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efault\main\www.bitre.gov.au\WORKAREA\internet\htdocs\publications\ongoing\files\"/>
    </mc:Choice>
  </mc:AlternateContent>
  <bookViews>
    <workbookView xWindow="-15" yWindow="-15" windowWidth="19425" windowHeight="12180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Summary!$A$2:$I$80</definedName>
  </definedNames>
  <calcPr calcId="162913"/>
</workbook>
</file>

<file path=xl/calcChain.xml><?xml version="1.0" encoding="utf-8"?>
<calcChain xmlns="http://schemas.openxmlformats.org/spreadsheetml/2006/main">
  <c r="H76" i="27" l="1"/>
  <c r="G76" i="27"/>
  <c r="F76" i="27"/>
  <c r="E76" i="27"/>
  <c r="D76" i="27"/>
  <c r="C76" i="27"/>
  <c r="H70" i="27" l="1"/>
  <c r="H71" i="27"/>
  <c r="G70" i="27"/>
  <c r="G71" i="27"/>
  <c r="F70" i="27"/>
  <c r="F71" i="27"/>
  <c r="E70" i="27"/>
  <c r="E71" i="27"/>
  <c r="D69" i="27"/>
  <c r="D70" i="27"/>
  <c r="D71" i="27"/>
  <c r="C70" i="27"/>
  <c r="C71" i="27"/>
  <c r="A70" i="27"/>
  <c r="A71" i="27"/>
  <c r="B69" i="27"/>
  <c r="C69" i="27"/>
  <c r="E69" i="27"/>
  <c r="F69" i="27"/>
  <c r="G69" i="27"/>
  <c r="H69" i="27"/>
  <c r="B70" i="27"/>
  <c r="B71" i="27"/>
  <c r="H57" i="27"/>
  <c r="H58" i="27"/>
  <c r="H59" i="27"/>
  <c r="H60" i="27"/>
  <c r="H61" i="27"/>
  <c r="H62" i="27"/>
  <c r="H63" i="27"/>
  <c r="H64" i="27"/>
  <c r="H65" i="27"/>
  <c r="H66" i="27"/>
  <c r="H67" i="27"/>
  <c r="H68" i="27"/>
  <c r="E58" i="27"/>
  <c r="E59" i="27"/>
  <c r="E60" i="27"/>
  <c r="E61" i="27"/>
  <c r="E62" i="27"/>
  <c r="E63" i="27"/>
  <c r="E64" i="27"/>
  <c r="E65" i="27"/>
  <c r="E66" i="27"/>
  <c r="E67" i="27"/>
  <c r="E6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C9" i="27"/>
  <c r="D9" i="27"/>
  <c r="E9" i="27"/>
  <c r="F9" i="27"/>
  <c r="G9" i="27"/>
  <c r="H9" i="27"/>
  <c r="C10" i="27"/>
  <c r="D10" i="27"/>
  <c r="E10" i="27"/>
  <c r="F10" i="27"/>
  <c r="G10" i="27"/>
  <c r="H10" i="27"/>
  <c r="C11" i="27"/>
  <c r="D11" i="27"/>
  <c r="E11" i="27"/>
  <c r="F11" i="27"/>
  <c r="G11" i="27"/>
  <c r="H11" i="27"/>
  <c r="C12" i="27"/>
  <c r="D12" i="27"/>
  <c r="E12" i="27"/>
  <c r="F12" i="27"/>
  <c r="G12" i="27"/>
  <c r="H12" i="27"/>
  <c r="C13" i="27"/>
  <c r="D13" i="27"/>
  <c r="E13" i="27"/>
  <c r="F13" i="27"/>
  <c r="G13" i="27"/>
  <c r="H13" i="27"/>
  <c r="C14" i="27"/>
  <c r="D14" i="27"/>
  <c r="E14" i="27"/>
  <c r="F14" i="27"/>
  <c r="G14" i="27"/>
  <c r="H14" i="27"/>
  <c r="C15" i="27"/>
  <c r="D15" i="27"/>
  <c r="E15" i="27"/>
  <c r="F15" i="27"/>
  <c r="G15" i="27"/>
  <c r="H15" i="27"/>
  <c r="C16" i="27"/>
  <c r="D16" i="27"/>
  <c r="E16" i="27"/>
  <c r="F16" i="27"/>
  <c r="G16" i="27"/>
  <c r="H16" i="27"/>
  <c r="C17" i="27"/>
  <c r="D17" i="27"/>
  <c r="E17" i="27"/>
  <c r="F17" i="27"/>
  <c r="G17" i="27"/>
  <c r="H17" i="27"/>
  <c r="C18" i="27"/>
  <c r="D18" i="27"/>
  <c r="E18" i="27"/>
  <c r="F18" i="27"/>
  <c r="G18" i="27"/>
  <c r="H18" i="27"/>
  <c r="C19" i="27"/>
  <c r="D19" i="27"/>
  <c r="E19" i="27"/>
  <c r="F19" i="27"/>
  <c r="G19" i="27"/>
  <c r="H19" i="27"/>
  <c r="C20" i="27"/>
  <c r="D20" i="27"/>
  <c r="E20" i="27"/>
  <c r="F20" i="27"/>
  <c r="G20" i="27"/>
  <c r="H20" i="27"/>
  <c r="C21" i="27"/>
  <c r="D21" i="27"/>
  <c r="E21" i="27"/>
  <c r="F21" i="27"/>
  <c r="G21" i="27"/>
  <c r="H21" i="27"/>
  <c r="C22" i="27"/>
  <c r="D22" i="27"/>
  <c r="E22" i="27"/>
  <c r="F22" i="27"/>
  <c r="G22" i="27"/>
  <c r="H22" i="27"/>
  <c r="C23" i="27"/>
  <c r="D23" i="27"/>
  <c r="E23" i="27"/>
  <c r="F23" i="27"/>
  <c r="G23" i="27"/>
  <c r="H23" i="27"/>
  <c r="C24" i="27"/>
  <c r="D24" i="27"/>
  <c r="E24" i="27"/>
  <c r="F24" i="27"/>
  <c r="G24" i="27"/>
  <c r="H24" i="27"/>
  <c r="C25" i="27"/>
  <c r="D25" i="27"/>
  <c r="E25" i="27"/>
  <c r="F25" i="27"/>
  <c r="G25" i="27"/>
  <c r="H25" i="27"/>
  <c r="C26" i="27"/>
  <c r="D26" i="27"/>
  <c r="E26" i="27"/>
  <c r="F26" i="27"/>
  <c r="G26" i="27"/>
  <c r="H26" i="27"/>
  <c r="C27" i="27"/>
  <c r="D27" i="27"/>
  <c r="E27" i="27"/>
  <c r="F27" i="27"/>
  <c r="G27" i="27"/>
  <c r="H27" i="27"/>
  <c r="C28" i="27"/>
  <c r="D28" i="27"/>
  <c r="E28" i="27"/>
  <c r="F28" i="27"/>
  <c r="G28" i="27"/>
  <c r="H28" i="27"/>
  <c r="C29" i="27"/>
  <c r="D29" i="27"/>
  <c r="E29" i="27"/>
  <c r="F29" i="27"/>
  <c r="G29" i="27"/>
  <c r="H29" i="27"/>
  <c r="C30" i="27"/>
  <c r="D30" i="27"/>
  <c r="E30" i="27"/>
  <c r="F30" i="27"/>
  <c r="G30" i="27"/>
  <c r="H30" i="27"/>
  <c r="C31" i="27"/>
  <c r="D31" i="27"/>
  <c r="E31" i="27"/>
  <c r="F31" i="27"/>
  <c r="G31" i="27"/>
  <c r="H31" i="27"/>
  <c r="C32" i="27"/>
  <c r="D32" i="27"/>
  <c r="E32" i="27"/>
  <c r="F32" i="27"/>
  <c r="G32" i="27"/>
  <c r="H32" i="27"/>
  <c r="C33" i="27"/>
  <c r="D33" i="27"/>
  <c r="E33" i="27"/>
  <c r="F33" i="27"/>
  <c r="G33" i="27"/>
  <c r="H33" i="27"/>
  <c r="C34" i="27"/>
  <c r="D34" i="27"/>
  <c r="E34" i="27"/>
  <c r="F34" i="27"/>
  <c r="G34" i="27"/>
  <c r="H34" i="27"/>
  <c r="C35" i="27"/>
  <c r="D35" i="27"/>
  <c r="E35" i="27"/>
  <c r="F35" i="27"/>
  <c r="G35" i="27"/>
  <c r="H35" i="27"/>
  <c r="C36" i="27"/>
  <c r="D36" i="27"/>
  <c r="E36" i="27"/>
  <c r="F36" i="27"/>
  <c r="G36" i="27"/>
  <c r="H36" i="27"/>
  <c r="C37" i="27"/>
  <c r="D37" i="27"/>
  <c r="E37" i="27"/>
  <c r="F37" i="27"/>
  <c r="G37" i="27"/>
  <c r="H37" i="27"/>
  <c r="C38" i="27"/>
  <c r="D38" i="27"/>
  <c r="E38" i="27"/>
  <c r="F38" i="27"/>
  <c r="G38" i="27"/>
  <c r="H38" i="27"/>
  <c r="C39" i="27"/>
  <c r="D39" i="27"/>
  <c r="E39" i="27"/>
  <c r="F39" i="27"/>
  <c r="G39" i="27"/>
  <c r="H39" i="27"/>
  <c r="C40" i="27"/>
  <c r="D40" i="27"/>
  <c r="E40" i="27"/>
  <c r="F40" i="27"/>
  <c r="G40" i="27"/>
  <c r="H40" i="27"/>
  <c r="C41" i="27"/>
  <c r="D41" i="27"/>
  <c r="E41" i="27"/>
  <c r="F41" i="27"/>
  <c r="G41" i="27"/>
  <c r="H41" i="27"/>
  <c r="C42" i="27"/>
  <c r="D42" i="27"/>
  <c r="E42" i="27"/>
  <c r="F42" i="27"/>
  <c r="G42" i="27"/>
  <c r="H42" i="27"/>
  <c r="C43" i="27"/>
  <c r="D43" i="27"/>
  <c r="E43" i="27"/>
  <c r="F43" i="27"/>
  <c r="G43" i="27"/>
  <c r="H43" i="27"/>
  <c r="C44" i="27"/>
  <c r="D44" i="27"/>
  <c r="E44" i="27"/>
  <c r="F44" i="27"/>
  <c r="G44" i="27"/>
  <c r="H44" i="27"/>
  <c r="C45" i="27"/>
  <c r="D45" i="27"/>
  <c r="E45" i="27"/>
  <c r="F45" i="27"/>
  <c r="G45" i="27"/>
  <c r="H45" i="27"/>
  <c r="C46" i="27"/>
  <c r="D46" i="27"/>
  <c r="E46" i="27"/>
  <c r="F46" i="27"/>
  <c r="G46" i="27"/>
  <c r="H46" i="27"/>
  <c r="C47" i="27"/>
  <c r="D47" i="27"/>
  <c r="E47" i="27"/>
  <c r="F47" i="27"/>
  <c r="G47" i="27"/>
  <c r="H47" i="27"/>
  <c r="C48" i="27"/>
  <c r="D48" i="27"/>
  <c r="E48" i="27"/>
  <c r="F48" i="27"/>
  <c r="G48" i="27"/>
  <c r="H48" i="27"/>
  <c r="C49" i="27"/>
  <c r="D49" i="27"/>
  <c r="E49" i="27"/>
  <c r="F49" i="27"/>
  <c r="G49" i="27"/>
  <c r="H49" i="27"/>
  <c r="C50" i="27"/>
  <c r="D50" i="27"/>
  <c r="E50" i="27"/>
  <c r="F50" i="27"/>
  <c r="G50" i="27"/>
  <c r="H50" i="27"/>
  <c r="C51" i="27"/>
  <c r="D51" i="27"/>
  <c r="E51" i="27"/>
  <c r="F51" i="27"/>
  <c r="G51" i="27"/>
  <c r="H51" i="27"/>
  <c r="C52" i="27"/>
  <c r="D52" i="27"/>
  <c r="E52" i="27"/>
  <c r="F52" i="27"/>
  <c r="G52" i="27"/>
  <c r="H52" i="27"/>
  <c r="C53" i="27"/>
  <c r="D53" i="27"/>
  <c r="E53" i="27"/>
  <c r="F53" i="27"/>
  <c r="G53" i="27"/>
  <c r="H53" i="27"/>
  <c r="C54" i="27"/>
  <c r="D54" i="27"/>
  <c r="E54" i="27"/>
  <c r="F54" i="27"/>
  <c r="G54" i="27"/>
  <c r="H54" i="27"/>
  <c r="C55" i="27"/>
  <c r="D55" i="27"/>
  <c r="E55" i="27"/>
  <c r="F55" i="27"/>
  <c r="G55" i="27"/>
  <c r="H55" i="27"/>
  <c r="C56" i="27"/>
  <c r="D56" i="27"/>
  <c r="E56" i="27"/>
  <c r="F56" i="27"/>
  <c r="G56" i="27"/>
  <c r="H56" i="27"/>
  <c r="C57" i="27"/>
  <c r="D57" i="27"/>
  <c r="E57" i="27"/>
  <c r="F57" i="27"/>
  <c r="G57" i="27"/>
  <c r="C58" i="27"/>
  <c r="D58" i="27"/>
  <c r="F58" i="27"/>
  <c r="G58" i="27"/>
  <c r="C59" i="27"/>
  <c r="D59" i="27"/>
  <c r="F59" i="27"/>
  <c r="G59" i="27"/>
  <c r="C60" i="27"/>
  <c r="D60" i="27"/>
  <c r="F60" i="27"/>
  <c r="G60" i="27"/>
  <c r="C61" i="27"/>
  <c r="D61" i="27"/>
  <c r="F61" i="27"/>
  <c r="G61" i="27"/>
  <c r="C62" i="27"/>
  <c r="D62" i="27"/>
  <c r="F62" i="27"/>
  <c r="G62" i="27"/>
  <c r="C63" i="27"/>
  <c r="D63" i="27"/>
  <c r="F63" i="27"/>
  <c r="G63" i="27"/>
  <c r="C64" i="27"/>
  <c r="D64" i="27"/>
  <c r="F64" i="27"/>
  <c r="G64" i="27"/>
  <c r="C65" i="27"/>
  <c r="D65" i="27"/>
  <c r="F65" i="27"/>
  <c r="G65" i="27"/>
  <c r="C66" i="27"/>
  <c r="D66" i="27"/>
  <c r="F66" i="27"/>
  <c r="G66" i="27"/>
  <c r="C67" i="27"/>
  <c r="D67" i="27"/>
  <c r="F67" i="27"/>
  <c r="G67" i="27"/>
  <c r="C68" i="27"/>
  <c r="D68" i="27"/>
  <c r="F68" i="27"/>
  <c r="G68" i="27"/>
  <c r="A69" i="27"/>
  <c r="A66" i="27"/>
  <c r="A67" i="27"/>
  <c r="A68" i="27"/>
  <c r="A65" i="27"/>
  <c r="A64" i="27"/>
  <c r="A63" i="27"/>
  <c r="A62" i="27"/>
  <c r="A61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9" i="27"/>
  <c r="A8" i="27"/>
  <c r="H8" i="27"/>
  <c r="E8" i="27"/>
  <c r="C8" i="27"/>
  <c r="B8" i="27"/>
  <c r="G8" i="27"/>
  <c r="D8" i="27"/>
  <c r="F8" i="27"/>
  <c r="F73" i="27" l="1"/>
  <c r="F75" i="27" s="1"/>
  <c r="H73" i="27"/>
  <c r="H75" i="27" s="1"/>
  <c r="E73" i="27"/>
  <c r="E75" i="27" s="1"/>
  <c r="D73" i="27"/>
  <c r="D75" i="27" s="1"/>
  <c r="C73" i="27"/>
  <c r="C75" i="27" s="1"/>
  <c r="G75" i="27" l="1"/>
  <c r="G73" i="27"/>
</calcChain>
</file>

<file path=xl/sharedStrings.xml><?xml version="1.0" encoding="utf-8"?>
<sst xmlns="http://schemas.openxmlformats.org/spreadsheetml/2006/main" count="432" uniqueCount="98">
  <si>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</si>
  <si>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</si>
  <si>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</si>
  <si>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</si>
  <si>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</si>
  <si>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</si>
  <si>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</si>
  <si>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</si>
  <si>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</si>
  <si>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</si>
  <si>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</si>
  <si>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</si>
  <si>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</si>
  <si>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</si>
  <si>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</si>
  <si>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</si>
  <si>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</si>
  <si>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% Point diff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</si>
  <si>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</si>
  <si>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</si>
  <si>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</si>
  <si>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</si>
  <si>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</si>
  <si>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</si>
  <si>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</si>
  <si>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</si>
  <si>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</si>
  <si>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</si>
  <si>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</si>
  <si>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</si>
  <si>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</si>
  <si>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</si>
  <si>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</si>
  <si>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</si>
  <si>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</si>
  <si>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</si>
  <si>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</si>
  <si>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</si>
  <si>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</si>
  <si>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</si>
  <si>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</si>
  <si>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</si>
  <si>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</si>
  <si>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Melbourne - Newcastle</t>
  </si>
  <si>
    <t>Brisbane - Darwin</t>
  </si>
  <si>
    <t>Broome - Perth</t>
  </si>
  <si>
    <t>Coffs Harbour - Sydney</t>
  </si>
  <si>
    <t>Ballina - Sydney</t>
  </si>
  <si>
    <t>Kalgoorlie - Perth</t>
  </si>
  <si>
    <t>Brisbane - Proserpine</t>
  </si>
  <si>
    <t>Adelaide - Gold Coast</t>
  </si>
  <si>
    <t>Launceston - Sydney</t>
  </si>
  <si>
    <t>Adelaide - Canberra</t>
  </si>
  <si>
    <t>Brisbane - Hamilton Island</t>
  </si>
  <si>
    <t>Sydney - Wagga Wagga</t>
  </si>
  <si>
    <t>Dubbo - Sydney</t>
  </si>
  <si>
    <t>Sydney - Townsville</t>
  </si>
  <si>
    <t>Albury - Sydney</t>
  </si>
  <si>
    <t>Melbourne - Mildura</t>
  </si>
  <si>
    <t xml:space="preserve">TOTAL </t>
  </si>
  <si>
    <t>AVAILABLE SEATS</t>
  </si>
  <si>
    <t>Port Macquarie - Sydney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</si>
  <si>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</si>
  <si>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</si>
  <si>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</si>
  <si>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</si>
  <si>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</si>
  <si>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Darwin - Melbourne</t>
  </si>
  <si>
    <t>Darwin - Perth</t>
  </si>
  <si>
    <t>TOP COMPETITIVE ROUTES</t>
  </si>
  <si>
    <t>Hamilton Island - Sydney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</si>
  <si>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</si>
  <si>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</si>
  <si>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</si>
  <si>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</si>
  <si>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</si>
  <si>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t>Ayers Rock - Sydney</t>
  </si>
  <si>
    <r>
      <t>City-Pair</t>
    </r>
    <r>
      <rPr>
        <sz val="10"/>
        <rFont val="Arial"/>
        <family val="2"/>
      </rPr>
      <t xml:space="preserve"> (a)</t>
    </r>
  </si>
  <si>
    <t>Brisbane - Gladstone</t>
  </si>
  <si>
    <t>Brisbane - Emerald</t>
  </si>
  <si>
    <t xml:space="preserve">REV PAX </t>
  </si>
  <si>
    <t xml:space="preserve"> LF % </t>
  </si>
  <si>
    <t>Darwin - Sydney</t>
  </si>
  <si>
    <t>Brisbane - Mount Isa</t>
  </si>
  <si>
    <t>Brisbane - Bundaberg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</si>
  <si>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</si>
  <si>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</si>
  <si>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</si>
  <si>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Armidale - Sydney</t>
  </si>
  <si>
    <t>(a) Includes RPT Cargo flights.</t>
  </si>
  <si>
    <t>AUSTRALIAN DOMESTIC AIRLINES</t>
  </si>
  <si>
    <t>Adelaide - Alice Springs</t>
  </si>
  <si>
    <t>Alice Springs - Darwin</t>
  </si>
  <si>
    <t>Sydney - Tamworth</t>
  </si>
  <si>
    <t>Cairns - Townsville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</si>
  <si>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</si>
  <si>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</si>
  <si>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Proserpine - Sydney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</si>
</sst>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</numFmts>
  <fonts count="3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211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" fontId="3" fillId="0" borderId="0" xfId="0" applyNumberFormat="1" applyFont="1" applyBorder="1" applyAlignment="1">
      <alignment horizontal="left"/>
    </xf>
    <xf numFmtId="171" fontId="8" fillId="0" borderId="0" xfId="0" applyNumberFormat="1" applyFont="1" applyBorder="1"/>
    <xf numFmtId="0" fontId="8" fillId="0" borderId="0" xfId="0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329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73" fontId="3" fillId="0" borderId="0" xfId="329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0" fontId="9" fillId="0" borderId="0" xfId="329" applyFont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173" fontId="9" fillId="0" borderId="0" xfId="329" applyNumberFormat="1" applyFont="1" applyBorder="1"/>
    <xf numFmtId="0" fontId="3" fillId="0" borderId="0" xfId="329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0" fillId="0" borderId="0" xfId="329" applyFont="1" applyBorder="1" applyAlignment="1">
      <alignment horizontal="lef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 applyAlignment="1">
      <alignment horizontal="left"/>
    </xf>
    <xf numFmtId="173" fontId="10" fillId="0" borderId="0" xfId="329" applyNumberFormat="1" applyFont="1"/>
    <xf numFmtId="168" fontId="9" fillId="0" borderId="0" xfId="329" applyNumberFormat="1" applyFont="1" applyBorder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168" fontId="10" fillId="0" borderId="0" xfId="329" applyNumberFormat="1" applyFont="1" applyBorder="1"/>
    <xf numFmtId="0" fontId="10" fillId="0" borderId="0" xfId="331" applyFont="1" applyBorder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3" fontId="10" fillId="0" borderId="0" xfId="331" applyNumberFormat="1" applyFont="1" applyFill="1" applyBorder="1" applyAlignment="1">
      <alignment horizontal="right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174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49" fontId="3" fillId="0" borderId="3" xfId="0" applyNumberFormat="1" applyFont="1" applyFill="1" applyBorder="1" applyAlignment="1">
      <alignment horizontal="center"/>
    </xf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11" fillId="0" borderId="0" xfId="117"/>
    <xf numFmtId="170" fontId="4" fillId="0" borderId="3" xfId="117" applyNumberFormat="1" applyFont="1" applyBorder="1" applyAlignment="1">
      <alignment horizontal="right"/>
    </xf>
    <xf numFmtId="175" fontId="3" fillId="0" borderId="0" xfId="333" applyNumberFormat="1" applyFont="1"/>
    <xf numFmtId="175" fontId="3" fillId="0" borderId="0" xfId="0" applyNumberFormat="1" applyFont="1"/>
    <xf numFmtId="173" fontId="10" fillId="0" borderId="0" xfId="331" applyNumberFormat="1" applyFont="1" applyBorder="1" applyAlignment="1">
      <alignment horizontal="right"/>
    </xf>
    <xf numFmtId="0" fontId="10" fillId="0" borderId="0" xfId="331" applyFont="1" applyAlignment="1"/>
    <xf numFmtId="0" fontId="11" fillId="0" borderId="0" xfId="161"/>
    <xf numFmtId="3" fontId="10" fillId="0" borderId="0" xfId="111" applyNumberFormat="1" applyFont="1"/>
    <xf numFmtId="168" fontId="10" fillId="0" borderId="0" xfId="331" applyNumberFormat="1" applyFont="1" applyBorder="1" applyAlignment="1">
      <alignment horizontal="right"/>
    </xf>
    <xf numFmtId="168" fontId="9" fillId="0" borderId="3" xfId="331" applyNumberFormat="1" applyFont="1" applyBorder="1" applyAlignment="1">
      <alignment horizontal="right"/>
    </xf>
    <xf numFmtId="3" fontId="10" fillId="0" borderId="0" xfId="111" applyNumberFormat="1" applyFont="1" applyBorder="1"/>
    <xf numFmtId="0" fontId="11" fillId="0" borderId="0" xfId="16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0" fontId="10" fillId="0" borderId="0" xfId="330" applyFont="1" applyBorder="1" applyAlignment="1"/>
    <xf numFmtId="0" fontId="11" fillId="0" borderId="0" xfId="274"/>
    <xf numFmtId="168" fontId="10" fillId="0" borderId="0" xfId="330" applyNumberFormat="1" applyFont="1"/>
    <xf numFmtId="173" fontId="10" fillId="0" borderId="0" xfId="330" applyNumberFormat="1" applyFont="1" applyBorder="1"/>
    <xf numFmtId="168" fontId="10" fillId="0" borderId="0" xfId="330" applyNumberFormat="1" applyFont="1" applyBorder="1"/>
    <xf numFmtId="3" fontId="10" fillId="0" borderId="0" xfId="166" applyNumberFormat="1" applyFont="1" applyBorder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0" fontId="10" fillId="0" borderId="0" xfId="330" applyFont="1" applyBorder="1"/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0" fontId="10" fillId="0" borderId="0" xfId="330" applyFont="1" applyAlignment="1"/>
    <xf numFmtId="0" fontId="11" fillId="0" borderId="0" xfId="296" applyFont="1" applyFill="1" applyBorder="1"/>
    <xf numFmtId="0" fontId="10" fillId="0" borderId="0" xfId="330" applyFont="1" applyFill="1" applyBorder="1" applyAlignment="1">
      <alignment horizontal="right"/>
    </xf>
    <xf numFmtId="0" fontId="9" fillId="0" borderId="3" xfId="330" applyFont="1" applyFill="1" applyBorder="1"/>
    <xf numFmtId="1" fontId="9" fillId="0" borderId="3" xfId="153" applyNumberFormat="1" applyFont="1" applyBorder="1" applyAlignment="1"/>
    <xf numFmtId="176" fontId="9" fillId="0" borderId="3" xfId="331" applyNumberFormat="1" applyFont="1" applyBorder="1" applyAlignment="1">
      <alignment horizontal="right"/>
    </xf>
    <xf numFmtId="176" fontId="10" fillId="0" borderId="0" xfId="331" applyNumberFormat="1" applyFont="1" applyBorder="1" applyAlignment="1">
      <alignment horizontal="right"/>
    </xf>
    <xf numFmtId="173" fontId="9" fillId="0" borderId="3" xfId="331" applyNumberFormat="1" applyFont="1" applyFill="1" applyBorder="1" applyAlignment="1">
      <alignment horizontal="left"/>
    </xf>
    <xf numFmtId="1" fontId="10" fillId="0" borderId="0" xfId="296" applyNumberFormat="1" applyFont="1" applyBorder="1" applyAlignment="1"/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10" fillId="0" borderId="0" xfId="330" applyFont="1" applyBorder="1" applyAlignment="1">
      <alignment horizontal="right"/>
    </xf>
    <xf numFmtId="0" fontId="9" fillId="0" borderId="3" xfId="330" applyFont="1" applyBorder="1" applyAlignment="1">
      <alignment horizontal="right"/>
    </xf>
    <xf numFmtId="0" fontId="9" fillId="0" borderId="3" xfId="331" applyFont="1" applyFill="1" applyBorder="1" applyAlignment="1">
      <alignment horizontal="right"/>
    </xf>
    <xf numFmtId="0" fontId="10" fillId="0" borderId="0" xfId="331" applyFont="1" applyBorder="1" applyAlignment="1">
      <alignment horizontal="right"/>
    </xf>
    <xf numFmtId="3" fontId="9" fillId="0" borderId="3" xfId="174" applyNumberFormat="1" applyFont="1" applyFill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0" fontId="10" fillId="0" borderId="0" xfId="330" applyFont="1" applyFill="1" applyBorder="1" applyAlignment="1">
      <alignment horizontal="left"/>
    </xf>
    <xf numFmtId="168" fontId="10" fillId="0" borderId="0" xfId="330" applyNumberFormat="1" applyFont="1" applyBorder="1" applyAlignment="1">
      <alignment horizontal="right"/>
    </xf>
    <xf numFmtId="173" fontId="10" fillId="0" borderId="0" xfId="330" applyNumberFormat="1" applyFont="1" applyAlignment="1">
      <alignment horizontal="right"/>
    </xf>
    <xf numFmtId="173" fontId="10" fillId="0" borderId="0" xfId="330" applyNumberFormat="1" applyFont="1" applyBorder="1" applyAlignment="1">
      <alignment horizontal="right"/>
    </xf>
    <xf numFmtId="0" fontId="18" fillId="0" borderId="0" xfId="38"/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9" fillId="0" borderId="0" xfId="331" applyFont="1" applyFill="1" applyBorder="1" applyAlignment="1">
      <alignment horizontal="right"/>
    </xf>
    <xf numFmtId="0" fontId="9" fillId="0" borderId="0" xfId="331" applyFont="1" applyFill="1" applyBorder="1"/>
    <xf numFmtId="168" fontId="9" fillId="0" borderId="0" xfId="331" applyNumberFormat="1" applyFont="1" applyBorder="1" applyAlignment="1">
      <alignment horizontal="right"/>
    </xf>
    <xf numFmtId="173" fontId="9" fillId="0" borderId="0" xfId="331" applyNumberFormat="1" applyFont="1" applyBorder="1" applyAlignment="1">
      <alignment horizontal="right"/>
    </xf>
    <xf numFmtId="0" fontId="9" fillId="0" borderId="1" xfId="331" applyFont="1" applyFill="1" applyBorder="1"/>
    <xf numFmtId="168" fontId="9" fillId="0" borderId="1" xfId="331" applyNumberFormat="1" applyFont="1" applyBorder="1" applyAlignment="1">
      <alignment horizontal="right"/>
    </xf>
    <xf numFmtId="173" fontId="9" fillId="0" borderId="1" xfId="331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0" fontId="10" fillId="0" borderId="3" xfId="331" applyFont="1" applyFill="1" applyBorder="1" applyAlignment="1">
      <alignment horizontal="left"/>
    </xf>
    <xf numFmtId="0" fontId="10" fillId="0" borderId="1" xfId="331" applyFont="1" applyFill="1" applyBorder="1" applyAlignment="1">
      <alignment horizontal="left"/>
    </xf>
    <xf numFmtId="0" fontId="10" fillId="0" borderId="0" xfId="0" applyFont="1"/>
  </cellXfs>
  <cellStyles count="34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00" xfId="38"/>
    <cellStyle name="Normal 100 2" xfId="39"/>
    <cellStyle name="Normal 100 3" xfId="40"/>
    <cellStyle name="Normal 101" xfId="41"/>
    <cellStyle name="Normal 101 2" xfId="42"/>
    <cellStyle name="Normal 101 3" xfId="43"/>
    <cellStyle name="Normal 102" xfId="44"/>
    <cellStyle name="Normal 103" xfId="45"/>
    <cellStyle name="Normal 103 2" xfId="46"/>
    <cellStyle name="Normal 104" xfId="47"/>
    <cellStyle name="Normal 104 2" xfId="48"/>
    <cellStyle name="Normal 105" xfId="49"/>
    <cellStyle name="Normal 105 2" xfId="50"/>
    <cellStyle name="Normal 106" xfId="51"/>
    <cellStyle name="Normal 106 2" xfId="52"/>
    <cellStyle name="Normal 107" xfId="53"/>
    <cellStyle name="Normal 107 2" xfId="54"/>
    <cellStyle name="Normal 108" xfId="55"/>
    <cellStyle name="Normal 108 2" xfId="56"/>
    <cellStyle name="Normal 109" xfId="57"/>
    <cellStyle name="Normal 109 2" xfId="58"/>
    <cellStyle name="Normal 11" xfId="59"/>
    <cellStyle name="Normal 110" xfId="60"/>
    <cellStyle name="Normal 110 2" xfId="61"/>
    <cellStyle name="Normal 111" xfId="62"/>
    <cellStyle name="Normal 112" xfId="63"/>
    <cellStyle name="Normal 113" xfId="64"/>
    <cellStyle name="Normal 114" xfId="65"/>
    <cellStyle name="Normal 115" xfId="66"/>
    <cellStyle name="Normal 116" xfId="67"/>
    <cellStyle name="Normal 117" xfId="68"/>
    <cellStyle name="Normal 118" xfId="69"/>
    <cellStyle name="Normal 119" xfId="70"/>
    <cellStyle name="Normal 12" xfId="71"/>
    <cellStyle name="Normal 12 2" xfId="72"/>
    <cellStyle name="Normal 120" xfId="73"/>
    <cellStyle name="Normal 121" xfId="74"/>
    <cellStyle name="Normal 122" xfId="75"/>
    <cellStyle name="Normal 123" xfId="76"/>
    <cellStyle name="Normal 125" xfId="77"/>
    <cellStyle name="Normal 13" xfId="78"/>
    <cellStyle name="Normal 13 2" xfId="79"/>
    <cellStyle name="Normal 14" xfId="80"/>
    <cellStyle name="Normal 14 2" xfId="81"/>
    <cellStyle name="Normal 14_ASKs" xfId="82"/>
    <cellStyle name="Normal 15" xfId="83"/>
    <cellStyle name="Normal 15 2" xfId="84"/>
    <cellStyle name="Normal 15_ASKs" xfId="85"/>
    <cellStyle name="Normal 16" xfId="86"/>
    <cellStyle name="Normal 16 2" xfId="87"/>
    <cellStyle name="Normal 16_ASKs" xfId="88"/>
    <cellStyle name="Normal 17" xfId="89"/>
    <cellStyle name="Normal 17 2" xfId="90"/>
    <cellStyle name="Normal 17_ASKs" xfId="91"/>
    <cellStyle name="Normal 18" xfId="92"/>
    <cellStyle name="Normal 18 2" xfId="93"/>
    <cellStyle name="Normal 18_ASKs" xfId="94"/>
    <cellStyle name="Normal 19" xfId="95"/>
    <cellStyle name="Normal 19 2" xfId="96"/>
    <cellStyle name="Normal 19_ASKs" xfId="97"/>
    <cellStyle name="Normal 2 2" xfId="98"/>
    <cellStyle name="Normal 2 2 2" xfId="99"/>
    <cellStyle name="Normal 2 2_Sheet1" xfId="100"/>
    <cellStyle name="Normal 20" xfId="101"/>
    <cellStyle name="Normal 20 2" xfId="102"/>
    <cellStyle name="Normal 20_ASKs" xfId="103"/>
    <cellStyle name="Normal 21" xfId="104"/>
    <cellStyle name="Normal 21 2" xfId="105"/>
    <cellStyle name="Normal 22" xfId="106"/>
    <cellStyle name="Normal 22 2" xfId="107"/>
    <cellStyle name="Normal 23" xfId="108"/>
    <cellStyle name="Normal 24" xfId="109"/>
    <cellStyle name="Normal 24 2" xfId="110"/>
    <cellStyle name="Normal 24 3" xfId="111"/>
    <cellStyle name="Normal 24_Sheet1" xfId="112"/>
    <cellStyle name="Normal 25" xfId="113"/>
    <cellStyle name="Normal 25 2" xfId="114"/>
    <cellStyle name="Normal 25 3" xfId="115"/>
    <cellStyle name="Normal 25_Sheet1" xfId="116"/>
    <cellStyle name="Normal 26" xfId="117"/>
    <cellStyle name="Normal 26 2" xfId="118"/>
    <cellStyle name="Normal 26 3" xfId="119"/>
    <cellStyle name="Normal 26_Sheet1" xfId="120"/>
    <cellStyle name="Normal 27" xfId="121"/>
    <cellStyle name="Normal 27 2" xfId="122"/>
    <cellStyle name="Normal 27 3" xfId="123"/>
    <cellStyle name="Normal 27_Sheet1" xfId="124"/>
    <cellStyle name="Normal 28" xfId="125"/>
    <cellStyle name="Normal 28 2" xfId="126"/>
    <cellStyle name="Normal 28 3" xfId="127"/>
    <cellStyle name="Normal 28_Sheet1" xfId="128"/>
    <cellStyle name="Normal 29" xfId="129"/>
    <cellStyle name="Normal 29 2" xfId="130"/>
    <cellStyle name="Normal 29 3" xfId="131"/>
    <cellStyle name="Normal 29_Sheet1" xfId="132"/>
    <cellStyle name="Normal 3 2" xfId="133"/>
    <cellStyle name="Normal 3 2 2" xfId="134"/>
    <cellStyle name="Normal 3 3" xfId="135"/>
    <cellStyle name="Normal 3 4" xfId="136"/>
    <cellStyle name="Normal 3 4 2" xfId="137"/>
    <cellStyle name="Normal 30" xfId="138"/>
    <cellStyle name="Normal 30 2" xfId="139"/>
    <cellStyle name="Normal 30 3" xfId="140"/>
    <cellStyle name="Normal 30_Sheet1" xfId="141"/>
    <cellStyle name="Normal 31" xfId="142"/>
    <cellStyle name="Normal 31 2" xfId="143"/>
    <cellStyle name="Normal 31_Sheet2" xfId="144"/>
    <cellStyle name="Normal 32" xfId="145"/>
    <cellStyle name="Normal 32 2" xfId="146"/>
    <cellStyle name="Normal 32 3" xfId="147"/>
    <cellStyle name="Normal 32_Sheet2" xfId="148"/>
    <cellStyle name="Normal 33" xfId="149"/>
    <cellStyle name="Normal 33 2" xfId="150"/>
    <cellStyle name="Normal 33 3" xfId="151"/>
    <cellStyle name="Normal 33_Sheet2" xfId="152"/>
    <cellStyle name="Normal 34" xfId="153"/>
    <cellStyle name="Normal 34 2" xfId="154"/>
    <cellStyle name="Normal 34 3" xfId="155"/>
    <cellStyle name="Normal 34_Sheet2" xfId="156"/>
    <cellStyle name="Normal 35" xfId="157"/>
    <cellStyle name="Normal 35 2" xfId="158"/>
    <cellStyle name="Normal 35 3" xfId="159"/>
    <cellStyle name="Normal 35_Sheet2" xfId="160"/>
    <cellStyle name="Normal 36" xfId="161"/>
    <cellStyle name="Normal 36 2" xfId="162"/>
    <cellStyle name="Normal 36 3" xfId="163"/>
    <cellStyle name="Normal 36_Sheet2" xfId="164"/>
    <cellStyle name="Normal 37" xfId="165"/>
    <cellStyle name="Normal 37 2" xfId="166"/>
    <cellStyle name="Normal 37 3" xfId="167"/>
    <cellStyle name="Normal 38" xfId="168"/>
    <cellStyle name="Normal 38 2" xfId="169"/>
    <cellStyle name="Normal 38 3" xfId="170"/>
    <cellStyle name="Normal 39" xfId="171"/>
    <cellStyle name="Normal 39 2" xfId="172"/>
    <cellStyle name="Normal 39 3" xfId="173"/>
    <cellStyle name="Normal 4" xfId="174"/>
    <cellStyle name="Normal 4 2" xfId="175"/>
    <cellStyle name="Normal 40" xfId="176"/>
    <cellStyle name="Normal 40 2" xfId="177"/>
    <cellStyle name="Normal 40 3" xfId="178"/>
    <cellStyle name="Normal 41" xfId="179"/>
    <cellStyle name="Normal 41 2" xfId="180"/>
    <cellStyle name="Normal 41 3" xfId="181"/>
    <cellStyle name="Normal 42" xfId="182"/>
    <cellStyle name="Normal 42 2" xfId="183"/>
    <cellStyle name="Normal 42 3" xfId="184"/>
    <cellStyle name="Normal 43" xfId="185"/>
    <cellStyle name="Normal 43 2" xfId="186"/>
    <cellStyle name="Normal 43 3" xfId="187"/>
    <cellStyle name="Normal 44" xfId="188"/>
    <cellStyle name="Normal 45" xfId="189"/>
    <cellStyle name="Normal 46" xfId="190"/>
    <cellStyle name="Normal 46 2" xfId="191"/>
    <cellStyle name="Normal 47" xfId="192"/>
    <cellStyle name="Normal 47 2" xfId="193"/>
    <cellStyle name="Normal 48" xfId="194"/>
    <cellStyle name="Normal 48 2" xfId="195"/>
    <cellStyle name="Normal 49" xfId="196"/>
    <cellStyle name="Normal 49 2" xfId="197"/>
    <cellStyle name="Normal 49 3" xfId="198"/>
    <cellStyle name="Normal 5" xfId="199"/>
    <cellStyle name="Normal 5 2" xfId="200"/>
    <cellStyle name="Normal 50" xfId="201"/>
    <cellStyle name="Normal 50 2" xfId="202"/>
    <cellStyle name="Normal 51" xfId="203"/>
    <cellStyle name="Normal 51 2" xfId="204"/>
    <cellStyle name="Normal 52" xfId="205"/>
    <cellStyle name="Normal 52 2" xfId="206"/>
    <cellStyle name="Normal 53" xfId="207"/>
    <cellStyle name="Normal 53 2" xfId="208"/>
    <cellStyle name="Normal 54" xfId="209"/>
    <cellStyle name="Normal 54 2" xfId="210"/>
    <cellStyle name="Normal 55" xfId="211"/>
    <cellStyle name="Normal 55 2" xfId="212"/>
    <cellStyle name="Normal 56" xfId="213"/>
    <cellStyle name="Normal 56 2" xfId="214"/>
    <cellStyle name="Normal 57" xfId="215"/>
    <cellStyle name="Normal 57 2" xfId="216"/>
    <cellStyle name="Normal 58" xfId="217"/>
    <cellStyle name="Normal 58 2" xfId="218"/>
    <cellStyle name="Normal 59" xfId="219"/>
    <cellStyle name="Normal 59 2" xfId="220"/>
    <cellStyle name="Normal 6" xfId="221"/>
    <cellStyle name="Normal 6 2" xfId="222"/>
    <cellStyle name="Normal 6 3" xfId="223"/>
    <cellStyle name="Normal 60" xfId="224"/>
    <cellStyle name="Normal 60 2" xfId="225"/>
    <cellStyle name="Normal 61" xfId="226"/>
    <cellStyle name="Normal 61 2" xfId="227"/>
    <cellStyle name="Normal 62" xfId="228"/>
    <cellStyle name="Normal 62 2" xfId="229"/>
    <cellStyle name="Normal 63" xfId="230"/>
    <cellStyle name="Normal 63 2" xfId="231"/>
    <cellStyle name="Normal 64" xfId="232"/>
    <cellStyle name="Normal 64 2" xfId="233"/>
    <cellStyle name="Normal 65" xfId="234"/>
    <cellStyle name="Normal 65 2" xfId="235"/>
    <cellStyle name="Normal 66" xfId="236"/>
    <cellStyle name="Normal 66 2" xfId="237"/>
    <cellStyle name="Normal 67" xfId="238"/>
    <cellStyle name="Normal 67 2" xfId="239"/>
    <cellStyle name="Normal 68" xfId="240"/>
    <cellStyle name="Normal 68 2" xfId="241"/>
    <cellStyle name="Normal 69" xfId="242"/>
    <cellStyle name="Normal 69 2" xfId="243"/>
    <cellStyle name="Normal 69 3" xfId="244"/>
    <cellStyle name="Normal 7" xfId="245"/>
    <cellStyle name="Normal 7 2" xfId="246"/>
    <cellStyle name="Normal 7 3" xfId="247"/>
    <cellStyle name="Normal 7 4" xfId="248"/>
    <cellStyle name="Normal 7 5" xfId="249"/>
    <cellStyle name="Normal 7 6" xfId="250"/>
    <cellStyle name="Normal 7 6 2" xfId="251"/>
    <cellStyle name="Normal 7 7" xfId="252"/>
    <cellStyle name="Normal 7 8" xfId="253"/>
    <cellStyle name="Normal 70" xfId="254"/>
    <cellStyle name="Normal 70 2" xfId="255"/>
    <cellStyle name="Normal 70 3" xfId="256"/>
    <cellStyle name="Normal 71" xfId="257"/>
    <cellStyle name="Normal 71 2" xfId="258"/>
    <cellStyle name="Normal 71 3" xfId="259"/>
    <cellStyle name="Normal 72" xfId="260"/>
    <cellStyle name="Normal 72 2" xfId="261"/>
    <cellStyle name="Normal 72 3" xfId="262"/>
    <cellStyle name="Normal 73" xfId="263"/>
    <cellStyle name="Normal 73 2" xfId="264"/>
    <cellStyle name="Normal 73 3" xfId="265"/>
    <cellStyle name="Normal 74" xfId="266"/>
    <cellStyle name="Normal 74 2" xfId="267"/>
    <cellStyle name="Normal 75" xfId="268"/>
    <cellStyle name="Normal 75 2" xfId="269"/>
    <cellStyle name="Normal 76" xfId="270"/>
    <cellStyle name="Normal 76 2" xfId="271"/>
    <cellStyle name="Normal 77" xfId="272"/>
    <cellStyle name="Normal 77 2" xfId="273"/>
    <cellStyle name="Normal 78" xfId="274"/>
    <cellStyle name="Normal 78 2" xfId="275"/>
    <cellStyle name="Normal 79" xfId="276"/>
    <cellStyle name="Normal 79 2" xfId="277"/>
    <cellStyle name="Normal 8" xfId="278"/>
    <cellStyle name="Normal 8 2" xfId="279"/>
    <cellStyle name="Normal 80" xfId="280"/>
    <cellStyle name="Normal 80 2" xfId="281"/>
    <cellStyle name="Normal 81" xfId="282"/>
    <cellStyle name="Normal 81 2" xfId="283"/>
    <cellStyle name="Normal 82" xfId="284"/>
    <cellStyle name="Normal 82 2" xfId="285"/>
    <cellStyle name="Normal 83" xfId="286"/>
    <cellStyle name="Normal 83 2" xfId="287"/>
    <cellStyle name="Normal 84" xfId="288"/>
    <cellStyle name="Normal 84 2" xfId="289"/>
    <cellStyle name="Normal 85" xfId="290"/>
    <cellStyle name="Normal 85 2" xfId="291"/>
    <cellStyle name="Normal 86" xfId="292"/>
    <cellStyle name="Normal 86 2" xfId="293"/>
    <cellStyle name="Normal 87" xfId="294"/>
    <cellStyle name="Normal 87 2" xfId="295"/>
    <cellStyle name="Normal 88" xfId="296"/>
    <cellStyle name="Normal 88 2" xfId="297"/>
    <cellStyle name="Normal 89" xfId="298"/>
    <cellStyle name="Normal 89 2" xfId="299"/>
    <cellStyle name="Normal 9" xfId="300"/>
    <cellStyle name="Normal 9 2" xfId="301"/>
    <cellStyle name="Normal 90" xfId="302"/>
    <cellStyle name="Normal 90 2" xfId="303"/>
    <cellStyle name="Normal 91" xfId="304"/>
    <cellStyle name="Normal 91 2" xfId="305"/>
    <cellStyle name="Normal 92" xfId="306"/>
    <cellStyle name="Normal 92 2" xfId="307"/>
    <cellStyle name="Normal 93" xfId="308"/>
    <cellStyle name="Normal 93 2" xfId="309"/>
    <cellStyle name="Normal 93 3" xfId="310"/>
    <cellStyle name="Normal 94" xfId="311"/>
    <cellStyle name="Normal 94 2" xfId="312"/>
    <cellStyle name="Normal 94 3" xfId="313"/>
    <cellStyle name="Normal 95" xfId="314"/>
    <cellStyle name="Normal 95 2" xfId="315"/>
    <cellStyle name="Normal 95 3" xfId="316"/>
    <cellStyle name="Normal 96" xfId="317"/>
    <cellStyle name="Normal 96 2" xfId="318"/>
    <cellStyle name="Normal 96 3" xfId="319"/>
    <cellStyle name="Normal 97" xfId="320"/>
    <cellStyle name="Normal 97 2" xfId="321"/>
    <cellStyle name="Normal 97 3" xfId="322"/>
    <cellStyle name="Normal 98" xfId="323"/>
    <cellStyle name="Normal 98 2" xfId="324"/>
    <cellStyle name="Normal 98 3" xfId="325"/>
    <cellStyle name="Normal 99" xfId="326"/>
    <cellStyle name="Normal 99 2" xfId="327"/>
    <cellStyle name="Normal 99 3" xfId="328"/>
    <cellStyle name="Normal_Book1" xfId="329"/>
    <cellStyle name="Normal_Book1 2" xfId="330"/>
    <cellStyle name="Normal_Book1 3" xfId="331"/>
    <cellStyle name="Normal_Domestic_airlines_Aug_2004 sue" xfId="332"/>
    <cellStyle name="Normal_February 2007 workings" xfId="333"/>
    <cellStyle name="Note 2" xfId="334"/>
    <cellStyle name="Output" xfId="335" builtinId="21" customBuiltin="1"/>
    <cellStyle name="Percent 4" xfId="336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abSelected="1" workbookViewId="0">
      <selection activeCell="C13" sqref="C13"/>
    </sheetView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6"/>
      <c r="L1" s="36"/>
      <c r="M1" s="37"/>
      <c r="N1" s="37"/>
      <c r="O1" s="37"/>
    </row>
    <row r="2" spans="1:15" ht="15.75">
      <c r="A2" s="19"/>
      <c r="B2" s="15" t="s">
        <v>90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4"/>
      <c r="N2" s="34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4"/>
      <c r="N3" s="34"/>
      <c r="O3" s="12"/>
    </row>
    <row r="4" spans="1:15" ht="15.75">
      <c r="A4" s="25"/>
      <c r="B4" s="24" t="s">
        <v>69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4"/>
      <c r="N4" s="34"/>
      <c r="O4" s="12"/>
    </row>
    <row r="5" spans="1:15" ht="15.75">
      <c r="A5" s="19"/>
      <c r="B5" s="111">
        <v>43739</v>
      </c>
      <c r="C5" s="110"/>
      <c r="D5" s="32"/>
      <c r="E5" s="32"/>
      <c r="F5" s="32"/>
      <c r="G5" s="112"/>
      <c r="H5" s="110"/>
      <c r="I5" s="23"/>
      <c r="J5" s="2"/>
      <c r="K5" s="13"/>
      <c r="L5" s="11"/>
      <c r="M5" s="34"/>
      <c r="N5" s="34"/>
      <c r="O5" s="12"/>
    </row>
    <row r="6" spans="1:15">
      <c r="A6" s="113"/>
      <c r="B6" s="39"/>
      <c r="C6" s="40" t="s">
        <v>1</v>
      </c>
      <c r="D6" s="40"/>
      <c r="E6" s="40" t="s">
        <v>59</v>
      </c>
      <c r="F6" s="40"/>
      <c r="G6" s="88" t="s">
        <v>80</v>
      </c>
      <c r="H6" s="128" t="s">
        <v>2</v>
      </c>
      <c r="I6" s="27"/>
      <c r="J6" s="2"/>
      <c r="K6" s="13"/>
      <c r="L6" s="11"/>
      <c r="M6" s="34"/>
      <c r="N6" s="34"/>
      <c r="O6" s="12"/>
    </row>
    <row r="7" spans="1:15">
      <c r="A7" s="122"/>
      <c r="B7" s="114" t="s">
        <v>77</v>
      </c>
      <c r="C7" s="41" t="s">
        <v>95</v>
      </c>
      <c r="D7" s="41" t="s">
        <v>3</v>
      </c>
      <c r="E7" s="115" t="s">
        <v>60</v>
      </c>
      <c r="F7" s="41" t="s">
        <v>4</v>
      </c>
      <c r="G7" s="42" t="s">
        <v>81</v>
      </c>
      <c r="H7" s="127" t="s">
        <v>5</v>
      </c>
      <c r="I7" s="28"/>
      <c r="J7" s="2"/>
      <c r="K7" s="13"/>
      <c r="L7" s="11"/>
      <c r="M7" s="34"/>
      <c r="N7" s="34"/>
      <c r="O7" s="12"/>
    </row>
    <row r="8" spans="1:15" ht="11.25" customHeight="1">
      <c r="A8" s="123">
        <f>Passengers!A4</f>
        <v>1</v>
      </c>
      <c r="B8" s="29" t="str">
        <f>Passengers!B4</f>
        <v>Melbourne - Sydney</v>
      </c>
      <c r="C8" s="10">
        <f>Passengers!D4</f>
        <v>823951</v>
      </c>
      <c r="D8" s="10">
        <f>RPKs!D4</f>
        <v>584424493</v>
      </c>
      <c r="E8" s="10">
        <f>Seats!D4</f>
        <v>957031</v>
      </c>
      <c r="F8" s="10">
        <f>ASKs!D4</f>
        <v>678808495</v>
      </c>
      <c r="G8" s="38">
        <f>'PLF%'!D4</f>
        <v>86.1</v>
      </c>
      <c r="H8" s="126">
        <f>Flights!D4</f>
        <v>5397</v>
      </c>
      <c r="I8" s="29"/>
      <c r="J8" s="38"/>
      <c r="K8" s="34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Sydney</v>
      </c>
      <c r="C9" s="10">
        <f>Passengers!D5</f>
        <v>447595</v>
      </c>
      <c r="D9" s="10">
        <f>RPKs!D5</f>
        <v>337039035</v>
      </c>
      <c r="E9" s="10">
        <f>Seats!D5</f>
        <v>511138</v>
      </c>
      <c r="F9" s="10">
        <f>ASKs!D5</f>
        <v>384886914</v>
      </c>
      <c r="G9" s="38">
        <f>'PLF%'!D5</f>
        <v>87.6</v>
      </c>
      <c r="H9" s="126">
        <f>Flights!D5</f>
        <v>3107</v>
      </c>
      <c r="I9" s="2"/>
      <c r="J9" s="161"/>
      <c r="K9" s="34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Melbourne</v>
      </c>
      <c r="C10" s="10">
        <f>Passengers!D6</f>
        <v>331472</v>
      </c>
      <c r="D10" s="10">
        <f>RPKs!D6</f>
        <v>457762832</v>
      </c>
      <c r="E10" s="10">
        <f>Seats!D6</f>
        <v>379108</v>
      </c>
      <c r="F10" s="10">
        <f>ASKs!D6</f>
        <v>523548148</v>
      </c>
      <c r="G10" s="38">
        <f>'PLF%'!D6</f>
        <v>87.4</v>
      </c>
      <c r="H10" s="126">
        <f>Flights!D6</f>
        <v>2211</v>
      </c>
      <c r="I10" s="30"/>
      <c r="J10" s="161"/>
      <c r="K10" s="34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Gold Coast - Sydney</v>
      </c>
      <c r="C11" s="10">
        <f>Passengers!D7</f>
        <v>255206</v>
      </c>
      <c r="D11" s="10">
        <f>RPKs!D7</f>
        <v>173540080</v>
      </c>
      <c r="E11" s="10">
        <f>Seats!D7</f>
        <v>278085</v>
      </c>
      <c r="F11" s="10">
        <f>ASKs!D7</f>
        <v>189097800</v>
      </c>
      <c r="G11" s="38">
        <f>'PLF%'!D7</f>
        <v>91.8</v>
      </c>
      <c r="H11" s="126">
        <f>Flights!D7</f>
        <v>1591</v>
      </c>
      <c r="I11" s="30"/>
      <c r="J11" s="161"/>
      <c r="K11" s="34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Adelaide - Melbourne</v>
      </c>
      <c r="C12" s="10">
        <f>Passengers!D8</f>
        <v>232046</v>
      </c>
      <c r="D12" s="10">
        <f>RPKs!D8</f>
        <v>149149318</v>
      </c>
      <c r="E12" s="10">
        <f>Seats!D8</f>
        <v>270310</v>
      </c>
      <c r="F12" s="10">
        <f>ASKs!D8</f>
        <v>173746630</v>
      </c>
      <c r="G12" s="38">
        <f>'PLF%'!D8</f>
        <v>85.8</v>
      </c>
      <c r="H12" s="126">
        <f>Flights!D8</f>
        <v>1659</v>
      </c>
      <c r="I12" s="30"/>
      <c r="J12" s="161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Gold Coast - Melbourne</v>
      </c>
      <c r="C13" s="10">
        <f>Passengers!D9</f>
        <v>196929</v>
      </c>
      <c r="D13" s="10">
        <f>RPKs!D9</f>
        <v>262458078</v>
      </c>
      <c r="E13" s="10">
        <f>Seats!D9</f>
        <v>214805</v>
      </c>
      <c r="F13" s="10">
        <f>ASKs!D9</f>
        <v>286297394</v>
      </c>
      <c r="G13" s="38">
        <f>'PLF%'!D9</f>
        <v>91.7</v>
      </c>
      <c r="H13" s="126">
        <f>Flights!D9</f>
        <v>1131</v>
      </c>
      <c r="I13" s="31"/>
      <c r="J13" s="161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Melbourne - Perth</v>
      </c>
      <c r="C14" s="10">
        <f>Passengers!D10</f>
        <v>188376</v>
      </c>
      <c r="D14" s="10">
        <f>RPKs!D10</f>
        <v>509745456</v>
      </c>
      <c r="E14" s="10">
        <f>Seats!D10</f>
        <v>209922</v>
      </c>
      <c r="F14" s="10">
        <f>ASKs!D10</f>
        <v>568048932</v>
      </c>
      <c r="G14" s="38">
        <f>'PLF%'!D10</f>
        <v>89.7</v>
      </c>
      <c r="H14" s="126">
        <f>Flights!D10</f>
        <v>1027</v>
      </c>
      <c r="I14" s="31"/>
      <c r="J14" s="161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Adelaide - Sydney</v>
      </c>
      <c r="C15" s="10">
        <f>Passengers!D11</f>
        <v>176119</v>
      </c>
      <c r="D15" s="10">
        <f>RPKs!D11</f>
        <v>205530873</v>
      </c>
      <c r="E15" s="10">
        <f>Seats!D11</f>
        <v>196937</v>
      </c>
      <c r="F15" s="10">
        <f>ASKs!D11</f>
        <v>229825479</v>
      </c>
      <c r="G15" s="38">
        <f>'PLF%'!D11</f>
        <v>89.4</v>
      </c>
      <c r="H15" s="126">
        <f>Flights!D11</f>
        <v>1156</v>
      </c>
      <c r="I15" s="31"/>
      <c r="J15" s="161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Perth - Sydney</v>
      </c>
      <c r="C16" s="10">
        <f>Passengers!D12</f>
        <v>157973</v>
      </c>
      <c r="D16" s="10">
        <f>RPKs!D12</f>
        <v>518783332</v>
      </c>
      <c r="E16" s="10">
        <f>Seats!D12</f>
        <v>175877</v>
      </c>
      <c r="F16" s="10">
        <f>ASKs!D12</f>
        <v>577580068</v>
      </c>
      <c r="G16" s="38">
        <f>'PLF%'!D12</f>
        <v>89.8</v>
      </c>
      <c r="H16" s="126">
        <f>Flights!D12</f>
        <v>770</v>
      </c>
      <c r="I16" s="30"/>
      <c r="J16" s="161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Hobart - Melbourne</v>
      </c>
      <c r="C17" s="10">
        <f>Passengers!D13</f>
        <v>142101</v>
      </c>
      <c r="D17" s="10">
        <f>RPKs!D13</f>
        <v>87818418</v>
      </c>
      <c r="E17" s="10">
        <f>Seats!D13</f>
        <v>171306</v>
      </c>
      <c r="F17" s="10">
        <f>ASKs!D13</f>
        <v>105867108</v>
      </c>
      <c r="G17" s="38">
        <f>'PLF%'!D13</f>
        <v>83</v>
      </c>
      <c r="H17" s="126">
        <f>Flights!D13</f>
        <v>939</v>
      </c>
      <c r="I17" s="30"/>
      <c r="J17" s="161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Brisbane - Cairns</v>
      </c>
      <c r="C18" s="10">
        <f>Passengers!D14</f>
        <v>118691</v>
      </c>
      <c r="D18" s="10">
        <f>RPKs!D14</f>
        <v>165099181</v>
      </c>
      <c r="E18" s="10">
        <f>Seats!D14</f>
        <v>135136</v>
      </c>
      <c r="F18" s="10">
        <f>ASKs!D14</f>
        <v>187974176</v>
      </c>
      <c r="G18" s="38">
        <f>'PLF%'!D14</f>
        <v>87.8</v>
      </c>
      <c r="H18" s="126">
        <f>Flights!D14</f>
        <v>938</v>
      </c>
      <c r="I18" s="30"/>
      <c r="J18" s="161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Canberra - Melbourne</v>
      </c>
      <c r="C19" s="10">
        <f>Passengers!D15</f>
        <v>111079</v>
      </c>
      <c r="D19" s="10">
        <f>RPKs!D15</f>
        <v>52207130</v>
      </c>
      <c r="E19" s="10">
        <f>Seats!D15</f>
        <v>155071</v>
      </c>
      <c r="F19" s="10">
        <f>ASKs!D15</f>
        <v>72883370</v>
      </c>
      <c r="G19" s="38">
        <f>'PLF%'!D15</f>
        <v>71.599999999999994</v>
      </c>
      <c r="H19" s="126">
        <f>Flights!D15</f>
        <v>977</v>
      </c>
      <c r="I19" s="30"/>
      <c r="J19" s="161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Cairns - Sydney</v>
      </c>
      <c r="C20" s="10">
        <f>Passengers!D16</f>
        <v>100410</v>
      </c>
      <c r="D20" s="10">
        <f>RPKs!D16</f>
        <v>197908110</v>
      </c>
      <c r="E20" s="10">
        <f>Seats!D16</f>
        <v>115503</v>
      </c>
      <c r="F20" s="10">
        <f>ASKs!D16</f>
        <v>227656413</v>
      </c>
      <c r="G20" s="38">
        <f>'PLF%'!D16</f>
        <v>86.9</v>
      </c>
      <c r="H20" s="126">
        <f>Flights!D16</f>
        <v>590</v>
      </c>
      <c r="I20" s="30"/>
      <c r="J20" s="161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Brisbane - Townsville</v>
      </c>
      <c r="C21" s="10">
        <f>Passengers!D17</f>
        <v>90971</v>
      </c>
      <c r="D21" s="10">
        <f>RPKs!D17</f>
        <v>101159752</v>
      </c>
      <c r="E21" s="10">
        <f>Seats!D17</f>
        <v>112691</v>
      </c>
      <c r="F21" s="10">
        <f>ASKs!D17</f>
        <v>125312392</v>
      </c>
      <c r="G21" s="38">
        <f>'PLF%'!D17</f>
        <v>80.7</v>
      </c>
      <c r="H21" s="126">
        <f>Flights!D17</f>
        <v>749</v>
      </c>
      <c r="I21" s="30"/>
      <c r="J21" s="161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Canberra - Sydney</v>
      </c>
      <c r="C22" s="10">
        <f>Passengers!D18</f>
        <v>89721</v>
      </c>
      <c r="D22" s="10">
        <f>RPKs!D18</f>
        <v>21174156</v>
      </c>
      <c r="E22" s="10">
        <f>Seats!D18</f>
        <v>115664</v>
      </c>
      <c r="F22" s="10">
        <f>ASKs!D18</f>
        <v>27296704</v>
      </c>
      <c r="G22" s="38">
        <f>'PLF%'!D18</f>
        <v>77.599999999999994</v>
      </c>
      <c r="H22" s="126">
        <f>Flights!D18</f>
        <v>1493</v>
      </c>
      <c r="I22" s="31"/>
      <c r="J22" s="161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Brisbane - Perth</v>
      </c>
      <c r="C23" s="10">
        <f>Passengers!D19</f>
        <v>89670</v>
      </c>
      <c r="D23" s="10">
        <f>RPKs!D19</f>
        <v>324157050</v>
      </c>
      <c r="E23" s="10">
        <f>Seats!D19</f>
        <v>98189</v>
      </c>
      <c r="F23" s="10">
        <f>ASKs!D19</f>
        <v>354953235</v>
      </c>
      <c r="G23" s="38">
        <f>'PLF%'!D19</f>
        <v>91.3</v>
      </c>
      <c r="H23" s="126">
        <f>Flights!D19</f>
        <v>527</v>
      </c>
      <c r="I23" s="30"/>
      <c r="J23" s="161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Adelaide - Brisbane</v>
      </c>
      <c r="C24" s="10">
        <f>Passengers!D20</f>
        <v>86017</v>
      </c>
      <c r="D24" s="10">
        <f>RPKs!D20</f>
        <v>139519574</v>
      </c>
      <c r="E24" s="10">
        <f>Seats!D20</f>
        <v>99820</v>
      </c>
      <c r="F24" s="10">
        <f>ASKs!D20</f>
        <v>161908040</v>
      </c>
      <c r="G24" s="38">
        <f>'PLF%'!D20</f>
        <v>86.2</v>
      </c>
      <c r="H24" s="126">
        <f>Flights!D20</f>
        <v>575</v>
      </c>
      <c r="I24" s="30"/>
      <c r="J24" s="161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Cairns - Melbourne</v>
      </c>
      <c r="C25" s="10">
        <f>Passengers!D21</f>
        <v>80567</v>
      </c>
      <c r="D25" s="10">
        <f>RPKs!D21</f>
        <v>186190337</v>
      </c>
      <c r="E25" s="10">
        <f>Seats!D21</f>
        <v>94064</v>
      </c>
      <c r="F25" s="10">
        <f>ASKs!D21</f>
        <v>217381904</v>
      </c>
      <c r="G25" s="38">
        <f>'PLF%'!D21</f>
        <v>85.7</v>
      </c>
      <c r="H25" s="126">
        <f>Flights!D21</f>
        <v>479</v>
      </c>
      <c r="I25" s="30"/>
      <c r="J25" s="161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Launceston - Melbourne</v>
      </c>
      <c r="C26" s="10">
        <f>Passengers!D22</f>
        <v>80299</v>
      </c>
      <c r="D26" s="10">
        <f>RPKs!D22</f>
        <v>38222324</v>
      </c>
      <c r="E26" s="10">
        <f>Seats!D22</f>
        <v>98372</v>
      </c>
      <c r="F26" s="10">
        <f>ASKs!D22</f>
        <v>46825072</v>
      </c>
      <c r="G26" s="38">
        <f>'PLF%'!D22</f>
        <v>81.599999999999994</v>
      </c>
      <c r="H26" s="126">
        <f>Flights!D22</f>
        <v>756</v>
      </c>
      <c r="I26" s="30"/>
      <c r="J26" s="161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Brisbane - Mackay</v>
      </c>
      <c r="C27" s="10">
        <f>Passengers!D23</f>
        <v>71185</v>
      </c>
      <c r="D27" s="10">
        <f>RPKs!D23</f>
        <v>56734445</v>
      </c>
      <c r="E27" s="10">
        <f>Seats!D23</f>
        <v>86532</v>
      </c>
      <c r="F27" s="10">
        <f>ASKs!D23</f>
        <v>68966004</v>
      </c>
      <c r="G27" s="38">
        <f>'PLF%'!D23</f>
        <v>82.3</v>
      </c>
      <c r="H27" s="126">
        <f>Flights!D23</f>
        <v>684</v>
      </c>
      <c r="I27" s="30"/>
      <c r="J27" s="161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Hobart - Sydney</v>
      </c>
      <c r="C28" s="10">
        <f>Passengers!D24</f>
        <v>64377</v>
      </c>
      <c r="D28" s="10">
        <f>RPKs!D24</f>
        <v>66887703</v>
      </c>
      <c r="E28" s="10">
        <f>Seats!D24</f>
        <v>75840</v>
      </c>
      <c r="F28" s="10">
        <f>ASKs!D24</f>
        <v>78797760</v>
      </c>
      <c r="G28" s="38">
        <f>'PLF%'!D24</f>
        <v>84.9</v>
      </c>
      <c r="H28" s="126">
        <f>Flights!D24</f>
        <v>479</v>
      </c>
      <c r="I28" s="30"/>
      <c r="J28" s="161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Sunshine Coast - Sydney</v>
      </c>
      <c r="C29" s="10">
        <f>Passengers!D25</f>
        <v>63995</v>
      </c>
      <c r="D29" s="10">
        <f>RPKs!D25</f>
        <v>53563815</v>
      </c>
      <c r="E29" s="10">
        <f>Seats!D25</f>
        <v>72219</v>
      </c>
      <c r="F29" s="10">
        <f>ASKs!D25</f>
        <v>60447303</v>
      </c>
      <c r="G29" s="38">
        <f>'PLF%'!D25</f>
        <v>88.6</v>
      </c>
      <c r="H29" s="126">
        <f>Flights!D25</f>
        <v>444</v>
      </c>
      <c r="I29" s="30"/>
      <c r="J29" s="161"/>
      <c r="K29" s="34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Adelaide - Perth</v>
      </c>
      <c r="C30" s="10">
        <f>Passengers!D26</f>
        <v>62148</v>
      </c>
      <c r="D30" s="10">
        <f>RPKs!D26</f>
        <v>131753760</v>
      </c>
      <c r="E30" s="10">
        <f>Seats!D26</f>
        <v>76378</v>
      </c>
      <c r="F30" s="10">
        <f>ASKs!D26</f>
        <v>161921360</v>
      </c>
      <c r="G30" s="38">
        <f>'PLF%'!D26</f>
        <v>81.400000000000006</v>
      </c>
      <c r="H30" s="126">
        <f>Flights!D26</f>
        <v>500</v>
      </c>
      <c r="I30" s="31"/>
      <c r="J30" s="161"/>
      <c r="K30" s="34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Brisbane - Canberra</v>
      </c>
      <c r="C31" s="10">
        <f>Passengers!D27</f>
        <v>61444</v>
      </c>
      <c r="D31" s="10">
        <f>RPKs!D27</f>
        <v>58740464</v>
      </c>
      <c r="E31" s="10">
        <f>Seats!D27</f>
        <v>80636</v>
      </c>
      <c r="F31" s="10">
        <f>ASKs!D27</f>
        <v>77088016</v>
      </c>
      <c r="G31" s="38">
        <f>'PLF%'!D27</f>
        <v>76.2</v>
      </c>
      <c r="H31" s="126">
        <f>Flights!D27</f>
        <v>575</v>
      </c>
      <c r="I31" s="52"/>
      <c r="J31" s="161"/>
      <c r="K31" s="34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Brisbane - Newcastle</v>
      </c>
      <c r="C32" s="10">
        <f>Passengers!D28</f>
        <v>56940</v>
      </c>
      <c r="D32" s="10">
        <f>RPKs!D28</f>
        <v>34961160</v>
      </c>
      <c r="E32" s="10">
        <f>Seats!D28</f>
        <v>68989</v>
      </c>
      <c r="F32" s="10">
        <f>ASKs!D28</f>
        <v>42359246</v>
      </c>
      <c r="G32" s="38">
        <f>'PLF%'!D28</f>
        <v>82.5</v>
      </c>
      <c r="H32" s="126">
        <f>Flights!D28</f>
        <v>504</v>
      </c>
      <c r="I32" s="52"/>
      <c r="J32" s="161"/>
      <c r="K32" s="34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Melbourne - Sunshine Coast</v>
      </c>
      <c r="C33" s="10">
        <f>Passengers!D29</f>
        <v>53697</v>
      </c>
      <c r="D33" s="10">
        <f>RPKs!D29</f>
        <v>78075438</v>
      </c>
      <c r="E33" s="10">
        <f>Seats!D29</f>
        <v>58356</v>
      </c>
      <c r="F33" s="10">
        <f>ASKs!D29</f>
        <v>84849624</v>
      </c>
      <c r="G33" s="38">
        <f>'PLF%'!D29</f>
        <v>92</v>
      </c>
      <c r="H33" s="126">
        <f>Flights!D29</f>
        <v>324</v>
      </c>
      <c r="I33" s="52"/>
      <c r="J33" s="161"/>
      <c r="K33" s="34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Brisbane - Rockhampton</v>
      </c>
      <c r="C34" s="10">
        <f>Passengers!D30</f>
        <v>49600</v>
      </c>
      <c r="D34" s="10">
        <f>RPKs!D30</f>
        <v>25692800</v>
      </c>
      <c r="E34" s="10">
        <f>Seats!D30</f>
        <v>58305</v>
      </c>
      <c r="F34" s="10">
        <f>ASKs!D30</f>
        <v>30201990</v>
      </c>
      <c r="G34" s="38">
        <f>'PLF%'!D30</f>
        <v>85.1</v>
      </c>
      <c r="H34" s="126">
        <f>Flights!D30</f>
        <v>696</v>
      </c>
      <c r="I34" s="65"/>
      <c r="J34" s="161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Melbourne - Newcastle</v>
      </c>
      <c r="C35" s="10">
        <f>Passengers!D31</f>
        <v>44516</v>
      </c>
      <c r="D35" s="10">
        <f>RPKs!D31</f>
        <v>37215376</v>
      </c>
      <c r="E35" s="10">
        <f>Seats!D31</f>
        <v>51296</v>
      </c>
      <c r="F35" s="10">
        <f>ASKs!D31</f>
        <v>42883456</v>
      </c>
      <c r="G35" s="38">
        <f>'PLF%'!D31</f>
        <v>86.8</v>
      </c>
      <c r="H35" s="126">
        <f>Flights!D31</f>
        <v>283</v>
      </c>
      <c r="I35" s="65"/>
      <c r="J35" s="161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Karratha - Perth</v>
      </c>
      <c r="C36" s="10">
        <f>Passengers!D32</f>
        <v>43237</v>
      </c>
      <c r="D36" s="10">
        <f>RPKs!D32</f>
        <v>54046250</v>
      </c>
      <c r="E36" s="10">
        <f>Seats!D32</f>
        <v>64756</v>
      </c>
      <c r="F36" s="10">
        <f>ASKs!D32</f>
        <v>80945000</v>
      </c>
      <c r="G36" s="38">
        <f>'PLF%'!D32</f>
        <v>66.8</v>
      </c>
      <c r="H36" s="126">
        <f>Flights!D32</f>
        <v>518</v>
      </c>
      <c r="I36" s="65"/>
      <c r="J36" s="161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Ballina - Sydney</v>
      </c>
      <c r="C37" s="10">
        <f>Passengers!D33</f>
        <v>39668</v>
      </c>
      <c r="D37" s="10">
        <f>RPKs!D33</f>
        <v>24276816</v>
      </c>
      <c r="E37" s="10">
        <f>Seats!D33</f>
        <v>44560</v>
      </c>
      <c r="F37" s="10">
        <f>ASKs!D33</f>
        <v>27270720</v>
      </c>
      <c r="G37" s="38">
        <f>'PLF%'!D33</f>
        <v>89</v>
      </c>
      <c r="H37" s="126">
        <f>Flights!D33</f>
        <v>288</v>
      </c>
      <c r="I37" s="65"/>
      <c r="J37" s="161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Perth - Port Hedland</v>
      </c>
      <c r="C38" s="10">
        <f>Passengers!D34</f>
        <v>35178</v>
      </c>
      <c r="D38" s="10">
        <f>RPKs!D34</f>
        <v>46153536</v>
      </c>
      <c r="E38" s="10">
        <f>Seats!D34</f>
        <v>54119</v>
      </c>
      <c r="F38" s="10">
        <f>ASKs!D34</f>
        <v>71004128</v>
      </c>
      <c r="G38" s="38">
        <f>'PLF%'!D34</f>
        <v>65</v>
      </c>
      <c r="H38" s="126">
        <f>Flights!D34</f>
        <v>414</v>
      </c>
      <c r="I38" s="65"/>
      <c r="J38" s="161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Newman - Perth</v>
      </c>
      <c r="C39" s="10">
        <f>Passengers!D35</f>
        <v>32714</v>
      </c>
      <c r="D39" s="10">
        <f>RPKs!D35</f>
        <v>33335566</v>
      </c>
      <c r="E39" s="10">
        <f>Seats!D35</f>
        <v>54042</v>
      </c>
      <c r="F39" s="10">
        <f>ASKs!D35</f>
        <v>55068798</v>
      </c>
      <c r="G39" s="38">
        <f>'PLF%'!D35</f>
        <v>60.5</v>
      </c>
      <c r="H39" s="126">
        <f>Flights!D35</f>
        <v>386</v>
      </c>
      <c r="I39" s="65"/>
      <c r="J39" s="161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Broome - Perth</v>
      </c>
      <c r="C40" s="10">
        <f>Passengers!D36</f>
        <v>31472</v>
      </c>
      <c r="D40" s="10">
        <f>RPKs!D36</f>
        <v>52778544</v>
      </c>
      <c r="E40" s="10">
        <f>Seats!D36</f>
        <v>38773</v>
      </c>
      <c r="F40" s="10">
        <f>ASKs!D36</f>
        <v>65022321</v>
      </c>
      <c r="G40" s="38">
        <f>'PLF%'!D36</f>
        <v>81.2</v>
      </c>
      <c r="H40" s="126">
        <f>Flights!D36</f>
        <v>337</v>
      </c>
      <c r="I40" s="65"/>
      <c r="J40" s="161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Coffs Harbour - Sydney</v>
      </c>
      <c r="C41" s="10">
        <f>Passengers!D37</f>
        <v>31157</v>
      </c>
      <c r="D41" s="10">
        <f>RPKs!D37</f>
        <v>13802551</v>
      </c>
      <c r="E41" s="10">
        <f>Seats!D37</f>
        <v>38968</v>
      </c>
      <c r="F41" s="10">
        <f>ASKs!D37</f>
        <v>17262824</v>
      </c>
      <c r="G41" s="38">
        <f>'PLF%'!D37</f>
        <v>80</v>
      </c>
      <c r="H41" s="126">
        <f>Flights!D37</f>
        <v>426</v>
      </c>
      <c r="I41" s="65"/>
      <c r="J41" s="161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Brisbane - Darwin</v>
      </c>
      <c r="C42" s="10">
        <f>Passengers!D38</f>
        <v>29577</v>
      </c>
      <c r="D42" s="10">
        <f>RPKs!D38</f>
        <v>84353604</v>
      </c>
      <c r="E42" s="10">
        <f>Seats!D38</f>
        <v>38334</v>
      </c>
      <c r="F42" s="10">
        <f>ASKs!D38</f>
        <v>109328568</v>
      </c>
      <c r="G42" s="38">
        <f>'PLF%'!D38</f>
        <v>77.2</v>
      </c>
      <c r="H42" s="126">
        <f>Flights!D38</f>
        <v>237</v>
      </c>
      <c r="I42" s="65"/>
      <c r="J42" s="161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Darwin - Sydney</v>
      </c>
      <c r="C43" s="10">
        <f>Passengers!D39</f>
        <v>28748</v>
      </c>
      <c r="D43" s="10">
        <f>RPKs!D39</f>
        <v>90699940</v>
      </c>
      <c r="E43" s="10">
        <f>Seats!D39</f>
        <v>37847</v>
      </c>
      <c r="F43" s="10">
        <f>ASKs!D39</f>
        <v>119407285</v>
      </c>
      <c r="G43" s="38">
        <f>'PLF%'!D39</f>
        <v>76</v>
      </c>
      <c r="H43" s="126">
        <f>Flights!D39</f>
        <v>215</v>
      </c>
      <c r="I43" s="65"/>
      <c r="J43" s="38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Darwin - Melbourne</v>
      </c>
      <c r="C44" s="10">
        <f>Passengers!D40</f>
        <v>27089</v>
      </c>
      <c r="D44" s="10">
        <f>RPKs!D40</f>
        <v>84815659</v>
      </c>
      <c r="E44" s="10">
        <f>Seats!D40</f>
        <v>33847</v>
      </c>
      <c r="F44" s="10">
        <f>ASKs!D40</f>
        <v>105974957</v>
      </c>
      <c r="G44" s="38">
        <f>'PLF%'!D40</f>
        <v>80</v>
      </c>
      <c r="H44" s="126">
        <f>Flights!D40</f>
        <v>182</v>
      </c>
      <c r="I44" s="65"/>
      <c r="J44" s="38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Kalgoorlie - Perth</v>
      </c>
      <c r="C45" s="10">
        <f>Passengers!D41</f>
        <v>26547</v>
      </c>
      <c r="D45" s="10">
        <f>RPKs!D41</f>
        <v>14282286</v>
      </c>
      <c r="E45" s="10">
        <f>Seats!D41</f>
        <v>42529</v>
      </c>
      <c r="F45" s="10">
        <f>ASKs!D41</f>
        <v>22880602</v>
      </c>
      <c r="G45" s="38">
        <f>'PLF%'!D41</f>
        <v>62.4</v>
      </c>
      <c r="H45" s="126">
        <f>Flights!D41</f>
        <v>331</v>
      </c>
      <c r="I45" s="65"/>
      <c r="J45" s="38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Brisbane - Proserpine</v>
      </c>
      <c r="C46" s="10">
        <f>Passengers!D42</f>
        <v>24769</v>
      </c>
      <c r="D46" s="10">
        <f>RPKs!D42</f>
        <v>22168255</v>
      </c>
      <c r="E46" s="10">
        <f>Seats!D42</f>
        <v>27528</v>
      </c>
      <c r="F46" s="10">
        <f>ASKs!D42</f>
        <v>24637560</v>
      </c>
      <c r="G46" s="38">
        <f>'PLF%'!D42</f>
        <v>90</v>
      </c>
      <c r="H46" s="126">
        <f>Flights!D42</f>
        <v>154</v>
      </c>
      <c r="I46" s="65"/>
      <c r="J46" s="38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Launceston - Sydney</v>
      </c>
      <c r="C47" s="10">
        <f>Passengers!D43</f>
        <v>24452</v>
      </c>
      <c r="D47" s="10">
        <f>RPKs!D43</f>
        <v>22349128</v>
      </c>
      <c r="E47" s="10">
        <f>Seats!D43</f>
        <v>26968</v>
      </c>
      <c r="F47" s="10">
        <f>ASKs!D43</f>
        <v>24648752</v>
      </c>
      <c r="G47" s="38">
        <f>'PLF%'!D43</f>
        <v>90.7</v>
      </c>
      <c r="H47" s="126">
        <f>Flights!D43</f>
        <v>150</v>
      </c>
      <c r="I47" s="65"/>
      <c r="J47" s="38"/>
      <c r="K47" s="29"/>
      <c r="L47" s="35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Hamilton Island - Sydney</v>
      </c>
      <c r="C48" s="10">
        <f>Passengers!D44</f>
        <v>23928</v>
      </c>
      <c r="D48" s="10">
        <f>RPKs!D44</f>
        <v>36514128</v>
      </c>
      <c r="E48" s="10">
        <f>Seats!D44</f>
        <v>28397</v>
      </c>
      <c r="F48" s="10">
        <f>ASKs!D44</f>
        <v>43333822</v>
      </c>
      <c r="G48" s="38">
        <f>'PLF%'!D44</f>
        <v>84.3</v>
      </c>
      <c r="H48" s="126">
        <f>Flights!D44</f>
        <v>172</v>
      </c>
      <c r="I48" s="65"/>
      <c r="J48" s="38"/>
      <c r="K48" s="29"/>
      <c r="L48" s="35"/>
      <c r="M48" s="29"/>
      <c r="N48" s="29"/>
      <c r="O48" s="29"/>
    </row>
    <row r="49" spans="1:15" ht="12.75" customHeight="1">
      <c r="A49" s="29">
        <f>Passengers!A45</f>
        <v>42</v>
      </c>
      <c r="B49" s="29" t="str">
        <f>Passengers!B45</f>
        <v>Brisbane - Gladstone</v>
      </c>
      <c r="C49" s="10">
        <f>Passengers!D45</f>
        <v>22692</v>
      </c>
      <c r="D49" s="10">
        <f>RPKs!D45</f>
        <v>9848328</v>
      </c>
      <c r="E49" s="10">
        <f>Seats!D45</f>
        <v>33068</v>
      </c>
      <c r="F49" s="10">
        <f>ASKs!D45</f>
        <v>14351512</v>
      </c>
      <c r="G49" s="38">
        <f>'PLF%'!D45</f>
        <v>68.599999999999994</v>
      </c>
      <c r="H49" s="126">
        <f>Flights!D45</f>
        <v>438</v>
      </c>
      <c r="I49" s="65"/>
      <c r="J49" s="38"/>
      <c r="K49" s="29"/>
      <c r="M49" s="29"/>
      <c r="N49" s="29"/>
      <c r="O49" s="29"/>
    </row>
    <row r="50" spans="1:15">
      <c r="A50" s="29">
        <f>Passengers!A46</f>
        <v>43</v>
      </c>
      <c r="B50" s="29" t="str">
        <f>Passengers!B46</f>
        <v>Albury - Sydney</v>
      </c>
      <c r="C50" s="10">
        <f>Passengers!D46</f>
        <v>21479</v>
      </c>
      <c r="D50" s="10">
        <f>RPKs!D46</f>
        <v>9708508</v>
      </c>
      <c r="E50" s="10">
        <f>Seats!D46</f>
        <v>29040</v>
      </c>
      <c r="F50" s="10">
        <f>ASKs!D46</f>
        <v>13126080</v>
      </c>
      <c r="G50" s="38">
        <f>'PLF%'!D46</f>
        <v>74</v>
      </c>
      <c r="H50" s="126">
        <f>Flights!D46</f>
        <v>534</v>
      </c>
      <c r="I50" s="52"/>
      <c r="J50" s="38"/>
      <c r="K50" s="29"/>
      <c r="M50" s="29"/>
      <c r="N50" s="29"/>
      <c r="O50" s="29"/>
    </row>
    <row r="51" spans="1:15">
      <c r="A51" s="29">
        <f>Passengers!A47</f>
        <v>44</v>
      </c>
      <c r="B51" s="29" t="str">
        <f>Passengers!B47</f>
        <v>Melbourne - Mildura</v>
      </c>
      <c r="C51" s="10">
        <f>Passengers!D47</f>
        <v>21067</v>
      </c>
      <c r="D51" s="10">
        <f>RPKs!D47</f>
        <v>9627619</v>
      </c>
      <c r="E51" s="10">
        <f>Seats!D47</f>
        <v>30755</v>
      </c>
      <c r="F51" s="10">
        <f>ASKs!D47</f>
        <v>14055035</v>
      </c>
      <c r="G51" s="38">
        <f>'PLF%'!D47</f>
        <v>68.5</v>
      </c>
      <c r="H51" s="126">
        <f>Flights!D47</f>
        <v>429</v>
      </c>
      <c r="I51" s="2"/>
      <c r="J51" s="38"/>
      <c r="K51" s="34"/>
      <c r="M51" s="29"/>
      <c r="N51" s="29"/>
      <c r="O51" s="29"/>
    </row>
    <row r="52" spans="1:15">
      <c r="A52" s="29">
        <f>Passengers!A48</f>
        <v>45</v>
      </c>
      <c r="B52" s="29" t="str">
        <f>Passengers!B48</f>
        <v>Brisbane - Hobart</v>
      </c>
      <c r="C52" s="10">
        <f>Passengers!D48</f>
        <v>20974</v>
      </c>
      <c r="D52" s="10">
        <f>RPKs!D48</f>
        <v>37564434</v>
      </c>
      <c r="E52" s="10">
        <f>Seats!D48</f>
        <v>23442</v>
      </c>
      <c r="F52" s="10">
        <f>ASKs!D48</f>
        <v>41984622</v>
      </c>
      <c r="G52" s="38">
        <f>'PLF%'!D48</f>
        <v>89.5</v>
      </c>
      <c r="H52" s="126">
        <f>Flights!D48</f>
        <v>132</v>
      </c>
      <c r="I52" s="76"/>
      <c r="J52" s="38"/>
      <c r="K52" s="34"/>
      <c r="M52" s="29"/>
      <c r="N52" s="29"/>
      <c r="O52" s="29"/>
    </row>
    <row r="53" spans="1:15">
      <c r="A53" s="29">
        <f>Passengers!A49</f>
        <v>46</v>
      </c>
      <c r="B53" s="29" t="str">
        <f>Passengers!B49</f>
        <v>Adelaide - Gold Coast</v>
      </c>
      <c r="C53" s="10">
        <f>Passengers!D49</f>
        <v>20770</v>
      </c>
      <c r="D53" s="10">
        <f>RPKs!D49</f>
        <v>33377390</v>
      </c>
      <c r="E53" s="10">
        <f>Seats!D49</f>
        <v>22686</v>
      </c>
      <c r="F53" s="10">
        <f>ASKs!D49</f>
        <v>36456402</v>
      </c>
      <c r="G53" s="38">
        <f>'PLF%'!D49</f>
        <v>91.6</v>
      </c>
      <c r="H53" s="126">
        <f>Flights!D49</f>
        <v>127</v>
      </c>
      <c r="I53" s="76"/>
      <c r="J53" s="38"/>
      <c r="K53" s="34"/>
      <c r="M53" s="29"/>
      <c r="N53" s="29"/>
      <c r="O53" s="29"/>
    </row>
    <row r="54" spans="1:15">
      <c r="A54" s="29">
        <f>Passengers!A50</f>
        <v>47</v>
      </c>
      <c r="B54" s="29" t="str">
        <f>Passengers!B50</f>
        <v>Brisbane - Emerald</v>
      </c>
      <c r="C54" s="10">
        <f>Passengers!D50</f>
        <v>18854</v>
      </c>
      <c r="D54" s="10">
        <f>RPKs!D50</f>
        <v>12311662</v>
      </c>
      <c r="E54" s="10">
        <f>Seats!D50</f>
        <v>26268</v>
      </c>
      <c r="F54" s="10">
        <f>ASKs!D50</f>
        <v>17153004</v>
      </c>
      <c r="G54" s="38">
        <f>'PLF%'!D50</f>
        <v>71.8</v>
      </c>
      <c r="H54" s="126">
        <f>Flights!D50</f>
        <v>392</v>
      </c>
      <c r="I54" s="65"/>
      <c r="J54" s="38"/>
      <c r="K54" s="34"/>
      <c r="M54" s="29"/>
      <c r="N54" s="29"/>
      <c r="O54" s="29"/>
    </row>
    <row r="55" spans="1:15">
      <c r="A55" s="29">
        <f>Passengers!A51</f>
        <v>48</v>
      </c>
      <c r="B55" s="29" t="str">
        <f>Passengers!B51</f>
        <v>Adelaide - Canberra</v>
      </c>
      <c r="C55" s="10">
        <f>Passengers!D51</f>
        <v>18788</v>
      </c>
      <c r="D55" s="10">
        <f>RPKs!D51</f>
        <v>18261936</v>
      </c>
      <c r="E55" s="10">
        <f>Seats!D51</f>
        <v>26794</v>
      </c>
      <c r="F55" s="10">
        <f>ASKs!D51</f>
        <v>26043768</v>
      </c>
      <c r="G55" s="38">
        <f>'PLF%'!D51</f>
        <v>70.099999999999994</v>
      </c>
      <c r="H55" s="126">
        <f>Flights!D51</f>
        <v>160</v>
      </c>
      <c r="I55" s="52"/>
      <c r="J55" s="38"/>
      <c r="K55" s="34"/>
      <c r="M55" s="29"/>
      <c r="N55" s="29"/>
      <c r="O55" s="29"/>
    </row>
    <row r="56" spans="1:15">
      <c r="A56" s="29">
        <f>Passengers!A52</f>
        <v>49</v>
      </c>
      <c r="B56" s="29" t="str">
        <f>Passengers!B52</f>
        <v>Ayers Rock - Sydney</v>
      </c>
      <c r="C56" s="10">
        <f>Passengers!D52</f>
        <v>18614</v>
      </c>
      <c r="D56" s="10">
        <f>RPKs!D52</f>
        <v>40597134</v>
      </c>
      <c r="E56" s="10">
        <f>Seats!D52</f>
        <v>22136</v>
      </c>
      <c r="F56" s="10">
        <f>ASKs!D52</f>
        <v>48278616</v>
      </c>
      <c r="G56" s="38">
        <f>'PLF%'!D52</f>
        <v>84.1</v>
      </c>
      <c r="H56" s="126">
        <f>Flights!D52</f>
        <v>123</v>
      </c>
      <c r="I56" s="77"/>
      <c r="J56" s="38"/>
      <c r="K56" s="34"/>
      <c r="M56" s="29"/>
      <c r="N56" s="29"/>
      <c r="O56" s="29"/>
    </row>
    <row r="57" spans="1:15">
      <c r="A57" s="29">
        <f>Passengers!A53</f>
        <v>50</v>
      </c>
      <c r="B57" s="29" t="str">
        <f>Passengers!B53</f>
        <v>Port Macquarie - Sydney</v>
      </c>
      <c r="C57" s="10">
        <f>Passengers!D53</f>
        <v>17729</v>
      </c>
      <c r="D57" s="10">
        <f>RPKs!D53</f>
        <v>5691009</v>
      </c>
      <c r="E57" s="10">
        <f>Seats!D53</f>
        <v>23471</v>
      </c>
      <c r="F57" s="10">
        <f>ASKs!D53</f>
        <v>7534191</v>
      </c>
      <c r="G57" s="38">
        <f>'PLF%'!D53</f>
        <v>75.5</v>
      </c>
      <c r="H57" s="126">
        <f>Flights!D53</f>
        <v>365</v>
      </c>
      <c r="I57" s="56"/>
      <c r="J57" s="38"/>
      <c r="K57" s="34"/>
    </row>
    <row r="58" spans="1:15" ht="12.75" customHeight="1">
      <c r="A58" s="29">
        <f>Passengers!A54</f>
        <v>51</v>
      </c>
      <c r="B58" s="29" t="str">
        <f>Passengers!B54</f>
        <v>Sydney - Wagga Wagga</v>
      </c>
      <c r="C58" s="10">
        <f>Passengers!D54</f>
        <v>17146</v>
      </c>
      <c r="D58" s="10">
        <f>RPKs!D54</f>
        <v>6292582</v>
      </c>
      <c r="E58" s="10">
        <f>Seats!D54</f>
        <v>25014</v>
      </c>
      <c r="F58" s="10">
        <f>ASKs!D54</f>
        <v>9180138</v>
      </c>
      <c r="G58" s="38">
        <f>'PLF%'!D54</f>
        <v>68.5</v>
      </c>
      <c r="H58" s="126">
        <f>Flights!D54</f>
        <v>503</v>
      </c>
      <c r="I58" s="72"/>
      <c r="J58" s="161"/>
      <c r="K58" s="34"/>
    </row>
    <row r="59" spans="1:15" ht="12.75" customHeight="1">
      <c r="A59" s="29">
        <f>Passengers!A55</f>
        <v>52</v>
      </c>
      <c r="B59" s="29" t="str">
        <f>Passengers!B55</f>
        <v>Dubbo - Sydney</v>
      </c>
      <c r="C59" s="10">
        <f>Passengers!D55</f>
        <v>17016</v>
      </c>
      <c r="D59" s="10">
        <f>RPKs!D55</f>
        <v>5274960</v>
      </c>
      <c r="E59" s="10">
        <f>Seats!D55</f>
        <v>24746</v>
      </c>
      <c r="F59" s="10">
        <f>ASKs!D55</f>
        <v>7671260</v>
      </c>
      <c r="G59" s="38">
        <f>'PLF%'!D55</f>
        <v>68.8</v>
      </c>
      <c r="H59" s="126">
        <f>Flights!D55</f>
        <v>531</v>
      </c>
      <c r="I59" s="29"/>
      <c r="J59" s="161"/>
      <c r="K59" s="29"/>
    </row>
    <row r="60" spans="1:15" ht="12.75" customHeight="1">
      <c r="A60" s="29">
        <f>Passengers!A56</f>
        <v>53</v>
      </c>
      <c r="B60" s="29" t="str">
        <f>Passengers!B56</f>
        <v>Sydney - Townsville</v>
      </c>
      <c r="C60" s="10">
        <f>Passengers!D56</f>
        <v>16535</v>
      </c>
      <c r="D60" s="10">
        <f>RPKs!D56</f>
        <v>27944150</v>
      </c>
      <c r="E60" s="10">
        <f>Seats!D56</f>
        <v>19290</v>
      </c>
      <c r="F60" s="10">
        <f>ASKs!D56</f>
        <v>32600100</v>
      </c>
      <c r="G60" s="38">
        <f>'PLF%'!D56</f>
        <v>85.7</v>
      </c>
      <c r="H60" s="126">
        <f>Flights!D56</f>
        <v>108</v>
      </c>
      <c r="I60" s="29"/>
      <c r="J60" s="161"/>
      <c r="K60" s="29"/>
    </row>
    <row r="61" spans="1:15" ht="12.75" customHeight="1">
      <c r="A61" s="29">
        <f>Passengers!A57</f>
        <v>54</v>
      </c>
      <c r="B61" s="29" t="str">
        <f>Passengers!B57</f>
        <v>Adelaide - Port Lincoln</v>
      </c>
      <c r="C61" s="10">
        <f>Passengers!D57</f>
        <v>15944</v>
      </c>
      <c r="D61" s="10">
        <f>RPKs!D57</f>
        <v>3922224</v>
      </c>
      <c r="E61" s="10">
        <f>Seats!D57</f>
        <v>24416</v>
      </c>
      <c r="F61" s="10">
        <f>ASKs!D57</f>
        <v>6006336</v>
      </c>
      <c r="G61" s="38">
        <f>'PLF%'!D57</f>
        <v>65.3</v>
      </c>
      <c r="H61" s="126">
        <f>Flights!D57</f>
        <v>635</v>
      </c>
      <c r="I61" s="29"/>
      <c r="J61" s="161"/>
      <c r="K61" s="29"/>
    </row>
    <row r="62" spans="1:15" ht="12.75" customHeight="1">
      <c r="A62" s="29">
        <f>Passengers!A58</f>
        <v>55</v>
      </c>
      <c r="B62" s="29" t="str">
        <f>Passengers!B58</f>
        <v>Sydney - Tamworth</v>
      </c>
      <c r="C62" s="10">
        <f>Passengers!D58</f>
        <v>15764</v>
      </c>
      <c r="D62" s="10">
        <f>RPKs!D58</f>
        <v>5044480</v>
      </c>
      <c r="E62" s="10">
        <f>Seats!D58</f>
        <v>23449</v>
      </c>
      <c r="F62" s="10">
        <f>ASKs!D58</f>
        <v>7503680</v>
      </c>
      <c r="G62" s="38">
        <f>'PLF%'!D58</f>
        <v>67.2</v>
      </c>
      <c r="H62" s="126">
        <f>Flights!D58</f>
        <v>370</v>
      </c>
      <c r="I62" s="29"/>
      <c r="J62" s="161"/>
      <c r="K62" s="29"/>
    </row>
    <row r="63" spans="1:15" ht="12.75" customHeight="1">
      <c r="A63" s="29">
        <f>Passengers!A59</f>
        <v>56</v>
      </c>
      <c r="B63" s="29" t="str">
        <f>Passengers!B59</f>
        <v>Darwin - Perth</v>
      </c>
      <c r="C63" s="10">
        <f>Passengers!D59</f>
        <v>15704</v>
      </c>
      <c r="D63" s="10">
        <f>RPKs!D59</f>
        <v>41631304</v>
      </c>
      <c r="E63" s="10">
        <f>Seats!D59</f>
        <v>21166</v>
      </c>
      <c r="F63" s="10">
        <f>ASKs!D59</f>
        <v>56111066</v>
      </c>
      <c r="G63" s="38">
        <f>'PLF%'!D59</f>
        <v>74.2</v>
      </c>
      <c r="H63" s="126">
        <f>Flights!D59</f>
        <v>123</v>
      </c>
      <c r="I63" s="29"/>
      <c r="J63" s="161"/>
      <c r="K63" s="29"/>
    </row>
    <row r="64" spans="1:15" ht="12.75" customHeight="1">
      <c r="A64" s="29">
        <f>Passengers!A60</f>
        <v>57</v>
      </c>
      <c r="B64" s="29" t="str">
        <f>Passengers!B60</f>
        <v>Brisbane - Bundaberg</v>
      </c>
      <c r="C64" s="10">
        <f>Passengers!D60</f>
        <v>14211</v>
      </c>
      <c r="D64" s="10">
        <f>RPKs!D60</f>
        <v>4078557</v>
      </c>
      <c r="E64" s="10">
        <f>Seats!D60</f>
        <v>19420</v>
      </c>
      <c r="F64" s="10">
        <f>ASKs!D60</f>
        <v>5573540</v>
      </c>
      <c r="G64" s="38">
        <f>'PLF%'!D60</f>
        <v>73.2</v>
      </c>
      <c r="H64" s="126">
        <f>Flights!D60</f>
        <v>308</v>
      </c>
      <c r="I64" s="29"/>
      <c r="J64" s="161"/>
      <c r="K64" s="29"/>
    </row>
    <row r="65" spans="1:11" ht="12.75" customHeight="1">
      <c r="A65" s="29">
        <f>Passengers!A61</f>
        <v>58</v>
      </c>
      <c r="B65" s="29" t="str">
        <f>Passengers!B61</f>
        <v>Adelaide - Alice Springs</v>
      </c>
      <c r="C65" s="10">
        <f>Passengers!D61</f>
        <v>13355</v>
      </c>
      <c r="D65" s="10">
        <f>RPKs!D61</f>
        <v>17575180</v>
      </c>
      <c r="E65" s="10">
        <f>Seats!D61</f>
        <v>16930</v>
      </c>
      <c r="F65" s="10">
        <f>ASKs!D61</f>
        <v>22279880</v>
      </c>
      <c r="G65" s="38">
        <f>'PLF%'!D61</f>
        <v>78.900000000000006</v>
      </c>
      <c r="H65" s="126">
        <f>Flights!D61</f>
        <v>123</v>
      </c>
      <c r="I65" s="29"/>
      <c r="J65" s="161"/>
      <c r="K65" s="29"/>
    </row>
    <row r="66" spans="1:11" ht="12.75" customHeight="1">
      <c r="A66" s="29">
        <f>Passengers!A62</f>
        <v>59</v>
      </c>
      <c r="B66" s="29" t="str">
        <f>Passengers!B62</f>
        <v>Cairns - Townsville</v>
      </c>
      <c r="C66" s="10">
        <f>Passengers!D62</f>
        <v>13177</v>
      </c>
      <c r="D66" s="10">
        <f>RPKs!D62</f>
        <v>3742268</v>
      </c>
      <c r="E66" s="10">
        <f>Seats!D62</f>
        <v>21234</v>
      </c>
      <c r="F66" s="10">
        <f>ASKs!D62</f>
        <v>6030456</v>
      </c>
      <c r="G66" s="38">
        <f>'PLF%'!D62</f>
        <v>62.1</v>
      </c>
      <c r="H66" s="126">
        <f>Flights!D62</f>
        <v>338</v>
      </c>
      <c r="I66" s="29"/>
      <c r="J66" s="161"/>
      <c r="K66" s="29"/>
    </row>
    <row r="67" spans="1:11" ht="12.75" customHeight="1">
      <c r="A67" s="29">
        <f>Passengers!A63</f>
        <v>60</v>
      </c>
      <c r="B67" s="29" t="str">
        <f>Passengers!B63</f>
        <v>Brisbane - Mount Isa</v>
      </c>
      <c r="C67" s="10">
        <f>Passengers!D63</f>
        <v>13133</v>
      </c>
      <c r="D67" s="10">
        <f>RPKs!D63</f>
        <v>20658209</v>
      </c>
      <c r="E67" s="10">
        <f>Seats!D63</f>
        <v>16884</v>
      </c>
      <c r="F67" s="10">
        <f>ASKs!D63</f>
        <v>26558532</v>
      </c>
      <c r="G67" s="38">
        <f>'PLF%'!D63</f>
        <v>77.8</v>
      </c>
      <c r="H67" s="126">
        <f>Flights!D63</f>
        <v>147</v>
      </c>
      <c r="I67" s="29"/>
      <c r="J67" s="161"/>
      <c r="K67" s="29"/>
    </row>
    <row r="68" spans="1:11" ht="12.75" customHeight="1">
      <c r="A68" s="29">
        <f>Passengers!A64</f>
        <v>61</v>
      </c>
      <c r="B68" s="29" t="str">
        <f>Passengers!B64</f>
        <v>Brisbane - Hamilton Island</v>
      </c>
      <c r="C68" s="10">
        <f>Passengers!D64</f>
        <v>12530</v>
      </c>
      <c r="D68" s="10">
        <f>RPKs!D64</f>
        <v>11126640</v>
      </c>
      <c r="E68" s="10">
        <f>Seats!D64</f>
        <v>15572</v>
      </c>
      <c r="F68" s="10">
        <f>ASKs!D64</f>
        <v>13827936</v>
      </c>
      <c r="G68" s="38">
        <f>'PLF%'!D64</f>
        <v>80.5</v>
      </c>
      <c r="H68" s="126">
        <f>Flights!D64</f>
        <v>124</v>
      </c>
      <c r="I68" s="29"/>
      <c r="J68" s="161"/>
      <c r="K68" s="29"/>
    </row>
    <row r="69" spans="1:11" ht="12.75" customHeight="1">
      <c r="A69" s="29">
        <f>Passengers!A65</f>
        <v>62</v>
      </c>
      <c r="B69" s="29" t="str">
        <f>Passengers!B65</f>
        <v>Armidale - Sydney</v>
      </c>
      <c r="C69" s="10">
        <f>Passengers!D65</f>
        <v>11908</v>
      </c>
      <c r="D69" s="10">
        <f>RPKs!D65</f>
        <v>4548856</v>
      </c>
      <c r="E69" s="10">
        <f>Seats!D65</f>
        <v>16611</v>
      </c>
      <c r="F69" s="10">
        <f>ASKs!D65</f>
        <v>6345402</v>
      </c>
      <c r="G69" s="38">
        <f>'PLF%'!D65</f>
        <v>71.7</v>
      </c>
      <c r="H69" s="126">
        <f>Flights!D65</f>
        <v>392</v>
      </c>
      <c r="I69" s="29"/>
      <c r="J69" s="161"/>
      <c r="K69" s="29"/>
    </row>
    <row r="70" spans="1:11" ht="12.75" customHeight="1">
      <c r="A70" s="29">
        <f>Passengers!A66</f>
        <v>63</v>
      </c>
      <c r="B70" s="29" t="str">
        <f>Passengers!B66</f>
        <v>Proserpine - Sydney</v>
      </c>
      <c r="C70" s="10">
        <f>Passengers!D66</f>
        <v>11398</v>
      </c>
      <c r="D70" s="10">
        <f>RPKs!D66</f>
        <v>17290766</v>
      </c>
      <c r="E70" s="10">
        <f>Seats!D66</f>
        <v>12744</v>
      </c>
      <c r="F70" s="10">
        <f>ASKs!D66</f>
        <v>19332648</v>
      </c>
      <c r="G70" s="38">
        <f>'PLF%'!D66</f>
        <v>89.4</v>
      </c>
      <c r="H70" s="126">
        <f>Flights!D66</f>
        <v>70</v>
      </c>
      <c r="I70" s="29"/>
      <c r="J70" s="161"/>
      <c r="K70" s="29"/>
    </row>
    <row r="71" spans="1:11" ht="12.75" customHeight="1">
      <c r="A71" s="29">
        <f>Passengers!A67</f>
        <v>64</v>
      </c>
      <c r="B71" s="29" t="str">
        <f>Passengers!B67</f>
        <v>Alice Springs - Darwin</v>
      </c>
      <c r="C71" s="10">
        <f>Passengers!D67</f>
        <v>10706</v>
      </c>
      <c r="D71" s="10">
        <f>RPKs!D67</f>
        <v>13971330</v>
      </c>
      <c r="E71" s="10">
        <f>Seats!D67</f>
        <v>26143</v>
      </c>
      <c r="F71" s="10">
        <f>ASKs!D67</f>
        <v>34116615</v>
      </c>
      <c r="G71" s="38">
        <f>'PLF%'!D67</f>
        <v>41</v>
      </c>
      <c r="H71" s="126">
        <f>Flights!D67</f>
        <v>168</v>
      </c>
      <c r="I71" s="29"/>
      <c r="J71" s="161"/>
      <c r="K71" s="29"/>
    </row>
    <row r="72" spans="1:11" ht="14.25" customHeight="1">
      <c r="A72" s="116"/>
      <c r="B72" s="117"/>
      <c r="C72" s="125"/>
      <c r="D72" s="117"/>
      <c r="E72" s="117"/>
      <c r="F72" s="117"/>
      <c r="G72" s="117"/>
      <c r="H72" s="125"/>
      <c r="I72" s="29"/>
      <c r="J72" s="161"/>
      <c r="K72" s="29"/>
    </row>
    <row r="73" spans="1:11" ht="20.100000000000001" customHeight="1">
      <c r="A73" s="116"/>
      <c r="B73" s="118" t="s">
        <v>7</v>
      </c>
      <c r="C73" s="121">
        <f>SUM(C8:C71)</f>
        <v>5105125</v>
      </c>
      <c r="D73" s="121">
        <f>SUM(D8:D71)</f>
        <v>5995180279</v>
      </c>
      <c r="E73" s="121">
        <f>SUM(E8:E71)</f>
        <v>6069527</v>
      </c>
      <c r="F73" s="121">
        <f>SUM(F8:F71)</f>
        <v>7026319189</v>
      </c>
      <c r="G73" s="119">
        <f>D73/F73*100</f>
        <v>85.324621864399617</v>
      </c>
      <c r="H73" s="121">
        <f>SUM(H8:H71)</f>
        <v>41011</v>
      </c>
      <c r="I73" s="2"/>
      <c r="J73" s="2"/>
      <c r="K73" s="29"/>
    </row>
    <row r="74" spans="1:11" ht="15" customHeight="1">
      <c r="A74" s="116"/>
      <c r="B74" s="117"/>
      <c r="C74" s="117"/>
      <c r="D74" s="117"/>
      <c r="E74" s="117"/>
      <c r="F74" s="117"/>
      <c r="G74" s="117"/>
      <c r="H74" s="117"/>
      <c r="I74" s="2"/>
      <c r="J74" s="2"/>
    </row>
    <row r="75" spans="1:11" ht="20.100000000000001" customHeight="1">
      <c r="A75" s="116"/>
      <c r="B75" s="118" t="s">
        <v>8</v>
      </c>
      <c r="C75" s="121">
        <f>C76-C73</f>
        <v>536463</v>
      </c>
      <c r="D75" s="121">
        <f>D76-D73</f>
        <v>593680931</v>
      </c>
      <c r="E75" s="121">
        <f>E76-E73</f>
        <v>770402</v>
      </c>
      <c r="F75" s="121">
        <f>F76-F73</f>
        <v>773627446</v>
      </c>
      <c r="G75" s="119">
        <f>D75/F75*100</f>
        <v>76.739900331819413</v>
      </c>
      <c r="H75" s="121">
        <f>H76-H73</f>
        <v>15044</v>
      </c>
      <c r="I75" s="2"/>
      <c r="J75" s="132"/>
    </row>
    <row r="76" spans="1:11" ht="20.100000000000001" customHeight="1">
      <c r="A76" s="116"/>
      <c r="B76" s="120" t="s">
        <v>86</v>
      </c>
      <c r="C76" s="121">
        <f>Passengers!D68</f>
        <v>5641588</v>
      </c>
      <c r="D76" s="121">
        <f>RPKs!D68</f>
        <v>6588861210</v>
      </c>
      <c r="E76" s="121">
        <f>Seats!D68</f>
        <v>6839929</v>
      </c>
      <c r="F76" s="121">
        <f>ASKs!D68</f>
        <v>7799946635</v>
      </c>
      <c r="G76" s="119">
        <f>'PLF%'!D68</f>
        <v>84.5</v>
      </c>
      <c r="H76" s="121">
        <f>Flights!D68</f>
        <v>56055</v>
      </c>
      <c r="I76" s="2"/>
      <c r="J76" s="2"/>
    </row>
    <row r="77" spans="1:11" ht="12.75" customHeight="1">
      <c r="A77" s="2" t="s">
        <v>9</v>
      </c>
      <c r="B77" s="2" t="s">
        <v>13</v>
      </c>
      <c r="C77" s="17"/>
      <c r="D77" s="17"/>
      <c r="E77" s="17"/>
      <c r="F77" s="17"/>
      <c r="G77" s="18"/>
      <c r="H77" s="16"/>
      <c r="I77" s="2"/>
      <c r="J77" s="2"/>
    </row>
    <row r="78" spans="1:11">
      <c r="A78" s="2"/>
      <c r="B78" s="2" t="s">
        <v>14</v>
      </c>
      <c r="C78" s="17"/>
      <c r="D78" s="17"/>
      <c r="E78" s="17"/>
      <c r="F78" s="17"/>
      <c r="G78" s="18"/>
      <c r="H78" s="16"/>
      <c r="I78" s="2"/>
      <c r="J78" s="2"/>
    </row>
    <row r="79" spans="1:11">
      <c r="A79" s="2" t="s">
        <v>6</v>
      </c>
      <c r="B79" s="2" t="s">
        <v>10</v>
      </c>
      <c r="C79" s="17"/>
      <c r="D79" s="17"/>
      <c r="E79" s="17"/>
      <c r="F79" s="17"/>
      <c r="G79" s="18"/>
      <c r="H79" s="16"/>
      <c r="I79" s="2"/>
      <c r="J79" s="2"/>
    </row>
    <row r="80" spans="1:11">
      <c r="A80" s="2"/>
      <c r="B80" s="2" t="s">
        <v>11</v>
      </c>
      <c r="C80" s="17"/>
      <c r="D80" s="17"/>
      <c r="E80" s="17"/>
      <c r="F80" s="17"/>
      <c r="G80" s="18"/>
      <c r="H80" s="16"/>
      <c r="I80" s="2"/>
      <c r="J80" s="2"/>
    </row>
    <row r="81" spans="1:10">
      <c r="A81" s="14"/>
      <c r="B81" s="29"/>
      <c r="C81" s="32"/>
      <c r="D81" s="32"/>
      <c r="E81" s="32"/>
      <c r="F81" s="32"/>
      <c r="G81" s="18"/>
      <c r="H81" s="110"/>
      <c r="J81" s="131"/>
    </row>
    <row r="82" spans="1:10">
      <c r="A82" s="14"/>
      <c r="B82" s="33"/>
      <c r="C82" s="17"/>
      <c r="D82" s="17"/>
      <c r="E82" s="17"/>
      <c r="F82" s="17"/>
      <c r="G82" s="18"/>
      <c r="H82" s="16"/>
      <c r="I82" s="9"/>
    </row>
    <row r="83" spans="1:10">
      <c r="I83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75 G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3"/>
  <sheetViews>
    <sheetView workbookViewId="0"/>
  </sheetViews>
  <sheetFormatPr defaultRowHeight="12.75"/>
  <cols>
    <col min="1" max="1" width="4.42578125" style="71" customWidth="1"/>
    <col min="2" max="2" width="28.140625" style="2" customWidth="1"/>
    <col min="3" max="3" width="17.42578125" style="71" customWidth="1"/>
    <col min="4" max="4" width="18.28515625" style="71" customWidth="1"/>
    <col min="5" max="5" width="11.85546875" style="66" customWidth="1"/>
    <col min="6" max="6" width="3.5703125" style="2" customWidth="1"/>
    <col min="7" max="7" width="9.85546875" style="2" customWidth="1"/>
    <col min="8" max="16384" width="9.140625" style="2"/>
  </cols>
  <sheetData>
    <row r="1" spans="1:226" s="50" customFormat="1" ht="15.75">
      <c r="A1" s="199" t="s">
        <v>96</v>
      </c>
      <c r="B1" s="179"/>
      <c r="C1" s="179"/>
      <c r="D1" s="65"/>
      <c r="E1" s="65"/>
      <c r="F1" s="178"/>
      <c r="G1" s="187"/>
      <c r="H1" s="187"/>
      <c r="I1" s="55"/>
      <c r="J1" s="48"/>
      <c r="K1" s="187"/>
      <c r="L1" s="48"/>
      <c r="M1" s="187"/>
      <c r="N1" s="187"/>
      <c r="O1" s="187"/>
      <c r="P1" s="55"/>
      <c r="Q1" s="48"/>
      <c r="R1" s="187"/>
      <c r="S1" s="187"/>
      <c r="T1" s="187"/>
      <c r="U1" s="55"/>
      <c r="V1" s="48"/>
      <c r="W1" s="187"/>
      <c r="X1" s="187"/>
      <c r="Y1" s="187"/>
      <c r="Z1" s="55"/>
      <c r="AA1" s="48"/>
      <c r="AB1" s="187"/>
      <c r="AC1" s="187"/>
      <c r="AD1" s="187"/>
      <c r="AE1" s="55"/>
      <c r="AF1" s="48"/>
      <c r="AG1" s="187"/>
      <c r="AH1" s="187"/>
      <c r="AI1" s="187"/>
      <c r="AJ1" s="55"/>
      <c r="AK1" s="48"/>
      <c r="AL1" s="187"/>
      <c r="AM1" s="187"/>
      <c r="AN1" s="187"/>
      <c r="AO1" s="55"/>
      <c r="AP1" s="48"/>
      <c r="AQ1" s="187"/>
      <c r="AR1" s="187"/>
      <c r="AS1" s="187"/>
      <c r="AT1" s="55"/>
      <c r="AU1" s="48"/>
      <c r="AV1" s="187"/>
      <c r="AW1" s="187"/>
      <c r="AX1" s="187"/>
      <c r="AY1" s="55"/>
      <c r="AZ1" s="48"/>
      <c r="BA1" s="187"/>
      <c r="BB1" s="187"/>
      <c r="BC1" s="187"/>
      <c r="BD1" s="55"/>
      <c r="BE1" s="48"/>
      <c r="BF1" s="187"/>
      <c r="BG1" s="187"/>
      <c r="BH1" s="187"/>
      <c r="BI1" s="55"/>
      <c r="BJ1" s="48"/>
      <c r="BK1" s="187"/>
      <c r="BL1" s="187"/>
      <c r="BM1" s="187"/>
      <c r="BN1" s="55"/>
      <c r="BO1" s="48"/>
      <c r="BP1" s="187"/>
      <c r="BQ1" s="187"/>
      <c r="BR1" s="187"/>
      <c r="BS1" s="55"/>
      <c r="BT1" s="48"/>
      <c r="BU1" s="187"/>
      <c r="BV1" s="187"/>
      <c r="BW1" s="187"/>
      <c r="BX1" s="55"/>
      <c r="BY1" s="48"/>
      <c r="BZ1" s="187"/>
      <c r="CA1" s="187"/>
      <c r="CB1" s="187"/>
      <c r="CC1" s="55"/>
      <c r="CD1" s="48"/>
      <c r="CE1" s="187"/>
      <c r="CF1" s="187"/>
      <c r="CG1" s="187"/>
      <c r="CH1" s="55"/>
      <c r="CI1" s="48"/>
      <c r="CJ1" s="187"/>
      <c r="CK1" s="187"/>
      <c r="CL1" s="187"/>
      <c r="CM1" s="55"/>
      <c r="CN1" s="48"/>
      <c r="CO1" s="187"/>
      <c r="CP1" s="187"/>
      <c r="CQ1" s="187"/>
      <c r="CR1" s="55"/>
      <c r="CS1" s="48"/>
      <c r="CT1" s="187"/>
      <c r="CU1" s="187"/>
      <c r="CV1" s="187"/>
      <c r="CW1" s="55"/>
      <c r="CX1" s="48"/>
      <c r="CY1" s="187"/>
      <c r="CZ1" s="187"/>
      <c r="DA1" s="187"/>
      <c r="DB1" s="55"/>
      <c r="DC1" s="48"/>
      <c r="DD1" s="187"/>
      <c r="DE1" s="187"/>
      <c r="DF1" s="187"/>
      <c r="DG1" s="55"/>
      <c r="DH1" s="48"/>
      <c r="DI1" s="187"/>
      <c r="DJ1" s="187"/>
      <c r="DK1" s="187"/>
      <c r="DL1" s="55"/>
      <c r="DM1" s="48"/>
      <c r="DN1" s="187"/>
      <c r="DO1" s="187"/>
      <c r="DP1" s="187"/>
      <c r="DQ1" s="55"/>
      <c r="DR1" s="48"/>
      <c r="DS1" s="187"/>
      <c r="DT1" s="187"/>
      <c r="DU1" s="187"/>
      <c r="DV1" s="55"/>
      <c r="DW1" s="48"/>
      <c r="DX1" s="187"/>
      <c r="DY1" s="187"/>
      <c r="DZ1" s="187"/>
      <c r="EA1" s="55"/>
      <c r="EB1" s="48"/>
      <c r="EC1" s="187"/>
      <c r="ED1" s="187"/>
      <c r="EE1" s="187"/>
      <c r="EF1" s="55"/>
      <c r="EG1" s="48"/>
      <c r="EH1" s="187"/>
      <c r="EI1" s="187"/>
      <c r="EJ1" s="187"/>
      <c r="EK1" s="55"/>
      <c r="EL1" s="48"/>
      <c r="EM1" s="187"/>
      <c r="EN1" s="187"/>
      <c r="EO1" s="187"/>
      <c r="EP1" s="55"/>
      <c r="EQ1" s="48"/>
      <c r="ER1" s="187"/>
      <c r="ES1" s="187"/>
      <c r="ET1" s="187"/>
      <c r="EU1" s="55"/>
      <c r="EV1" s="48"/>
      <c r="EW1" s="187"/>
      <c r="EX1" s="187"/>
      <c r="EY1" s="187"/>
      <c r="EZ1" s="55"/>
      <c r="FA1" s="48"/>
      <c r="FB1" s="187"/>
      <c r="FC1" s="187"/>
      <c r="FD1" s="187"/>
      <c r="FE1" s="55"/>
      <c r="FF1" s="48"/>
      <c r="FG1" s="187"/>
      <c r="FH1" s="187"/>
      <c r="FI1" s="187"/>
      <c r="FJ1" s="55"/>
      <c r="FK1" s="48"/>
      <c r="FL1" s="187"/>
      <c r="FM1" s="187"/>
      <c r="FN1" s="187"/>
      <c r="FO1" s="55"/>
      <c r="FP1" s="48"/>
      <c r="FQ1" s="187"/>
      <c r="FR1" s="187"/>
      <c r="FS1" s="187"/>
      <c r="FT1" s="55"/>
      <c r="FU1" s="48"/>
      <c r="FV1" s="187"/>
      <c r="FW1" s="187"/>
      <c r="FX1" s="187"/>
      <c r="FY1" s="55"/>
      <c r="FZ1" s="48"/>
      <c r="GA1" s="187"/>
      <c r="GB1" s="187"/>
      <c r="GC1" s="187"/>
      <c r="GD1" s="55"/>
      <c r="GE1" s="48"/>
      <c r="GF1" s="187"/>
      <c r="GG1" s="187"/>
      <c r="GH1" s="187"/>
      <c r="GI1" s="55"/>
      <c r="GJ1" s="48"/>
      <c r="GK1" s="187"/>
      <c r="GL1" s="187"/>
      <c r="GM1" s="187"/>
      <c r="GN1" s="55"/>
      <c r="GO1" s="48"/>
      <c r="GP1" s="187"/>
      <c r="GQ1" s="187"/>
      <c r="GR1" s="187"/>
      <c r="GS1" s="55"/>
      <c r="GT1" s="48"/>
      <c r="GU1" s="187"/>
      <c r="GV1" s="187"/>
      <c r="GW1" s="187"/>
      <c r="GX1" s="55"/>
      <c r="GY1" s="48"/>
      <c r="GZ1" s="187"/>
      <c r="HA1" s="187"/>
      <c r="HB1" s="187"/>
      <c r="HC1" s="55"/>
      <c r="HD1" s="48"/>
      <c r="HE1" s="187"/>
      <c r="HF1" s="187"/>
      <c r="HG1" s="187"/>
      <c r="HH1" s="55"/>
      <c r="HI1" s="48"/>
      <c r="HJ1" s="187"/>
      <c r="HK1" s="187"/>
      <c r="HL1" s="187"/>
      <c r="HM1" s="55"/>
      <c r="HN1" s="48"/>
      <c r="HO1" s="187"/>
      <c r="HP1" s="187"/>
      <c r="HQ1" s="187"/>
      <c r="HR1" s="55"/>
    </row>
    <row r="2" spans="1:226">
      <c r="A2" s="53"/>
      <c r="B2" s="52"/>
      <c r="C2" s="53"/>
      <c r="D2" s="53"/>
      <c r="E2" s="53"/>
      <c r="F2" s="56"/>
      <c r="G2" s="54"/>
      <c r="H2" s="54"/>
      <c r="I2" s="57"/>
      <c r="J2" s="58"/>
      <c r="K2" s="54"/>
      <c r="L2" s="58"/>
      <c r="M2" s="54"/>
      <c r="N2" s="54"/>
      <c r="O2" s="54"/>
      <c r="P2" s="57"/>
      <c r="Q2" s="58"/>
      <c r="R2" s="54"/>
      <c r="S2" s="54"/>
      <c r="T2" s="54"/>
      <c r="U2" s="57"/>
      <c r="V2" s="58"/>
      <c r="W2" s="54"/>
      <c r="X2" s="54"/>
      <c r="Y2" s="54"/>
      <c r="Z2" s="57"/>
      <c r="AA2" s="58"/>
      <c r="AB2" s="54"/>
      <c r="AC2" s="54"/>
      <c r="AD2" s="54"/>
      <c r="AE2" s="57"/>
      <c r="AF2" s="58"/>
      <c r="AG2" s="54"/>
      <c r="AH2" s="54"/>
      <c r="AI2" s="54"/>
      <c r="AJ2" s="57"/>
      <c r="AK2" s="58"/>
      <c r="AL2" s="54"/>
      <c r="AM2" s="54"/>
      <c r="AN2" s="54"/>
      <c r="AO2" s="57"/>
      <c r="AP2" s="58"/>
      <c r="AQ2" s="54"/>
      <c r="AR2" s="54"/>
      <c r="AS2" s="54"/>
      <c r="AT2" s="57"/>
      <c r="AU2" s="58"/>
      <c r="AV2" s="54"/>
      <c r="AW2" s="54"/>
      <c r="AX2" s="54"/>
      <c r="AY2" s="57"/>
      <c r="AZ2" s="58"/>
      <c r="BA2" s="54"/>
      <c r="BB2" s="54"/>
      <c r="BC2" s="54"/>
      <c r="BD2" s="57"/>
      <c r="BE2" s="58"/>
      <c r="BF2" s="54"/>
      <c r="BG2" s="54"/>
      <c r="BH2" s="54"/>
      <c r="BI2" s="57"/>
      <c r="BJ2" s="58"/>
      <c r="BK2" s="54"/>
      <c r="BL2" s="54"/>
      <c r="BM2" s="54"/>
      <c r="BN2" s="57"/>
      <c r="BO2" s="58"/>
      <c r="BP2" s="54"/>
      <c r="BQ2" s="54"/>
      <c r="BR2" s="54"/>
      <c r="BS2" s="57"/>
      <c r="BT2" s="58"/>
      <c r="BU2" s="54"/>
      <c r="BV2" s="54"/>
      <c r="BW2" s="54"/>
      <c r="BX2" s="57"/>
      <c r="BY2" s="58"/>
      <c r="BZ2" s="54"/>
      <c r="CA2" s="54"/>
      <c r="CB2" s="54"/>
      <c r="CC2" s="57"/>
      <c r="CD2" s="58"/>
      <c r="CE2" s="54"/>
      <c r="CF2" s="54"/>
      <c r="CG2" s="54"/>
      <c r="CH2" s="57"/>
      <c r="CI2" s="58"/>
      <c r="CJ2" s="54"/>
      <c r="CK2" s="54"/>
      <c r="CL2" s="54"/>
      <c r="CM2" s="57"/>
      <c r="CN2" s="58"/>
      <c r="CO2" s="54"/>
      <c r="CP2" s="54"/>
      <c r="CQ2" s="54"/>
      <c r="CR2" s="57"/>
      <c r="CS2" s="58"/>
      <c r="CT2" s="54"/>
      <c r="CU2" s="54"/>
      <c r="CV2" s="54"/>
      <c r="CW2" s="57"/>
      <c r="CX2" s="58"/>
      <c r="CY2" s="54"/>
      <c r="CZ2" s="54"/>
      <c r="DA2" s="54"/>
      <c r="DB2" s="57"/>
      <c r="DC2" s="58"/>
      <c r="DD2" s="54"/>
      <c r="DE2" s="54"/>
      <c r="DF2" s="54"/>
      <c r="DG2" s="57"/>
      <c r="DH2" s="58"/>
      <c r="DI2" s="54"/>
      <c r="DJ2" s="54"/>
      <c r="DK2" s="54"/>
      <c r="DL2" s="57"/>
      <c r="DM2" s="58"/>
      <c r="DN2" s="54"/>
      <c r="DO2" s="54"/>
      <c r="DP2" s="54"/>
      <c r="DQ2" s="57"/>
      <c r="DR2" s="58"/>
      <c r="DS2" s="54"/>
      <c r="DT2" s="54"/>
      <c r="DU2" s="54"/>
      <c r="DV2" s="57"/>
      <c r="DW2" s="58"/>
      <c r="DX2" s="54"/>
      <c r="DY2" s="54"/>
      <c r="DZ2" s="54"/>
      <c r="EA2" s="57"/>
      <c r="EB2" s="58"/>
      <c r="EC2" s="54"/>
      <c r="ED2" s="54"/>
      <c r="EE2" s="54"/>
      <c r="EF2" s="57"/>
      <c r="EG2" s="58"/>
      <c r="EH2" s="54"/>
      <c r="EI2" s="54"/>
      <c r="EJ2" s="54"/>
      <c r="EK2" s="57"/>
      <c r="EL2" s="58"/>
      <c r="EM2" s="54"/>
      <c r="EN2" s="54"/>
      <c r="EO2" s="54"/>
      <c r="EP2" s="57"/>
      <c r="EQ2" s="58"/>
      <c r="ER2" s="54"/>
      <c r="ES2" s="54"/>
      <c r="ET2" s="54"/>
      <c r="EU2" s="57"/>
      <c r="EV2" s="58"/>
      <c r="EW2" s="54"/>
      <c r="EX2" s="54"/>
      <c r="EY2" s="54"/>
      <c r="EZ2" s="57"/>
      <c r="FA2" s="58"/>
      <c r="FB2" s="54"/>
      <c r="FC2" s="54"/>
      <c r="FD2" s="54"/>
      <c r="FE2" s="57"/>
      <c r="FF2" s="58"/>
      <c r="FG2" s="54"/>
      <c r="FH2" s="54"/>
      <c r="FI2" s="54"/>
      <c r="FJ2" s="57"/>
      <c r="FK2" s="58"/>
      <c r="FL2" s="54"/>
      <c r="FM2" s="54"/>
      <c r="FN2" s="54"/>
      <c r="FO2" s="57"/>
      <c r="FP2" s="58"/>
      <c r="FQ2" s="54"/>
      <c r="FR2" s="54"/>
      <c r="FS2" s="54"/>
      <c r="FT2" s="57"/>
      <c r="FU2" s="58"/>
      <c r="FV2" s="54"/>
      <c r="FW2" s="54"/>
      <c r="FX2" s="54"/>
      <c r="FY2" s="57"/>
      <c r="FZ2" s="58"/>
      <c r="GA2" s="54"/>
      <c r="GB2" s="54"/>
      <c r="GC2" s="54"/>
      <c r="GD2" s="57"/>
      <c r="GE2" s="58"/>
      <c r="GF2" s="54"/>
      <c r="GG2" s="54"/>
      <c r="GH2" s="54"/>
      <c r="GI2" s="57"/>
      <c r="GJ2" s="58"/>
      <c r="GK2" s="54"/>
      <c r="GL2" s="54"/>
      <c r="GM2" s="54"/>
      <c r="GN2" s="57"/>
      <c r="GO2" s="58"/>
      <c r="GP2" s="54"/>
      <c r="GQ2" s="54"/>
      <c r="GR2" s="54"/>
      <c r="GS2" s="57"/>
      <c r="GT2" s="58"/>
      <c r="GU2" s="54"/>
      <c r="GV2" s="54"/>
      <c r="GW2" s="54"/>
      <c r="GX2" s="57"/>
      <c r="GY2" s="58"/>
      <c r="GZ2" s="54"/>
      <c r="HA2" s="54"/>
      <c r="HB2" s="54"/>
      <c r="HC2" s="57"/>
      <c r="HD2" s="58"/>
      <c r="HE2" s="54"/>
      <c r="HF2" s="54"/>
      <c r="HG2" s="54"/>
      <c r="HH2" s="57"/>
      <c r="HI2" s="58"/>
      <c r="HJ2" s="54"/>
      <c r="HK2" s="54"/>
      <c r="HL2" s="54"/>
      <c r="HM2" s="57"/>
      <c r="HN2" s="58"/>
      <c r="HO2" s="54"/>
      <c r="HP2" s="54"/>
      <c r="HQ2" s="54"/>
      <c r="HR2" s="57"/>
    </row>
    <row r="3" spans="1:226" ht="21" customHeight="1">
      <c r="A3" s="185"/>
      <c r="B3" s="103" t="s">
        <v>12</v>
      </c>
      <c r="C3" s="130">
        <v>43374</v>
      </c>
      <c r="D3" s="130">
        <v>43739</v>
      </c>
      <c r="E3" s="104" t="s">
        <v>15</v>
      </c>
      <c r="F3" s="102"/>
      <c r="G3" s="60"/>
      <c r="H3" s="61"/>
      <c r="I3" s="62"/>
      <c r="J3" s="63"/>
      <c r="K3" s="60"/>
      <c r="L3" s="63"/>
      <c r="M3" s="64"/>
      <c r="N3" s="60"/>
      <c r="O3" s="61"/>
      <c r="P3" s="62"/>
      <c r="Q3" s="63"/>
      <c r="R3" s="64"/>
      <c r="S3" s="60"/>
      <c r="T3" s="61"/>
      <c r="U3" s="62"/>
      <c r="V3" s="63"/>
      <c r="W3" s="64"/>
      <c r="X3" s="60"/>
      <c r="Y3" s="61"/>
      <c r="Z3" s="62"/>
      <c r="AA3" s="63"/>
      <c r="AB3" s="64"/>
      <c r="AC3" s="60"/>
      <c r="AD3" s="61"/>
      <c r="AE3" s="62"/>
      <c r="AF3" s="63"/>
      <c r="AG3" s="64"/>
      <c r="AH3" s="60"/>
      <c r="AI3" s="61"/>
      <c r="AJ3" s="62"/>
      <c r="AK3" s="63"/>
      <c r="AL3" s="64"/>
      <c r="AM3" s="60"/>
      <c r="AN3" s="61"/>
      <c r="AO3" s="62"/>
      <c r="AP3" s="63"/>
      <c r="AQ3" s="64"/>
      <c r="AR3" s="60"/>
      <c r="AS3" s="61"/>
      <c r="AT3" s="62"/>
      <c r="AU3" s="63"/>
      <c r="AV3" s="64"/>
      <c r="AW3" s="60"/>
      <c r="AX3" s="61"/>
      <c r="AY3" s="62"/>
      <c r="AZ3" s="63"/>
      <c r="BA3" s="64"/>
      <c r="BB3" s="60"/>
      <c r="BC3" s="61"/>
      <c r="BD3" s="62"/>
      <c r="BE3" s="63"/>
      <c r="BF3" s="64"/>
      <c r="BG3" s="60"/>
      <c r="BH3" s="61"/>
      <c r="BI3" s="62"/>
      <c r="BJ3" s="63"/>
      <c r="BK3" s="64"/>
      <c r="BL3" s="60"/>
      <c r="BM3" s="61"/>
      <c r="BN3" s="62"/>
      <c r="BO3" s="63"/>
      <c r="BP3" s="64"/>
      <c r="BQ3" s="60"/>
      <c r="BR3" s="61"/>
      <c r="BS3" s="62"/>
      <c r="BT3" s="63"/>
      <c r="BU3" s="64"/>
      <c r="BV3" s="60"/>
      <c r="BW3" s="61"/>
      <c r="BX3" s="62"/>
      <c r="BY3" s="63"/>
      <c r="BZ3" s="64"/>
      <c r="CA3" s="60"/>
      <c r="CB3" s="61"/>
      <c r="CC3" s="62"/>
      <c r="CD3" s="63"/>
      <c r="CE3" s="64"/>
      <c r="CF3" s="60"/>
      <c r="CG3" s="61"/>
      <c r="CH3" s="62"/>
      <c r="CI3" s="63"/>
      <c r="CJ3" s="64"/>
      <c r="CK3" s="60"/>
      <c r="CL3" s="61"/>
      <c r="CM3" s="62"/>
      <c r="CN3" s="63"/>
      <c r="CO3" s="64"/>
      <c r="CP3" s="60"/>
      <c r="CQ3" s="61"/>
      <c r="CR3" s="62"/>
      <c r="CS3" s="63"/>
      <c r="CT3" s="64"/>
      <c r="CU3" s="60"/>
      <c r="CV3" s="61"/>
      <c r="CW3" s="62"/>
      <c r="CX3" s="63"/>
      <c r="CY3" s="64"/>
      <c r="CZ3" s="60"/>
      <c r="DA3" s="61"/>
      <c r="DB3" s="62"/>
      <c r="DC3" s="63"/>
      <c r="DD3" s="64"/>
      <c r="DE3" s="60"/>
      <c r="DF3" s="61"/>
      <c r="DG3" s="62"/>
      <c r="DH3" s="63"/>
      <c r="DI3" s="64"/>
      <c r="DJ3" s="60"/>
      <c r="DK3" s="61"/>
      <c r="DL3" s="62"/>
      <c r="DM3" s="63"/>
      <c r="DN3" s="64"/>
      <c r="DO3" s="60"/>
      <c r="DP3" s="61"/>
      <c r="DQ3" s="62"/>
      <c r="DR3" s="63"/>
      <c r="DS3" s="64"/>
      <c r="DT3" s="60"/>
      <c r="DU3" s="61"/>
      <c r="DV3" s="62"/>
      <c r="DW3" s="63"/>
      <c r="DX3" s="64"/>
      <c r="DY3" s="60"/>
      <c r="DZ3" s="61"/>
      <c r="EA3" s="62"/>
      <c r="EB3" s="63"/>
      <c r="EC3" s="64"/>
      <c r="ED3" s="60"/>
      <c r="EE3" s="61"/>
      <c r="EF3" s="62"/>
      <c r="EG3" s="63"/>
      <c r="EH3" s="64"/>
      <c r="EI3" s="60"/>
      <c r="EJ3" s="61"/>
      <c r="EK3" s="62"/>
      <c r="EL3" s="63"/>
      <c r="EM3" s="64"/>
      <c r="EN3" s="60"/>
      <c r="EO3" s="61"/>
      <c r="EP3" s="62"/>
      <c r="EQ3" s="63"/>
      <c r="ER3" s="64"/>
      <c r="ES3" s="60"/>
      <c r="ET3" s="61"/>
      <c r="EU3" s="62"/>
      <c r="EV3" s="63"/>
      <c r="EW3" s="64"/>
      <c r="EX3" s="60"/>
      <c r="EY3" s="61"/>
      <c r="EZ3" s="62"/>
      <c r="FA3" s="63"/>
      <c r="FB3" s="64"/>
      <c r="FC3" s="60"/>
      <c r="FD3" s="61"/>
      <c r="FE3" s="62"/>
      <c r="FF3" s="63"/>
      <c r="FG3" s="64"/>
      <c r="FH3" s="60"/>
      <c r="FI3" s="61"/>
      <c r="FJ3" s="62"/>
      <c r="FK3" s="63"/>
      <c r="FL3" s="64"/>
      <c r="FM3" s="60"/>
      <c r="FN3" s="61"/>
      <c r="FO3" s="62"/>
      <c r="FP3" s="63"/>
      <c r="FQ3" s="64"/>
      <c r="FR3" s="60"/>
      <c r="FS3" s="61"/>
      <c r="FT3" s="62"/>
      <c r="FU3" s="63"/>
      <c r="FV3" s="64"/>
      <c r="FW3" s="60"/>
      <c r="FX3" s="61"/>
      <c r="FY3" s="62"/>
      <c r="FZ3" s="63"/>
      <c r="GA3" s="64"/>
      <c r="GB3" s="60"/>
      <c r="GC3" s="61"/>
      <c r="GD3" s="62"/>
      <c r="GE3" s="63"/>
      <c r="GF3" s="64"/>
      <c r="GG3" s="60"/>
      <c r="GH3" s="61"/>
      <c r="GI3" s="62"/>
      <c r="GJ3" s="63"/>
      <c r="GK3" s="64"/>
      <c r="GL3" s="60"/>
      <c r="GM3" s="61"/>
      <c r="GN3" s="62"/>
      <c r="GO3" s="63"/>
      <c r="GP3" s="64"/>
      <c r="GQ3" s="60"/>
      <c r="GR3" s="61"/>
      <c r="GS3" s="62"/>
      <c r="GT3" s="63"/>
      <c r="GU3" s="64"/>
      <c r="GV3" s="60"/>
      <c r="GW3" s="61"/>
      <c r="GX3" s="62"/>
      <c r="GY3" s="63"/>
      <c r="GZ3" s="64"/>
      <c r="HA3" s="60"/>
      <c r="HB3" s="61"/>
      <c r="HC3" s="62"/>
      <c r="HD3" s="63"/>
      <c r="HE3" s="64"/>
      <c r="HF3" s="60"/>
      <c r="HG3" s="61"/>
      <c r="HH3" s="62"/>
      <c r="HI3" s="63"/>
      <c r="HJ3" s="64"/>
      <c r="HK3" s="60"/>
      <c r="HL3" s="61"/>
      <c r="HM3" s="62"/>
      <c r="HN3" s="63"/>
      <c r="HO3" s="64"/>
      <c r="HP3" s="60"/>
      <c r="HQ3" s="61"/>
      <c r="HR3" s="62"/>
    </row>
    <row r="4" spans="1:226" s="29" customFormat="1" ht="12.75" customHeight="1">
      <c r="A4" s="186">
        <v>1</v>
      </c>
      <c r="B4" s="106" t="s">
        <v>18</v>
      </c>
      <c r="C4" s="109">
        <v>821285</v>
      </c>
      <c r="D4" s="109">
        <v>823951</v>
      </c>
      <c r="E4" s="98">
        <v>0.32461325849126677</v>
      </c>
      <c r="F4" s="94"/>
    </row>
    <row r="5" spans="1:226" s="29" customFormat="1" ht="12.75" customHeight="1">
      <c r="A5" s="186">
        <v>2</v>
      </c>
      <c r="B5" s="106" t="s">
        <v>19</v>
      </c>
      <c r="C5" s="109">
        <v>430052</v>
      </c>
      <c r="D5" s="109">
        <v>447595</v>
      </c>
      <c r="E5" s="98">
        <v>4.0792741342907366</v>
      </c>
      <c r="F5" s="94"/>
    </row>
    <row r="6" spans="1:226" s="29" customFormat="1" ht="12.75" customHeight="1">
      <c r="A6" s="186">
        <v>3</v>
      </c>
      <c r="B6" s="106" t="s">
        <v>20</v>
      </c>
      <c r="C6" s="109">
        <v>331030</v>
      </c>
      <c r="D6" s="109">
        <v>331472</v>
      </c>
      <c r="E6" s="98">
        <v>0.13352264145243634</v>
      </c>
      <c r="F6" s="94"/>
    </row>
    <row r="7" spans="1:226" s="29" customFormat="1" ht="12.75" customHeight="1">
      <c r="A7" s="186">
        <v>4</v>
      </c>
      <c r="B7" s="106" t="s">
        <v>21</v>
      </c>
      <c r="C7" s="109">
        <v>240827</v>
      </c>
      <c r="D7" s="109">
        <v>255206</v>
      </c>
      <c r="E7" s="98">
        <v>5.970676045460019</v>
      </c>
      <c r="F7" s="94"/>
    </row>
    <row r="8" spans="1:226" s="29" customFormat="1" ht="12.75" customHeight="1">
      <c r="A8" s="186">
        <v>5</v>
      </c>
      <c r="B8" s="106" t="s">
        <v>22</v>
      </c>
      <c r="C8" s="109">
        <v>221346</v>
      </c>
      <c r="D8" s="109">
        <v>232046</v>
      </c>
      <c r="E8" s="98">
        <v>4.8340607013454049</v>
      </c>
      <c r="F8" s="94"/>
    </row>
    <row r="9" spans="1:226" s="29" customFormat="1" ht="12.75" customHeight="1">
      <c r="A9" s="186">
        <v>6</v>
      </c>
      <c r="B9" s="106" t="s">
        <v>25</v>
      </c>
      <c r="C9" s="109">
        <v>187145</v>
      </c>
      <c r="D9" s="109">
        <v>196929</v>
      </c>
      <c r="E9" s="98">
        <v>5.228031740094579</v>
      </c>
      <c r="F9" s="94"/>
    </row>
    <row r="10" spans="1:226" s="29" customFormat="1" ht="12.75" customHeight="1">
      <c r="A10" s="186">
        <v>7</v>
      </c>
      <c r="B10" s="106" t="s">
        <v>23</v>
      </c>
      <c r="C10" s="109">
        <v>188916</v>
      </c>
      <c r="D10" s="109">
        <v>188376</v>
      </c>
      <c r="E10" s="98">
        <v>-0.28584132630375403</v>
      </c>
      <c r="F10" s="94"/>
    </row>
    <row r="11" spans="1:226" s="29" customFormat="1" ht="12.75" customHeight="1">
      <c r="A11" s="186">
        <v>8</v>
      </c>
      <c r="B11" s="106" t="s">
        <v>24</v>
      </c>
      <c r="C11" s="109">
        <v>171464</v>
      </c>
      <c r="D11" s="109">
        <v>176119</v>
      </c>
      <c r="E11" s="98">
        <v>2.7148555965100547</v>
      </c>
      <c r="F11" s="94"/>
    </row>
    <row r="12" spans="1:226" s="29" customFormat="1" ht="12.75" customHeight="1">
      <c r="A12" s="186">
        <v>9</v>
      </c>
      <c r="B12" s="106" t="s">
        <v>26</v>
      </c>
      <c r="C12" s="109">
        <v>151269</v>
      </c>
      <c r="D12" s="109">
        <v>157973</v>
      </c>
      <c r="E12" s="98">
        <v>4.4318399672107311</v>
      </c>
      <c r="F12" s="94"/>
    </row>
    <row r="13" spans="1:226" s="29" customFormat="1" ht="12.75" customHeight="1">
      <c r="A13" s="186">
        <v>10</v>
      </c>
      <c r="B13" s="106" t="s">
        <v>28</v>
      </c>
      <c r="C13" s="109">
        <v>141581</v>
      </c>
      <c r="D13" s="109">
        <v>142101</v>
      </c>
      <c r="E13" s="98">
        <v>0.36728092046249144</v>
      </c>
      <c r="F13" s="94"/>
    </row>
    <row r="14" spans="1:226" s="29" customFormat="1" ht="12.75" customHeight="1">
      <c r="A14" s="186">
        <v>11</v>
      </c>
      <c r="B14" s="106" t="s">
        <v>27</v>
      </c>
      <c r="C14" s="109">
        <v>115879</v>
      </c>
      <c r="D14" s="109">
        <v>118691</v>
      </c>
      <c r="E14" s="98">
        <v>2.4266691980427861</v>
      </c>
      <c r="F14" s="94"/>
    </row>
    <row r="15" spans="1:226" s="29" customFormat="1" ht="12.75" customHeight="1">
      <c r="A15" s="186">
        <v>12</v>
      </c>
      <c r="B15" s="106" t="s">
        <v>30</v>
      </c>
      <c r="C15" s="109">
        <v>108658</v>
      </c>
      <c r="D15" s="109">
        <v>111079</v>
      </c>
      <c r="E15" s="98">
        <v>2.2280918110033316</v>
      </c>
      <c r="F15" s="94"/>
    </row>
    <row r="16" spans="1:226" s="29" customFormat="1" ht="12.75" customHeight="1">
      <c r="A16" s="186">
        <v>13</v>
      </c>
      <c r="B16" s="106" t="s">
        <v>29</v>
      </c>
      <c r="C16" s="109">
        <v>105682</v>
      </c>
      <c r="D16" s="109">
        <v>100410</v>
      </c>
      <c r="E16" s="98">
        <v>-4.988550557332375</v>
      </c>
      <c r="F16" s="94"/>
    </row>
    <row r="17" spans="1:6" s="29" customFormat="1" ht="12.75" customHeight="1">
      <c r="A17" s="186">
        <v>14</v>
      </c>
      <c r="B17" s="106" t="s">
        <v>31</v>
      </c>
      <c r="C17" s="109">
        <v>86852</v>
      </c>
      <c r="D17" s="109">
        <v>90971</v>
      </c>
      <c r="E17" s="98">
        <v>4.7425505457559991</v>
      </c>
      <c r="F17" s="94"/>
    </row>
    <row r="18" spans="1:6" s="29" customFormat="1" ht="12.75" customHeight="1">
      <c r="A18" s="186">
        <v>15</v>
      </c>
      <c r="B18" s="106" t="s">
        <v>32</v>
      </c>
      <c r="C18" s="109">
        <v>86603</v>
      </c>
      <c r="D18" s="109">
        <v>89721</v>
      </c>
      <c r="E18" s="98">
        <v>3.6003371707677561</v>
      </c>
      <c r="F18" s="94"/>
    </row>
    <row r="19" spans="1:6" s="29" customFormat="1" ht="12.75" customHeight="1">
      <c r="A19" s="186">
        <v>16</v>
      </c>
      <c r="B19" s="106" t="s">
        <v>37</v>
      </c>
      <c r="C19" s="109">
        <v>86293</v>
      </c>
      <c r="D19" s="109">
        <v>89670</v>
      </c>
      <c r="E19" s="98">
        <v>3.913411284808733</v>
      </c>
      <c r="F19" s="94"/>
    </row>
    <row r="20" spans="1:6" s="29" customFormat="1" ht="12.75" customHeight="1">
      <c r="A20" s="186">
        <v>17</v>
      </c>
      <c r="B20" s="106" t="s">
        <v>36</v>
      </c>
      <c r="C20" s="109">
        <v>78533</v>
      </c>
      <c r="D20" s="109">
        <v>86017</v>
      </c>
      <c r="E20" s="98">
        <v>9.5297518240739567</v>
      </c>
      <c r="F20" s="94"/>
    </row>
    <row r="21" spans="1:6" s="29" customFormat="1" ht="12.75" customHeight="1">
      <c r="A21" s="186">
        <v>18</v>
      </c>
      <c r="B21" s="106" t="s">
        <v>40</v>
      </c>
      <c r="C21" s="109">
        <v>81906</v>
      </c>
      <c r="D21" s="109">
        <v>80567</v>
      </c>
      <c r="E21" s="98">
        <v>-1.6348008692891853</v>
      </c>
      <c r="F21" s="94"/>
    </row>
    <row r="22" spans="1:6" s="29" customFormat="1" ht="12.75" customHeight="1">
      <c r="A22" s="186">
        <v>19</v>
      </c>
      <c r="B22" s="106" t="s">
        <v>33</v>
      </c>
      <c r="C22" s="109">
        <v>79653</v>
      </c>
      <c r="D22" s="109">
        <v>80299</v>
      </c>
      <c r="E22" s="98">
        <v>0.8110177896626618</v>
      </c>
      <c r="F22" s="94"/>
    </row>
    <row r="23" spans="1:6" s="29" customFormat="1" ht="12.75" customHeight="1">
      <c r="A23" s="186">
        <v>20</v>
      </c>
      <c r="B23" s="106" t="s">
        <v>34</v>
      </c>
      <c r="C23" s="109">
        <v>65092</v>
      </c>
      <c r="D23" s="109">
        <v>71185</v>
      </c>
      <c r="E23" s="98">
        <v>9.3605973084249996</v>
      </c>
      <c r="F23" s="94"/>
    </row>
    <row r="24" spans="1:6" s="29" customFormat="1" ht="12.75" customHeight="1">
      <c r="A24" s="186">
        <v>21</v>
      </c>
      <c r="B24" s="106" t="s">
        <v>42</v>
      </c>
      <c r="C24" s="109">
        <v>64311</v>
      </c>
      <c r="D24" s="109">
        <v>64377</v>
      </c>
      <c r="E24" s="98">
        <v>0.10262630032187341</v>
      </c>
      <c r="F24" s="94"/>
    </row>
    <row r="25" spans="1:6" s="29" customFormat="1" ht="12.75" customHeight="1">
      <c r="A25" s="186">
        <v>22</v>
      </c>
      <c r="B25" s="106" t="s">
        <v>74</v>
      </c>
      <c r="C25" s="109">
        <v>60113</v>
      </c>
      <c r="D25" s="109">
        <v>63995</v>
      </c>
      <c r="E25" s="98">
        <v>6.4578377389250248</v>
      </c>
      <c r="F25" s="94"/>
    </row>
    <row r="26" spans="1:6" s="29" customFormat="1" ht="12.75" customHeight="1">
      <c r="A26" s="186">
        <v>23</v>
      </c>
      <c r="B26" s="106" t="s">
        <v>39</v>
      </c>
      <c r="C26" s="109">
        <v>56576</v>
      </c>
      <c r="D26" s="109">
        <v>62148</v>
      </c>
      <c r="E26" s="98">
        <v>9.8486990950226243</v>
      </c>
      <c r="F26" s="94"/>
    </row>
    <row r="27" spans="1:6" s="29" customFormat="1" ht="12.75" customHeight="1">
      <c r="A27" s="186">
        <v>24</v>
      </c>
      <c r="B27" s="106" t="s">
        <v>35</v>
      </c>
      <c r="C27" s="109">
        <v>60225</v>
      </c>
      <c r="D27" s="109">
        <v>61444</v>
      </c>
      <c r="E27" s="98">
        <v>2.0240763802407638</v>
      </c>
      <c r="F27" s="94"/>
    </row>
    <row r="28" spans="1:6" s="29" customFormat="1" ht="12.75" customHeight="1">
      <c r="A28" s="186">
        <v>25</v>
      </c>
      <c r="B28" s="106" t="s">
        <v>41</v>
      </c>
      <c r="C28" s="109">
        <v>52036</v>
      </c>
      <c r="D28" s="109">
        <v>56940</v>
      </c>
      <c r="E28" s="98">
        <v>9.4242447536321006</v>
      </c>
      <c r="F28" s="94"/>
    </row>
    <row r="29" spans="1:6" s="29" customFormat="1" ht="12.75" customHeight="1">
      <c r="A29" s="186">
        <v>26</v>
      </c>
      <c r="B29" s="106" t="s">
        <v>75</v>
      </c>
      <c r="C29" s="109">
        <v>50525</v>
      </c>
      <c r="D29" s="109">
        <v>53697</v>
      </c>
      <c r="E29" s="98">
        <v>6.278080158337457</v>
      </c>
      <c r="F29" s="94"/>
    </row>
    <row r="30" spans="1:6" s="29" customFormat="1" ht="12.75" customHeight="1">
      <c r="A30" s="186">
        <v>27</v>
      </c>
      <c r="B30" s="106" t="s">
        <v>38</v>
      </c>
      <c r="C30" s="109">
        <v>46180</v>
      </c>
      <c r="D30" s="109">
        <v>49600</v>
      </c>
      <c r="E30" s="98">
        <v>7.4058033780857517</v>
      </c>
      <c r="F30" s="94"/>
    </row>
    <row r="31" spans="1:6" s="29" customFormat="1" ht="12.75" customHeight="1">
      <c r="A31" s="186">
        <v>28</v>
      </c>
      <c r="B31" s="106" t="s">
        <v>43</v>
      </c>
      <c r="C31" s="109">
        <v>44737</v>
      </c>
      <c r="D31" s="109">
        <v>44516</v>
      </c>
      <c r="E31" s="98">
        <v>-0.49399825647674184</v>
      </c>
      <c r="F31" s="94"/>
    </row>
    <row r="32" spans="1:6" s="29" customFormat="1" ht="12.75" customHeight="1">
      <c r="A32" s="186">
        <v>29</v>
      </c>
      <c r="B32" s="106" t="s">
        <v>62</v>
      </c>
      <c r="C32" s="109">
        <v>39582</v>
      </c>
      <c r="D32" s="109">
        <v>43237</v>
      </c>
      <c r="E32" s="98">
        <v>9.2339952503663287</v>
      </c>
      <c r="F32" s="94"/>
    </row>
    <row r="33" spans="1:6" s="29" customFormat="1" ht="12.75" customHeight="1">
      <c r="A33" s="186">
        <v>30</v>
      </c>
      <c r="B33" s="106" t="s">
        <v>47</v>
      </c>
      <c r="C33" s="109">
        <v>40424</v>
      </c>
      <c r="D33" s="109">
        <v>39668</v>
      </c>
      <c r="E33" s="98">
        <v>-1.8701761329903028</v>
      </c>
      <c r="F33" s="94"/>
    </row>
    <row r="34" spans="1:6" s="29" customFormat="1" ht="12.75" customHeight="1">
      <c r="A34" s="186">
        <v>31</v>
      </c>
      <c r="B34" s="106" t="s">
        <v>71</v>
      </c>
      <c r="C34" s="109">
        <v>34189</v>
      </c>
      <c r="D34" s="109">
        <v>35178</v>
      </c>
      <c r="E34" s="98">
        <v>2.8927432800023398</v>
      </c>
      <c r="F34" s="94"/>
    </row>
    <row r="35" spans="1:6" s="29" customFormat="1" ht="12.75" customHeight="1">
      <c r="A35" s="186">
        <v>32</v>
      </c>
      <c r="B35" s="106" t="s">
        <v>63</v>
      </c>
      <c r="C35" s="109">
        <v>28434</v>
      </c>
      <c r="D35" s="109">
        <v>32714</v>
      </c>
      <c r="E35" s="98">
        <v>15.052402053879158</v>
      </c>
      <c r="F35" s="94"/>
    </row>
    <row r="36" spans="1:6" s="29" customFormat="1" ht="12.75" customHeight="1">
      <c r="A36" s="186">
        <v>33</v>
      </c>
      <c r="B36" s="106" t="s">
        <v>45</v>
      </c>
      <c r="C36" s="109">
        <v>31947</v>
      </c>
      <c r="D36" s="109">
        <v>31472</v>
      </c>
      <c r="E36" s="98">
        <v>-1.4868375747331517</v>
      </c>
      <c r="F36" s="94"/>
    </row>
    <row r="37" spans="1:6" s="29" customFormat="1" ht="12.75" customHeight="1">
      <c r="A37" s="186">
        <v>34</v>
      </c>
      <c r="B37" s="106" t="s">
        <v>46</v>
      </c>
      <c r="C37" s="109">
        <v>30556</v>
      </c>
      <c r="D37" s="109">
        <v>31157</v>
      </c>
      <c r="E37" s="98">
        <v>1.9668804817384473</v>
      </c>
      <c r="F37" s="94"/>
    </row>
    <row r="38" spans="1:6" s="29" customFormat="1" ht="12.75" customHeight="1">
      <c r="A38" s="186">
        <v>35</v>
      </c>
      <c r="B38" s="106" t="s">
        <v>44</v>
      </c>
      <c r="C38" s="109">
        <v>31832</v>
      </c>
      <c r="D38" s="109">
        <v>29577</v>
      </c>
      <c r="E38" s="98">
        <v>-7.0840663483287258</v>
      </c>
      <c r="F38" s="94"/>
    </row>
    <row r="39" spans="1:6" s="29" customFormat="1" ht="12.75" customHeight="1">
      <c r="A39" s="186">
        <v>36</v>
      </c>
      <c r="B39" s="106" t="s">
        <v>82</v>
      </c>
      <c r="C39" s="109">
        <v>27858</v>
      </c>
      <c r="D39" s="109">
        <v>28748</v>
      </c>
      <c r="E39" s="98">
        <v>3.1947734941488983</v>
      </c>
      <c r="F39" s="94"/>
    </row>
    <row r="40" spans="1:6" s="29" customFormat="1" ht="12.75" customHeight="1">
      <c r="A40" s="186">
        <v>37</v>
      </c>
      <c r="B40" s="106" t="s">
        <v>67</v>
      </c>
      <c r="C40" s="109">
        <v>26746</v>
      </c>
      <c r="D40" s="109">
        <v>27089</v>
      </c>
      <c r="E40" s="98">
        <v>1.2824347565991177</v>
      </c>
      <c r="F40" s="94"/>
    </row>
    <row r="41" spans="1:6" s="29" customFormat="1" ht="12.75" customHeight="1">
      <c r="A41" s="186">
        <v>38</v>
      </c>
      <c r="B41" s="106" t="s">
        <v>48</v>
      </c>
      <c r="C41" s="109">
        <v>26464</v>
      </c>
      <c r="D41" s="109">
        <v>26547</v>
      </c>
      <c r="E41" s="98">
        <v>0.31363361547762997</v>
      </c>
      <c r="F41" s="94"/>
    </row>
    <row r="42" spans="1:6" s="29" customFormat="1" ht="12.75" customHeight="1">
      <c r="A42" s="186">
        <v>39</v>
      </c>
      <c r="B42" s="106" t="s">
        <v>49</v>
      </c>
      <c r="C42" s="109">
        <v>22966</v>
      </c>
      <c r="D42" s="109">
        <v>24769</v>
      </c>
      <c r="E42" s="98">
        <v>7.8507358704171386</v>
      </c>
      <c r="F42" s="94"/>
    </row>
    <row r="43" spans="1:6" s="29" customFormat="1" ht="12.75" customHeight="1">
      <c r="A43" s="186">
        <v>40</v>
      </c>
      <c r="B43" s="106" t="s">
        <v>51</v>
      </c>
      <c r="C43" s="109">
        <v>23280</v>
      </c>
      <c r="D43" s="109">
        <v>24452</v>
      </c>
      <c r="E43" s="98">
        <v>5.0343642611683848</v>
      </c>
      <c r="F43" s="94"/>
    </row>
    <row r="44" spans="1:6" s="29" customFormat="1" ht="12.75" customHeight="1">
      <c r="A44" s="186">
        <v>41</v>
      </c>
      <c r="B44" s="106" t="s">
        <v>70</v>
      </c>
      <c r="C44" s="109">
        <v>20877</v>
      </c>
      <c r="D44" s="109">
        <v>23928</v>
      </c>
      <c r="E44" s="98">
        <v>14.614168702399772</v>
      </c>
      <c r="F44" s="94"/>
    </row>
    <row r="45" spans="1:6" s="29" customFormat="1" ht="12.75" customHeight="1">
      <c r="A45" s="186">
        <v>42</v>
      </c>
      <c r="B45" s="106" t="s">
        <v>78</v>
      </c>
      <c r="C45" s="109">
        <v>21840</v>
      </c>
      <c r="D45" s="109">
        <v>22692</v>
      </c>
      <c r="E45" s="98">
        <v>3.901098901098901</v>
      </c>
      <c r="F45" s="94"/>
    </row>
    <row r="46" spans="1:6" s="29" customFormat="1" ht="12.75" customHeight="1">
      <c r="A46" s="186">
        <v>43</v>
      </c>
      <c r="B46" s="106" t="s">
        <v>57</v>
      </c>
      <c r="C46" s="109">
        <v>21260</v>
      </c>
      <c r="D46" s="109">
        <v>21479</v>
      </c>
      <c r="E46" s="98">
        <v>1.0301034807149576</v>
      </c>
      <c r="F46" s="94"/>
    </row>
    <row r="47" spans="1:6" s="29" customFormat="1" ht="12.75" customHeight="1">
      <c r="A47" s="186">
        <v>44</v>
      </c>
      <c r="B47" s="106" t="s">
        <v>58</v>
      </c>
      <c r="C47" s="109">
        <v>20256</v>
      </c>
      <c r="D47" s="109">
        <v>21067</v>
      </c>
      <c r="E47" s="98">
        <v>4.0037519747235386</v>
      </c>
      <c r="F47" s="94"/>
    </row>
    <row r="48" spans="1:6" s="29" customFormat="1" ht="12.75" customHeight="1">
      <c r="A48" s="186">
        <v>45</v>
      </c>
      <c r="B48" s="106" t="s">
        <v>85</v>
      </c>
      <c r="C48" s="109">
        <v>21295</v>
      </c>
      <c r="D48" s="109">
        <v>20974</v>
      </c>
      <c r="E48" s="98">
        <v>-1.5073961023714488</v>
      </c>
      <c r="F48" s="94"/>
    </row>
    <row r="49" spans="1:6" s="29" customFormat="1" ht="12.75" customHeight="1">
      <c r="A49" s="186">
        <v>46</v>
      </c>
      <c r="B49" s="106" t="s">
        <v>50</v>
      </c>
      <c r="C49" s="109">
        <v>19454</v>
      </c>
      <c r="D49" s="109">
        <v>20770</v>
      </c>
      <c r="E49" s="98">
        <v>6.7646756451115451</v>
      </c>
      <c r="F49" s="94"/>
    </row>
    <row r="50" spans="1:6" s="29" customFormat="1" ht="12.75" customHeight="1">
      <c r="A50" s="186">
        <v>47</v>
      </c>
      <c r="B50" s="106" t="s">
        <v>79</v>
      </c>
      <c r="C50" s="109">
        <v>17382</v>
      </c>
      <c r="D50" s="109">
        <v>18854</v>
      </c>
      <c r="E50" s="98">
        <v>8.4685306639051898</v>
      </c>
      <c r="F50" s="94"/>
    </row>
    <row r="51" spans="1:6" s="29" customFormat="1" ht="12.75" customHeight="1">
      <c r="A51" s="186">
        <v>48</v>
      </c>
      <c r="B51" s="106" t="s">
        <v>52</v>
      </c>
      <c r="C51" s="109">
        <v>18437</v>
      </c>
      <c r="D51" s="109">
        <v>18788</v>
      </c>
      <c r="E51" s="98">
        <v>1.9037804415034985</v>
      </c>
      <c r="F51" s="94"/>
    </row>
    <row r="52" spans="1:6" s="29" customFormat="1" ht="12.75" customHeight="1">
      <c r="A52" s="186">
        <v>49</v>
      </c>
      <c r="B52" s="106" t="s">
        <v>76</v>
      </c>
      <c r="C52" s="109">
        <v>16925</v>
      </c>
      <c r="D52" s="109">
        <v>18614</v>
      </c>
      <c r="E52" s="98">
        <v>9.9793205317577538</v>
      </c>
      <c r="F52" s="94"/>
    </row>
    <row r="53" spans="1:6" s="29" customFormat="1" ht="12.75" customHeight="1">
      <c r="A53" s="186">
        <v>50</v>
      </c>
      <c r="B53" s="106" t="s">
        <v>61</v>
      </c>
      <c r="C53" s="109">
        <v>16427</v>
      </c>
      <c r="D53" s="109">
        <v>17729</v>
      </c>
      <c r="E53" s="98">
        <v>7.925975528093991</v>
      </c>
      <c r="F53" s="94"/>
    </row>
    <row r="54" spans="1:6" s="29" customFormat="1" ht="12.75" customHeight="1">
      <c r="A54" s="186">
        <v>51</v>
      </c>
      <c r="B54" s="106" t="s">
        <v>54</v>
      </c>
      <c r="C54" s="109">
        <v>16236</v>
      </c>
      <c r="D54" s="109">
        <v>17146</v>
      </c>
      <c r="E54" s="98">
        <v>5.6048287755604829</v>
      </c>
      <c r="F54" s="94"/>
    </row>
    <row r="55" spans="1:6" s="29" customFormat="1" ht="12.75" customHeight="1">
      <c r="A55" s="186">
        <v>52</v>
      </c>
      <c r="B55" s="106" t="s">
        <v>55</v>
      </c>
      <c r="C55" s="109">
        <v>17203</v>
      </c>
      <c r="D55" s="109">
        <v>17016</v>
      </c>
      <c r="E55" s="98">
        <v>-1.087019705865256</v>
      </c>
      <c r="F55" s="94"/>
    </row>
    <row r="56" spans="1:6" s="29" customFormat="1" ht="12.75" customHeight="1">
      <c r="A56" s="186">
        <v>53</v>
      </c>
      <c r="B56" s="106" t="s">
        <v>56</v>
      </c>
      <c r="C56" s="109">
        <v>16505</v>
      </c>
      <c r="D56" s="109">
        <v>16535</v>
      </c>
      <c r="E56" s="98">
        <v>0.18176310209027569</v>
      </c>
      <c r="F56" s="94"/>
    </row>
    <row r="57" spans="1:6" s="29" customFormat="1" ht="12.75" customHeight="1">
      <c r="A57" s="186">
        <v>54</v>
      </c>
      <c r="B57" s="106" t="s">
        <v>73</v>
      </c>
      <c r="C57" s="109">
        <v>15031</v>
      </c>
      <c r="D57" s="109">
        <v>15944</v>
      </c>
      <c r="E57" s="98">
        <v>6.0741134987692105</v>
      </c>
      <c r="F57" s="94"/>
    </row>
    <row r="58" spans="1:6" s="29" customFormat="1" ht="12.75" customHeight="1">
      <c r="A58" s="186">
        <v>55</v>
      </c>
      <c r="B58" s="106" t="s">
        <v>93</v>
      </c>
      <c r="C58" s="109">
        <v>15546</v>
      </c>
      <c r="D58" s="109">
        <v>15764</v>
      </c>
      <c r="E58" s="98">
        <v>1.4022899781294225</v>
      </c>
      <c r="F58" s="94"/>
    </row>
    <row r="59" spans="1:6" s="29" customFormat="1" ht="12.75" customHeight="1">
      <c r="A59" s="186">
        <v>56</v>
      </c>
      <c r="B59" s="106" t="s">
        <v>68</v>
      </c>
      <c r="C59" s="109">
        <v>16363</v>
      </c>
      <c r="D59" s="109">
        <v>15704</v>
      </c>
      <c r="E59" s="98">
        <v>-4.0273788425105419</v>
      </c>
      <c r="F59" s="94"/>
    </row>
    <row r="60" spans="1:6" s="29" customFormat="1" ht="12.75" customHeight="1">
      <c r="A60" s="186">
        <v>57</v>
      </c>
      <c r="B60" s="106" t="s">
        <v>84</v>
      </c>
      <c r="C60" s="109">
        <v>14533</v>
      </c>
      <c r="D60" s="109">
        <v>14211</v>
      </c>
      <c r="E60" s="98">
        <v>-2.2156471478703641</v>
      </c>
      <c r="F60" s="94"/>
    </row>
    <row r="61" spans="1:6" s="29" customFormat="1" ht="12.75" customHeight="1">
      <c r="A61" s="186">
        <v>58</v>
      </c>
      <c r="B61" s="106" t="s">
        <v>91</v>
      </c>
      <c r="C61" s="109">
        <v>12504</v>
      </c>
      <c r="D61" s="109">
        <v>13355</v>
      </c>
      <c r="E61" s="98">
        <v>6.8058221369161869</v>
      </c>
      <c r="F61"/>
    </row>
    <row r="62" spans="1:6" s="29" customFormat="1" ht="12.75" customHeight="1">
      <c r="A62" s="186">
        <v>59</v>
      </c>
      <c r="B62" s="106" t="s">
        <v>94</v>
      </c>
      <c r="C62" s="109">
        <v>13353</v>
      </c>
      <c r="D62" s="109">
        <v>13177</v>
      </c>
      <c r="E62" s="98">
        <v>-1.3180558675952969</v>
      </c>
      <c r="F62" s="210"/>
    </row>
    <row r="63" spans="1:6" s="29" customFormat="1" ht="12.75" customHeight="1">
      <c r="A63" s="186">
        <v>60</v>
      </c>
      <c r="B63" s="106" t="s">
        <v>83</v>
      </c>
      <c r="C63" s="109">
        <v>11669</v>
      </c>
      <c r="D63" s="109">
        <v>13133</v>
      </c>
      <c r="E63" s="98">
        <v>12.546062216128204</v>
      </c>
      <c r="F63"/>
    </row>
    <row r="64" spans="1:6" s="29" customFormat="1" ht="12.75" customHeight="1">
      <c r="A64" s="186">
        <v>61</v>
      </c>
      <c r="B64" s="106" t="s">
        <v>53</v>
      </c>
      <c r="C64" s="109">
        <v>10212</v>
      </c>
      <c r="D64" s="109">
        <v>12530</v>
      </c>
      <c r="E64" s="98">
        <v>22.698785742264</v>
      </c>
      <c r="F64"/>
    </row>
    <row r="65" spans="1:256" s="29" customFormat="1" ht="12.75" customHeight="1">
      <c r="A65" s="186">
        <v>62</v>
      </c>
      <c r="B65" s="106" t="s">
        <v>88</v>
      </c>
      <c r="C65" s="109">
        <v>11026</v>
      </c>
      <c r="D65" s="109">
        <v>11908</v>
      </c>
      <c r="E65" s="98">
        <v>7.9992744422274624</v>
      </c>
      <c r="F65"/>
    </row>
    <row r="66" spans="1:256" s="29" customFormat="1" ht="12.75" customHeight="1">
      <c r="A66" s="186">
        <v>63</v>
      </c>
      <c r="B66" s="106" t="s">
        <v>97</v>
      </c>
      <c r="C66" s="109">
        <v>12823</v>
      </c>
      <c r="D66" s="109">
        <v>11398</v>
      </c>
      <c r="E66" s="98">
        <v>-11.112844108242999</v>
      </c>
      <c r="F66"/>
    </row>
    <row r="67" spans="1:256" s="29" customFormat="1" ht="12.75" customHeight="1">
      <c r="A67" s="186">
        <v>64</v>
      </c>
      <c r="B67" s="106" t="s">
        <v>92</v>
      </c>
      <c r="C67" s="109">
        <v>10044</v>
      </c>
      <c r="D67" s="109">
        <v>10706</v>
      </c>
      <c r="E67" s="98">
        <v>6.5909996017522898</v>
      </c>
      <c r="F67" s="94"/>
    </row>
    <row r="68" spans="1:256" s="29" customFormat="1" ht="22.5" customHeight="1">
      <c r="A68" s="208"/>
      <c r="B68" s="93" t="s">
        <v>16</v>
      </c>
      <c r="C68" s="138">
        <v>5498143</v>
      </c>
      <c r="D68" s="138">
        <v>5641588</v>
      </c>
      <c r="E68" s="143">
        <v>2.6089717928398737</v>
      </c>
      <c r="F68" s="94"/>
    </row>
    <row r="69" spans="1:256" s="29" customFormat="1" ht="14.25" customHeight="1">
      <c r="A69" s="209"/>
      <c r="B69" s="204"/>
      <c r="C69" s="205"/>
      <c r="D69" s="205"/>
      <c r="E69" s="206"/>
      <c r="F69" s="94"/>
    </row>
    <row r="70" spans="1:256" s="29" customFormat="1" ht="19.5" customHeight="1">
      <c r="A70" s="94"/>
      <c r="B70" s="201"/>
      <c r="C70" s="202"/>
      <c r="D70" s="202"/>
      <c r="E70" s="203"/>
      <c r="F70" s="200"/>
      <c r="G70" s="201"/>
      <c r="H70" s="202"/>
      <c r="I70" s="202"/>
      <c r="J70" s="203"/>
      <c r="K70" s="200"/>
      <c r="L70" s="201"/>
      <c r="M70" s="202"/>
      <c r="N70" s="202"/>
      <c r="O70" s="203"/>
      <c r="P70" s="200"/>
      <c r="Q70" s="201"/>
      <c r="R70" s="202"/>
      <c r="S70" s="202"/>
      <c r="T70" s="203"/>
      <c r="U70" s="200"/>
      <c r="V70" s="201"/>
      <c r="W70" s="202"/>
      <c r="X70" s="202"/>
      <c r="Y70" s="203"/>
      <c r="Z70" s="200"/>
      <c r="AA70" s="201"/>
      <c r="AB70" s="202"/>
      <c r="AC70" s="202"/>
      <c r="AD70" s="203"/>
      <c r="AE70" s="200"/>
      <c r="AF70" s="201"/>
      <c r="AG70" s="202"/>
      <c r="AH70" s="202"/>
      <c r="AI70" s="203"/>
      <c r="AJ70" s="200"/>
      <c r="AK70" s="201"/>
      <c r="AL70" s="202"/>
      <c r="AM70" s="202"/>
      <c r="AN70" s="203"/>
      <c r="AO70" s="200"/>
      <c r="AP70" s="201"/>
      <c r="AQ70" s="202"/>
      <c r="AR70" s="202"/>
      <c r="AS70" s="203"/>
      <c r="AT70" s="200"/>
      <c r="AU70" s="201"/>
      <c r="AV70" s="202"/>
      <c r="AW70" s="202"/>
      <c r="AX70" s="203"/>
      <c r="AY70" s="200"/>
      <c r="AZ70" s="201"/>
      <c r="BA70" s="202"/>
      <c r="BB70" s="202"/>
      <c r="BC70" s="203"/>
      <c r="BD70" s="200"/>
      <c r="BE70" s="201"/>
      <c r="BF70" s="202"/>
      <c r="BG70" s="202"/>
      <c r="BH70" s="203"/>
      <c r="BI70" s="200"/>
      <c r="BJ70" s="201"/>
      <c r="BK70" s="202"/>
      <c r="BL70" s="202"/>
      <c r="BM70" s="203"/>
      <c r="BN70" s="200"/>
      <c r="BO70" s="201"/>
      <c r="BP70" s="202"/>
      <c r="BQ70" s="202"/>
      <c r="BR70" s="203"/>
      <c r="BS70" s="200"/>
      <c r="BT70" s="201"/>
      <c r="BU70" s="202"/>
      <c r="BV70" s="202"/>
      <c r="BW70" s="203"/>
      <c r="BX70" s="200"/>
      <c r="BY70" s="201"/>
      <c r="BZ70" s="202"/>
      <c r="CA70" s="202"/>
      <c r="CB70" s="203"/>
      <c r="CC70" s="200"/>
      <c r="CD70" s="201"/>
      <c r="CE70" s="202"/>
      <c r="CF70" s="202"/>
      <c r="CG70" s="203"/>
      <c r="CH70" s="200"/>
      <c r="CI70" s="201"/>
      <c r="CJ70" s="202"/>
      <c r="CK70" s="202"/>
      <c r="CL70" s="203"/>
      <c r="CM70" s="200"/>
      <c r="CN70" s="201"/>
      <c r="CO70" s="202"/>
      <c r="CP70" s="202"/>
      <c r="CQ70" s="203"/>
      <c r="CR70" s="200"/>
      <c r="CS70" s="201"/>
      <c r="CT70" s="202"/>
      <c r="CU70" s="202"/>
      <c r="CV70" s="203"/>
      <c r="CW70" s="200"/>
      <c r="CX70" s="201"/>
      <c r="CY70" s="202"/>
      <c r="CZ70" s="202"/>
      <c r="DA70" s="203"/>
      <c r="DB70" s="200"/>
      <c r="DC70" s="201"/>
      <c r="DD70" s="202"/>
      <c r="DE70" s="202"/>
      <c r="DF70" s="203"/>
      <c r="DG70" s="200"/>
      <c r="DH70" s="201"/>
      <c r="DI70" s="202"/>
      <c r="DJ70" s="202"/>
      <c r="DK70" s="203"/>
      <c r="DL70" s="200"/>
      <c r="DM70" s="201"/>
      <c r="DN70" s="202"/>
      <c r="DO70" s="202"/>
      <c r="DP70" s="203"/>
      <c r="DQ70" s="200"/>
      <c r="DR70" s="201"/>
      <c r="DS70" s="202"/>
      <c r="DT70" s="202"/>
      <c r="DU70" s="203"/>
      <c r="DV70" s="200"/>
      <c r="DW70" s="201"/>
      <c r="DX70" s="202"/>
      <c r="DY70" s="202"/>
      <c r="DZ70" s="203"/>
      <c r="EA70" s="200"/>
      <c r="EB70" s="201"/>
      <c r="EC70" s="202"/>
      <c r="ED70" s="202"/>
      <c r="EE70" s="203"/>
      <c r="EF70" s="200"/>
      <c r="EG70" s="201"/>
      <c r="EH70" s="202"/>
      <c r="EI70" s="202"/>
      <c r="EJ70" s="203"/>
      <c r="EK70" s="200"/>
      <c r="EL70" s="201"/>
      <c r="EM70" s="202"/>
      <c r="EN70" s="202"/>
      <c r="EO70" s="203"/>
      <c r="EP70" s="200"/>
      <c r="EQ70" s="201"/>
      <c r="ER70" s="202"/>
      <c r="ES70" s="202"/>
      <c r="ET70" s="203"/>
      <c r="EU70" s="200"/>
      <c r="EV70" s="201"/>
      <c r="EW70" s="202"/>
      <c r="EX70" s="202"/>
      <c r="EY70" s="203"/>
      <c r="EZ70" s="200"/>
      <c r="FA70" s="201"/>
      <c r="FB70" s="202"/>
      <c r="FC70" s="202"/>
      <c r="FD70" s="203"/>
      <c r="FE70" s="200"/>
      <c r="FF70" s="201"/>
      <c r="FG70" s="202"/>
      <c r="FH70" s="202"/>
      <c r="FI70" s="203"/>
      <c r="FJ70" s="200"/>
      <c r="FK70" s="201"/>
      <c r="FL70" s="202"/>
      <c r="FM70" s="202"/>
      <c r="FN70" s="203"/>
      <c r="FO70" s="200"/>
      <c r="FP70" s="201"/>
      <c r="FQ70" s="202"/>
      <c r="FR70" s="202"/>
      <c r="FS70" s="203"/>
      <c r="FT70" s="200"/>
      <c r="FU70" s="201"/>
      <c r="FV70" s="202"/>
      <c r="FW70" s="202"/>
      <c r="FX70" s="203"/>
      <c r="FY70" s="200"/>
      <c r="FZ70" s="201"/>
      <c r="GA70" s="202"/>
      <c r="GB70" s="202"/>
      <c r="GC70" s="203"/>
      <c r="GD70" s="200"/>
      <c r="GE70" s="201"/>
      <c r="GF70" s="202"/>
      <c r="GG70" s="202"/>
      <c r="GH70" s="203"/>
      <c r="GI70" s="200"/>
      <c r="GJ70" s="201"/>
      <c r="GK70" s="202"/>
      <c r="GL70" s="202"/>
      <c r="GM70" s="203"/>
      <c r="GN70" s="200"/>
      <c r="GO70" s="201"/>
      <c r="GP70" s="202"/>
      <c r="GQ70" s="202"/>
      <c r="GR70" s="203"/>
      <c r="GS70" s="200"/>
      <c r="GT70" s="201"/>
      <c r="GU70" s="202"/>
      <c r="GV70" s="202"/>
      <c r="GW70" s="203"/>
      <c r="GX70" s="200"/>
      <c r="GY70" s="201"/>
      <c r="GZ70" s="202"/>
      <c r="HA70" s="202"/>
      <c r="HB70" s="203"/>
      <c r="HC70" s="200"/>
      <c r="HD70" s="201"/>
      <c r="HE70" s="202"/>
      <c r="HF70" s="202"/>
      <c r="HG70" s="203"/>
      <c r="HH70" s="200"/>
      <c r="HI70" s="201"/>
      <c r="HJ70" s="202"/>
      <c r="HK70" s="202"/>
      <c r="HL70" s="203"/>
      <c r="HM70" s="200"/>
      <c r="HN70" s="201"/>
      <c r="HO70" s="202"/>
      <c r="HP70" s="202"/>
      <c r="HQ70" s="203"/>
      <c r="HR70" s="200"/>
      <c r="HS70" s="201"/>
      <c r="HT70" s="202"/>
      <c r="HU70" s="202"/>
      <c r="HV70" s="203"/>
      <c r="HW70" s="200"/>
      <c r="HX70" s="201"/>
      <c r="HY70" s="202"/>
      <c r="HZ70" s="202"/>
      <c r="IA70" s="203"/>
      <c r="IB70" s="200"/>
      <c r="IC70" s="201"/>
      <c r="ID70" s="202"/>
      <c r="IE70" s="202"/>
      <c r="IF70" s="203"/>
      <c r="IG70" s="200"/>
      <c r="IH70" s="201"/>
      <c r="II70" s="202"/>
      <c r="IJ70" s="202"/>
      <c r="IK70" s="203"/>
      <c r="IL70" s="200"/>
      <c r="IM70" s="201"/>
      <c r="IN70" s="202"/>
      <c r="IO70" s="202"/>
      <c r="IP70" s="203"/>
      <c r="IQ70" s="200"/>
      <c r="IR70" s="201"/>
      <c r="IS70" s="202"/>
      <c r="IT70" s="202"/>
      <c r="IU70" s="203"/>
      <c r="IV70" s="200"/>
    </row>
    <row r="71" spans="1:256">
      <c r="A71" s="94"/>
      <c r="B71" s="29"/>
      <c r="C71" s="70"/>
      <c r="D71" s="70"/>
      <c r="E71" s="207"/>
    </row>
    <row r="72" spans="1:256">
      <c r="A72" s="50"/>
    </row>
    <row r="73" spans="1:256">
      <c r="A73" s="5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2"/>
  <sheetViews>
    <sheetView zoomScaleNormal="100" workbookViewId="0"/>
  </sheetViews>
  <sheetFormatPr defaultRowHeight="12.75"/>
  <cols>
    <col min="1" max="1" width="3.7109375" style="71" customWidth="1"/>
    <col min="2" max="2" width="28.140625" style="2" customWidth="1"/>
    <col min="3" max="3" width="17.85546875" style="71" customWidth="1"/>
    <col min="4" max="4" width="14.28515625" style="71" customWidth="1"/>
    <col min="5" max="5" width="12" style="71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199" t="s">
        <v>72</v>
      </c>
      <c r="B1" s="51"/>
      <c r="C1" s="73"/>
      <c r="D1" s="3"/>
      <c r="E1" s="3"/>
    </row>
    <row r="2" spans="1:226">
      <c r="A2" s="3"/>
      <c r="B2" s="45"/>
      <c r="C2" s="3"/>
      <c r="D2" s="3"/>
      <c r="E2" s="3"/>
    </row>
    <row r="3" spans="1:226" ht="19.5" customHeight="1">
      <c r="A3" s="148"/>
      <c r="B3" s="146" t="s">
        <v>12</v>
      </c>
      <c r="C3" s="193">
        <v>43374</v>
      </c>
      <c r="D3" s="193">
        <v>43739</v>
      </c>
      <c r="E3" s="147" t="s">
        <v>15</v>
      </c>
      <c r="F3" s="196"/>
    </row>
    <row r="4" spans="1:226" ht="12.75" customHeight="1">
      <c r="A4" s="198">
        <v>1</v>
      </c>
      <c r="B4" s="195" t="s">
        <v>18</v>
      </c>
      <c r="C4" s="160">
        <v>582633485</v>
      </c>
      <c r="D4" s="160">
        <v>584424493</v>
      </c>
      <c r="E4" s="145">
        <v>0.30739874142317791</v>
      </c>
      <c r="F4" s="194"/>
      <c r="G4" s="17"/>
      <c r="H4" s="156"/>
      <c r="I4" s="156"/>
      <c r="K4" s="17"/>
      <c r="M4" s="67"/>
      <c r="N4" s="17"/>
      <c r="O4" s="66"/>
      <c r="P4" s="50"/>
      <c r="R4" s="67"/>
      <c r="S4" s="17"/>
      <c r="T4" s="66"/>
      <c r="U4" s="50"/>
      <c r="W4" s="67"/>
      <c r="X4" s="17"/>
      <c r="Y4" s="66"/>
      <c r="Z4" s="50"/>
      <c r="AB4" s="67"/>
      <c r="AC4" s="17"/>
      <c r="AD4" s="66"/>
      <c r="AE4" s="50"/>
      <c r="AG4" s="67"/>
      <c r="AH4" s="17"/>
      <c r="AI4" s="66"/>
      <c r="AJ4" s="50"/>
      <c r="AL4" s="67"/>
      <c r="AM4" s="17"/>
      <c r="AN4" s="66"/>
      <c r="AO4" s="50"/>
      <c r="AQ4" s="67"/>
      <c r="AR4" s="17"/>
      <c r="AS4" s="66"/>
      <c r="AT4" s="50"/>
      <c r="AV4" s="67"/>
      <c r="AW4" s="17"/>
      <c r="AX4" s="66"/>
      <c r="AY4" s="50"/>
      <c r="BA4" s="67"/>
      <c r="BB4" s="17"/>
      <c r="BC4" s="66"/>
      <c r="BD4" s="50"/>
      <c r="BF4" s="67"/>
      <c r="BG4" s="17"/>
      <c r="BH4" s="66"/>
      <c r="BI4" s="50"/>
      <c r="BK4" s="67"/>
      <c r="BL4" s="17"/>
      <c r="BM4" s="66"/>
      <c r="BN4" s="50"/>
      <c r="BP4" s="67"/>
      <c r="BQ4" s="17"/>
      <c r="BR4" s="66"/>
      <c r="BS4" s="50"/>
      <c r="BU4" s="67"/>
      <c r="BV4" s="17"/>
      <c r="BW4" s="66"/>
      <c r="BX4" s="50"/>
      <c r="BZ4" s="67"/>
      <c r="CA4" s="17"/>
      <c r="CB4" s="66"/>
      <c r="CC4" s="50"/>
      <c r="CE4" s="67"/>
      <c r="CF4" s="17"/>
      <c r="CG4" s="66"/>
      <c r="CH4" s="50"/>
      <c r="CJ4" s="67"/>
      <c r="CK4" s="17"/>
      <c r="CL4" s="66"/>
      <c r="CM4" s="50"/>
      <c r="CO4" s="67"/>
      <c r="CP4" s="17"/>
      <c r="CQ4" s="66"/>
      <c r="CR4" s="50"/>
      <c r="CT4" s="67"/>
      <c r="CU4" s="17"/>
      <c r="CV4" s="66"/>
      <c r="CW4" s="50"/>
      <c r="CY4" s="67"/>
      <c r="CZ4" s="17"/>
      <c r="DA4" s="66"/>
      <c r="DB4" s="50"/>
      <c r="DD4" s="67"/>
      <c r="DE4" s="17"/>
      <c r="DF4" s="66"/>
      <c r="DG4" s="50"/>
      <c r="DI4" s="67"/>
      <c r="DJ4" s="17"/>
      <c r="DK4" s="66"/>
      <c r="DL4" s="50"/>
      <c r="DN4" s="67"/>
      <c r="DO4" s="17"/>
      <c r="DP4" s="66"/>
      <c r="DQ4" s="50"/>
      <c r="DS4" s="67"/>
      <c r="DT4" s="17"/>
      <c r="DU4" s="66"/>
      <c r="DV4" s="50"/>
      <c r="DX4" s="67"/>
      <c r="DY4" s="17"/>
      <c r="DZ4" s="66"/>
      <c r="EA4" s="50"/>
      <c r="EC4" s="67"/>
      <c r="ED4" s="17"/>
      <c r="EE4" s="66"/>
      <c r="EF4" s="50"/>
      <c r="EH4" s="67"/>
      <c r="EI4" s="17"/>
      <c r="EJ4" s="66"/>
      <c r="EK4" s="50"/>
      <c r="EM4" s="67"/>
      <c r="EN4" s="17"/>
      <c r="EO4" s="66"/>
      <c r="EP4" s="50"/>
      <c r="ER4" s="67"/>
      <c r="ES4" s="17"/>
      <c r="ET4" s="66"/>
      <c r="EU4" s="50"/>
      <c r="EW4" s="67"/>
      <c r="EX4" s="17"/>
      <c r="EY4" s="66"/>
      <c r="EZ4" s="50"/>
      <c r="FB4" s="67"/>
      <c r="FC4" s="17"/>
      <c r="FD4" s="66"/>
      <c r="FE4" s="50"/>
      <c r="FG4" s="67"/>
      <c r="FH4" s="17"/>
      <c r="FI4" s="66"/>
      <c r="FJ4" s="50"/>
      <c r="FL4" s="67"/>
      <c r="FM4" s="17"/>
      <c r="FN4" s="66"/>
      <c r="FO4" s="50"/>
      <c r="FQ4" s="67"/>
      <c r="FR4" s="17"/>
      <c r="FS4" s="66"/>
      <c r="FT4" s="50"/>
      <c r="FV4" s="67"/>
      <c r="FW4" s="17"/>
      <c r="FX4" s="66"/>
      <c r="FY4" s="50"/>
      <c r="GA4" s="67"/>
      <c r="GB4" s="17"/>
      <c r="GC4" s="66"/>
      <c r="GD4" s="50"/>
      <c r="GF4" s="67"/>
      <c r="GG4" s="17"/>
      <c r="GH4" s="66"/>
      <c r="GI4" s="50"/>
      <c r="GK4" s="67"/>
      <c r="GL4" s="17"/>
      <c r="GM4" s="66"/>
      <c r="GN4" s="50"/>
      <c r="GP4" s="67"/>
      <c r="GQ4" s="17"/>
      <c r="GR4" s="66"/>
      <c r="GS4" s="50"/>
      <c r="GU4" s="67"/>
      <c r="GV4" s="17"/>
      <c r="GW4" s="66"/>
      <c r="GX4" s="50"/>
      <c r="GZ4" s="67"/>
      <c r="HA4" s="17"/>
      <c r="HB4" s="66"/>
      <c r="HC4" s="50"/>
      <c r="HE4" s="67"/>
      <c r="HF4" s="17"/>
      <c r="HG4" s="66"/>
      <c r="HH4" s="50"/>
      <c r="HJ4" s="67"/>
      <c r="HK4" s="17"/>
      <c r="HL4" s="66"/>
      <c r="HM4" s="50"/>
      <c r="HO4" s="67"/>
      <c r="HP4" s="17"/>
      <c r="HQ4" s="66"/>
      <c r="HR4" s="50"/>
    </row>
    <row r="5" spans="1:226" ht="12.75" customHeight="1">
      <c r="A5" s="197">
        <v>2</v>
      </c>
      <c r="B5" s="195" t="s">
        <v>19</v>
      </c>
      <c r="C5" s="160">
        <v>323829156</v>
      </c>
      <c r="D5" s="160">
        <v>337039035</v>
      </c>
      <c r="E5" s="145">
        <v>4.0792741342907366</v>
      </c>
      <c r="F5" s="194"/>
      <c r="G5" s="17"/>
      <c r="H5" s="66"/>
      <c r="I5" s="50"/>
      <c r="K5" s="17"/>
      <c r="M5" s="67"/>
      <c r="N5" s="17"/>
      <c r="O5" s="66"/>
      <c r="P5" s="50"/>
      <c r="R5" s="67"/>
      <c r="S5" s="17"/>
      <c r="T5" s="66"/>
      <c r="U5" s="50"/>
      <c r="W5" s="67"/>
      <c r="X5" s="17"/>
      <c r="Y5" s="66"/>
      <c r="Z5" s="50"/>
      <c r="AB5" s="67"/>
      <c r="AC5" s="17"/>
      <c r="AD5" s="66"/>
      <c r="AE5" s="50"/>
      <c r="AG5" s="67"/>
      <c r="AH5" s="17"/>
      <c r="AI5" s="66"/>
      <c r="AJ5" s="50"/>
      <c r="AL5" s="67"/>
      <c r="AM5" s="17"/>
      <c r="AN5" s="66"/>
      <c r="AO5" s="50"/>
      <c r="AQ5" s="67"/>
      <c r="AR5" s="17"/>
      <c r="AS5" s="66"/>
      <c r="AT5" s="50"/>
      <c r="AV5" s="67"/>
      <c r="AW5" s="17"/>
      <c r="AX5" s="66"/>
      <c r="AY5" s="50"/>
      <c r="BA5" s="67"/>
      <c r="BB5" s="17"/>
      <c r="BC5" s="66"/>
      <c r="BD5" s="50"/>
      <c r="BF5" s="67"/>
      <c r="BG5" s="17"/>
      <c r="BH5" s="66"/>
      <c r="BI5" s="50"/>
      <c r="BK5" s="67"/>
      <c r="BL5" s="17"/>
      <c r="BM5" s="66"/>
      <c r="BN5" s="50"/>
      <c r="BP5" s="67"/>
      <c r="BQ5" s="17"/>
      <c r="BR5" s="66"/>
      <c r="BS5" s="50"/>
      <c r="BU5" s="67"/>
      <c r="BV5" s="17"/>
      <c r="BW5" s="66"/>
      <c r="BX5" s="50"/>
      <c r="BZ5" s="67"/>
      <c r="CA5" s="17"/>
      <c r="CB5" s="66"/>
      <c r="CC5" s="50"/>
      <c r="CE5" s="67"/>
      <c r="CF5" s="17"/>
      <c r="CG5" s="66"/>
      <c r="CH5" s="50"/>
      <c r="CJ5" s="67"/>
      <c r="CK5" s="17"/>
      <c r="CL5" s="66"/>
      <c r="CM5" s="50"/>
      <c r="CO5" s="67"/>
      <c r="CP5" s="17"/>
      <c r="CQ5" s="66"/>
      <c r="CR5" s="50"/>
      <c r="CT5" s="67"/>
      <c r="CU5" s="17"/>
      <c r="CV5" s="66"/>
      <c r="CW5" s="50"/>
      <c r="CY5" s="67"/>
      <c r="CZ5" s="17"/>
      <c r="DA5" s="66"/>
      <c r="DB5" s="50"/>
      <c r="DD5" s="67"/>
      <c r="DE5" s="17"/>
      <c r="DF5" s="66"/>
      <c r="DG5" s="50"/>
      <c r="DI5" s="67"/>
      <c r="DJ5" s="17"/>
      <c r="DK5" s="66"/>
      <c r="DL5" s="50"/>
      <c r="DN5" s="67"/>
      <c r="DO5" s="17"/>
      <c r="DP5" s="66"/>
      <c r="DQ5" s="50"/>
      <c r="DS5" s="67"/>
      <c r="DT5" s="17"/>
      <c r="DU5" s="66"/>
      <c r="DV5" s="50"/>
      <c r="DX5" s="67"/>
      <c r="DY5" s="17"/>
      <c r="DZ5" s="66"/>
      <c r="EA5" s="50"/>
      <c r="EC5" s="67"/>
      <c r="ED5" s="17"/>
      <c r="EE5" s="66"/>
      <c r="EF5" s="50"/>
      <c r="EH5" s="67"/>
      <c r="EI5" s="17"/>
      <c r="EJ5" s="66"/>
      <c r="EK5" s="50"/>
      <c r="EM5" s="67"/>
      <c r="EN5" s="17"/>
      <c r="EO5" s="66"/>
      <c r="EP5" s="50"/>
      <c r="ER5" s="67"/>
      <c r="ES5" s="17"/>
      <c r="ET5" s="66"/>
      <c r="EU5" s="50"/>
      <c r="EW5" s="67"/>
      <c r="EX5" s="17"/>
      <c r="EY5" s="66"/>
      <c r="EZ5" s="50"/>
      <c r="FB5" s="67"/>
      <c r="FC5" s="17"/>
      <c r="FD5" s="66"/>
      <c r="FE5" s="50"/>
      <c r="FG5" s="67"/>
      <c r="FH5" s="17"/>
      <c r="FI5" s="66"/>
      <c r="FJ5" s="50"/>
      <c r="FL5" s="67"/>
      <c r="FM5" s="17"/>
      <c r="FN5" s="66"/>
      <c r="FO5" s="50"/>
      <c r="FQ5" s="67"/>
      <c r="FR5" s="17"/>
      <c r="FS5" s="66"/>
      <c r="FT5" s="50"/>
      <c r="FV5" s="67"/>
      <c r="FW5" s="17"/>
      <c r="FX5" s="66"/>
      <c r="FY5" s="50"/>
      <c r="GA5" s="67"/>
      <c r="GB5" s="17"/>
      <c r="GC5" s="66"/>
      <c r="GD5" s="50"/>
      <c r="GF5" s="67"/>
      <c r="GG5" s="17"/>
      <c r="GH5" s="66"/>
      <c r="GI5" s="50"/>
      <c r="GK5" s="67"/>
      <c r="GL5" s="17"/>
      <c r="GM5" s="66"/>
      <c r="GN5" s="50"/>
      <c r="GP5" s="67"/>
      <c r="GQ5" s="17"/>
      <c r="GR5" s="66"/>
      <c r="GS5" s="50"/>
      <c r="GU5" s="67"/>
      <c r="GV5" s="17"/>
      <c r="GW5" s="66"/>
      <c r="GX5" s="50"/>
      <c r="GZ5" s="67"/>
      <c r="HA5" s="17"/>
      <c r="HB5" s="66"/>
      <c r="HC5" s="50"/>
      <c r="HE5" s="67"/>
      <c r="HF5" s="17"/>
      <c r="HG5" s="66"/>
      <c r="HH5" s="50"/>
      <c r="HJ5" s="67"/>
      <c r="HK5" s="17"/>
      <c r="HL5" s="66"/>
      <c r="HM5" s="50"/>
      <c r="HO5" s="67"/>
      <c r="HP5" s="17"/>
      <c r="HQ5" s="66"/>
      <c r="HR5" s="50"/>
    </row>
    <row r="6" spans="1:226" ht="12.75" customHeight="1">
      <c r="A6" s="197">
        <v>3</v>
      </c>
      <c r="B6" s="195" t="s">
        <v>20</v>
      </c>
      <c r="C6" s="160">
        <v>457152430</v>
      </c>
      <c r="D6" s="160">
        <v>457762832</v>
      </c>
      <c r="E6" s="145">
        <v>0.13352264145243634</v>
      </c>
      <c r="F6" s="194"/>
      <c r="G6" s="17"/>
      <c r="H6" s="66"/>
      <c r="I6" s="50"/>
      <c r="K6" s="17"/>
      <c r="M6" s="67"/>
      <c r="N6" s="17"/>
      <c r="O6" s="66"/>
      <c r="P6" s="50"/>
      <c r="R6" s="67"/>
      <c r="S6" s="17"/>
      <c r="T6" s="66"/>
      <c r="U6" s="50"/>
      <c r="W6" s="67"/>
      <c r="X6" s="17"/>
      <c r="Y6" s="66"/>
      <c r="Z6" s="50"/>
      <c r="AB6" s="67"/>
      <c r="AC6" s="17"/>
      <c r="AD6" s="66"/>
      <c r="AE6" s="50"/>
      <c r="AG6" s="67"/>
      <c r="AH6" s="17"/>
      <c r="AI6" s="66"/>
      <c r="AJ6" s="50"/>
      <c r="AL6" s="67"/>
      <c r="AM6" s="17"/>
      <c r="AN6" s="66"/>
      <c r="AO6" s="50"/>
      <c r="AQ6" s="67"/>
      <c r="AR6" s="17"/>
      <c r="AS6" s="66"/>
      <c r="AT6" s="50"/>
      <c r="AV6" s="67"/>
      <c r="AW6" s="17"/>
      <c r="AX6" s="66"/>
      <c r="AY6" s="50"/>
      <c r="BA6" s="67"/>
      <c r="BB6" s="17"/>
      <c r="BC6" s="66"/>
      <c r="BD6" s="50"/>
      <c r="BF6" s="67"/>
      <c r="BG6" s="17"/>
      <c r="BH6" s="66"/>
      <c r="BI6" s="50"/>
      <c r="BK6" s="67"/>
      <c r="BL6" s="17"/>
      <c r="BM6" s="66"/>
      <c r="BN6" s="50"/>
      <c r="BP6" s="67"/>
      <c r="BQ6" s="17"/>
      <c r="BR6" s="66"/>
      <c r="BS6" s="50"/>
      <c r="BU6" s="67"/>
      <c r="BV6" s="17"/>
      <c r="BW6" s="66"/>
      <c r="BX6" s="50"/>
      <c r="BZ6" s="67"/>
      <c r="CA6" s="17"/>
      <c r="CB6" s="66"/>
      <c r="CC6" s="50"/>
      <c r="CE6" s="67"/>
      <c r="CF6" s="17"/>
      <c r="CG6" s="66"/>
      <c r="CH6" s="50"/>
      <c r="CJ6" s="67"/>
      <c r="CK6" s="17"/>
      <c r="CL6" s="66"/>
      <c r="CM6" s="50"/>
      <c r="CO6" s="67"/>
      <c r="CP6" s="17"/>
      <c r="CQ6" s="66"/>
      <c r="CR6" s="50"/>
      <c r="CT6" s="67"/>
      <c r="CU6" s="17"/>
      <c r="CV6" s="66"/>
      <c r="CW6" s="50"/>
      <c r="CY6" s="67"/>
      <c r="CZ6" s="17"/>
      <c r="DA6" s="66"/>
      <c r="DB6" s="50"/>
      <c r="DD6" s="67"/>
      <c r="DE6" s="17"/>
      <c r="DF6" s="66"/>
      <c r="DG6" s="50"/>
      <c r="DI6" s="67"/>
      <c r="DJ6" s="17"/>
      <c r="DK6" s="66"/>
      <c r="DL6" s="50"/>
      <c r="DN6" s="67"/>
      <c r="DO6" s="17"/>
      <c r="DP6" s="66"/>
      <c r="DQ6" s="50"/>
      <c r="DS6" s="67"/>
      <c r="DT6" s="17"/>
      <c r="DU6" s="66"/>
      <c r="DV6" s="50"/>
      <c r="DX6" s="67"/>
      <c r="DY6" s="17"/>
      <c r="DZ6" s="66"/>
      <c r="EA6" s="50"/>
      <c r="EC6" s="67"/>
      <c r="ED6" s="17"/>
      <c r="EE6" s="66"/>
      <c r="EF6" s="50"/>
      <c r="EH6" s="67"/>
      <c r="EI6" s="17"/>
      <c r="EJ6" s="66"/>
      <c r="EK6" s="50"/>
      <c r="EM6" s="67"/>
      <c r="EN6" s="17"/>
      <c r="EO6" s="66"/>
      <c r="EP6" s="50"/>
      <c r="ER6" s="67"/>
      <c r="ES6" s="17"/>
      <c r="ET6" s="66"/>
      <c r="EU6" s="50"/>
      <c r="EW6" s="67"/>
      <c r="EX6" s="17"/>
      <c r="EY6" s="66"/>
      <c r="EZ6" s="50"/>
      <c r="FB6" s="67"/>
      <c r="FC6" s="17"/>
      <c r="FD6" s="66"/>
      <c r="FE6" s="50"/>
      <c r="FG6" s="67"/>
      <c r="FH6" s="17"/>
      <c r="FI6" s="66"/>
      <c r="FJ6" s="50"/>
      <c r="FL6" s="67"/>
      <c r="FM6" s="17"/>
      <c r="FN6" s="66"/>
      <c r="FO6" s="50"/>
      <c r="FQ6" s="67"/>
      <c r="FR6" s="17"/>
      <c r="FS6" s="66"/>
      <c r="FT6" s="50"/>
      <c r="FV6" s="67"/>
      <c r="FW6" s="17"/>
      <c r="FX6" s="66"/>
      <c r="FY6" s="50"/>
      <c r="GA6" s="67"/>
      <c r="GB6" s="17"/>
      <c r="GC6" s="66"/>
      <c r="GD6" s="50"/>
      <c r="GF6" s="67"/>
      <c r="GG6" s="17"/>
      <c r="GH6" s="66"/>
      <c r="GI6" s="50"/>
      <c r="GK6" s="67"/>
      <c r="GL6" s="17"/>
      <c r="GM6" s="66"/>
      <c r="GN6" s="50"/>
      <c r="GP6" s="67"/>
      <c r="GQ6" s="17"/>
      <c r="GR6" s="66"/>
      <c r="GS6" s="50"/>
      <c r="GU6" s="67"/>
      <c r="GV6" s="17"/>
      <c r="GW6" s="66"/>
      <c r="GX6" s="50"/>
      <c r="GZ6" s="67"/>
      <c r="HA6" s="17"/>
      <c r="HB6" s="66"/>
      <c r="HC6" s="50"/>
      <c r="HE6" s="67"/>
      <c r="HF6" s="17"/>
      <c r="HG6" s="66"/>
      <c r="HH6" s="50"/>
      <c r="HJ6" s="67"/>
      <c r="HK6" s="17"/>
      <c r="HL6" s="66"/>
      <c r="HM6" s="50"/>
      <c r="HO6" s="67"/>
      <c r="HP6" s="17"/>
      <c r="HQ6" s="66"/>
      <c r="HR6" s="50"/>
    </row>
    <row r="7" spans="1:226" ht="12.75" customHeight="1">
      <c r="A7" s="197">
        <v>4</v>
      </c>
      <c r="B7" s="195" t="s">
        <v>21</v>
      </c>
      <c r="C7" s="160">
        <v>163762360</v>
      </c>
      <c r="D7" s="160">
        <v>173540080</v>
      </c>
      <c r="E7" s="145">
        <v>5.970676045460019</v>
      </c>
      <c r="F7" s="194"/>
      <c r="G7" s="17"/>
      <c r="H7" s="66"/>
      <c r="I7" s="50"/>
      <c r="K7" s="17"/>
      <c r="M7" s="67"/>
      <c r="N7" s="17"/>
      <c r="O7" s="66"/>
      <c r="P7" s="50"/>
      <c r="R7" s="67"/>
      <c r="S7" s="17"/>
      <c r="T7" s="66"/>
      <c r="U7" s="50"/>
      <c r="W7" s="67"/>
      <c r="X7" s="17"/>
      <c r="Y7" s="66"/>
      <c r="Z7" s="50"/>
      <c r="AB7" s="67"/>
      <c r="AC7" s="17"/>
      <c r="AD7" s="66"/>
      <c r="AE7" s="50"/>
      <c r="AG7" s="67"/>
      <c r="AH7" s="17"/>
      <c r="AI7" s="66"/>
      <c r="AJ7" s="50"/>
      <c r="AL7" s="67"/>
      <c r="AM7" s="17"/>
      <c r="AN7" s="66"/>
      <c r="AO7" s="50"/>
      <c r="AQ7" s="67"/>
      <c r="AR7" s="17"/>
      <c r="AS7" s="66"/>
      <c r="AT7" s="50"/>
      <c r="AV7" s="67"/>
      <c r="AW7" s="17"/>
      <c r="AX7" s="66"/>
      <c r="AY7" s="50"/>
      <c r="BA7" s="67"/>
      <c r="BB7" s="17"/>
      <c r="BC7" s="66"/>
      <c r="BD7" s="50"/>
      <c r="BF7" s="67"/>
      <c r="BG7" s="17"/>
      <c r="BH7" s="66"/>
      <c r="BI7" s="50"/>
      <c r="BK7" s="67"/>
      <c r="BL7" s="17"/>
      <c r="BM7" s="66"/>
      <c r="BN7" s="50"/>
      <c r="BP7" s="67"/>
      <c r="BQ7" s="17"/>
      <c r="BR7" s="66"/>
      <c r="BS7" s="50"/>
      <c r="BU7" s="67"/>
      <c r="BV7" s="17"/>
      <c r="BW7" s="66"/>
      <c r="BX7" s="50"/>
      <c r="BZ7" s="67"/>
      <c r="CA7" s="17"/>
      <c r="CB7" s="66"/>
      <c r="CC7" s="50"/>
      <c r="CE7" s="67"/>
      <c r="CF7" s="17"/>
      <c r="CG7" s="66"/>
      <c r="CH7" s="50"/>
      <c r="CJ7" s="67"/>
      <c r="CK7" s="17"/>
      <c r="CL7" s="66"/>
      <c r="CM7" s="50"/>
      <c r="CO7" s="67"/>
      <c r="CP7" s="17"/>
      <c r="CQ7" s="66"/>
      <c r="CR7" s="50"/>
      <c r="CT7" s="67"/>
      <c r="CU7" s="17"/>
      <c r="CV7" s="66"/>
      <c r="CW7" s="50"/>
      <c r="CY7" s="67"/>
      <c r="CZ7" s="17"/>
      <c r="DA7" s="66"/>
      <c r="DB7" s="50"/>
      <c r="DD7" s="67"/>
      <c r="DE7" s="17"/>
      <c r="DF7" s="66"/>
      <c r="DG7" s="50"/>
      <c r="DI7" s="67"/>
      <c r="DJ7" s="17"/>
      <c r="DK7" s="66"/>
      <c r="DL7" s="50"/>
      <c r="DN7" s="67"/>
      <c r="DO7" s="17"/>
      <c r="DP7" s="66"/>
      <c r="DQ7" s="50"/>
      <c r="DS7" s="67"/>
      <c r="DT7" s="17"/>
      <c r="DU7" s="66"/>
      <c r="DV7" s="50"/>
      <c r="DX7" s="67"/>
      <c r="DY7" s="17"/>
      <c r="DZ7" s="66"/>
      <c r="EA7" s="50"/>
      <c r="EC7" s="67"/>
      <c r="ED7" s="17"/>
      <c r="EE7" s="66"/>
      <c r="EF7" s="50"/>
      <c r="EH7" s="67"/>
      <c r="EI7" s="17"/>
      <c r="EJ7" s="66"/>
      <c r="EK7" s="50"/>
      <c r="EM7" s="67"/>
      <c r="EN7" s="17"/>
      <c r="EO7" s="66"/>
      <c r="EP7" s="50"/>
      <c r="ER7" s="67"/>
      <c r="ES7" s="17"/>
      <c r="ET7" s="66"/>
      <c r="EU7" s="50"/>
      <c r="EW7" s="67"/>
      <c r="EX7" s="17"/>
      <c r="EY7" s="66"/>
      <c r="EZ7" s="50"/>
      <c r="FB7" s="67"/>
      <c r="FC7" s="17"/>
      <c r="FD7" s="66"/>
      <c r="FE7" s="50"/>
      <c r="FG7" s="67"/>
      <c r="FH7" s="17"/>
      <c r="FI7" s="66"/>
      <c r="FJ7" s="50"/>
      <c r="FL7" s="67"/>
      <c r="FM7" s="17"/>
      <c r="FN7" s="66"/>
      <c r="FO7" s="50"/>
      <c r="FQ7" s="67"/>
      <c r="FR7" s="17"/>
      <c r="FS7" s="66"/>
      <c r="FT7" s="50"/>
      <c r="FV7" s="67"/>
      <c r="FW7" s="17"/>
      <c r="FX7" s="66"/>
      <c r="FY7" s="50"/>
      <c r="GA7" s="67"/>
      <c r="GB7" s="17"/>
      <c r="GC7" s="66"/>
      <c r="GD7" s="50"/>
      <c r="GF7" s="67"/>
      <c r="GG7" s="17"/>
      <c r="GH7" s="66"/>
      <c r="GI7" s="50"/>
      <c r="GK7" s="67"/>
      <c r="GL7" s="17"/>
      <c r="GM7" s="66"/>
      <c r="GN7" s="50"/>
      <c r="GP7" s="67"/>
      <c r="GQ7" s="17"/>
      <c r="GR7" s="66"/>
      <c r="GS7" s="50"/>
      <c r="GU7" s="67"/>
      <c r="GV7" s="17"/>
      <c r="GW7" s="66"/>
      <c r="GX7" s="50"/>
      <c r="GZ7" s="67"/>
      <c r="HA7" s="17"/>
      <c r="HB7" s="66"/>
      <c r="HC7" s="50"/>
      <c r="HE7" s="67"/>
      <c r="HF7" s="17"/>
      <c r="HG7" s="66"/>
      <c r="HH7" s="50"/>
      <c r="HJ7" s="67"/>
      <c r="HK7" s="17"/>
      <c r="HL7" s="66"/>
      <c r="HM7" s="50"/>
      <c r="HO7" s="67"/>
      <c r="HP7" s="17"/>
      <c r="HQ7" s="66"/>
      <c r="HR7" s="50"/>
    </row>
    <row r="8" spans="1:226" ht="12.75" customHeight="1">
      <c r="A8" s="197">
        <v>5</v>
      </c>
      <c r="B8" s="195" t="s">
        <v>22</v>
      </c>
      <c r="C8" s="160">
        <v>142268138</v>
      </c>
      <c r="D8" s="160">
        <v>149149318</v>
      </c>
      <c r="E8" s="145">
        <v>4.8367681595720331</v>
      </c>
      <c r="F8" s="194"/>
      <c r="G8" s="17"/>
      <c r="H8" s="66"/>
      <c r="I8" s="50"/>
      <c r="K8" s="17"/>
      <c r="M8" s="67"/>
      <c r="N8" s="17"/>
      <c r="O8" s="66"/>
      <c r="P8" s="50"/>
      <c r="R8" s="67"/>
      <c r="S8" s="17"/>
      <c r="T8" s="66"/>
      <c r="U8" s="50"/>
      <c r="W8" s="67"/>
      <c r="X8" s="17"/>
      <c r="Y8" s="66"/>
      <c r="Z8" s="50"/>
      <c r="AB8" s="67"/>
      <c r="AC8" s="17"/>
      <c r="AD8" s="66"/>
      <c r="AE8" s="50"/>
      <c r="AG8" s="67"/>
      <c r="AH8" s="17"/>
      <c r="AI8" s="66"/>
      <c r="AJ8" s="50"/>
      <c r="AL8" s="67"/>
      <c r="AM8" s="17"/>
      <c r="AN8" s="66"/>
      <c r="AO8" s="50"/>
      <c r="AQ8" s="67"/>
      <c r="AR8" s="17"/>
      <c r="AS8" s="66"/>
      <c r="AT8" s="50"/>
      <c r="AV8" s="67"/>
      <c r="AW8" s="17"/>
      <c r="AX8" s="66"/>
      <c r="AY8" s="50"/>
      <c r="BA8" s="67"/>
      <c r="BB8" s="17"/>
      <c r="BC8" s="66"/>
      <c r="BD8" s="50"/>
      <c r="BF8" s="67"/>
      <c r="BG8" s="17"/>
      <c r="BH8" s="66"/>
      <c r="BI8" s="50"/>
      <c r="BK8" s="67"/>
      <c r="BL8" s="17"/>
      <c r="BM8" s="66"/>
      <c r="BN8" s="50"/>
      <c r="BP8" s="67"/>
      <c r="BQ8" s="17"/>
      <c r="BR8" s="66"/>
      <c r="BS8" s="50"/>
      <c r="BU8" s="67"/>
      <c r="BV8" s="17"/>
      <c r="BW8" s="66"/>
      <c r="BX8" s="50"/>
      <c r="BZ8" s="67"/>
      <c r="CA8" s="17"/>
      <c r="CB8" s="66"/>
      <c r="CC8" s="50"/>
      <c r="CE8" s="67"/>
      <c r="CF8" s="17"/>
      <c r="CG8" s="66"/>
      <c r="CH8" s="50"/>
      <c r="CJ8" s="67"/>
      <c r="CK8" s="17"/>
      <c r="CL8" s="66"/>
      <c r="CM8" s="50"/>
      <c r="CO8" s="67"/>
      <c r="CP8" s="17"/>
      <c r="CQ8" s="66"/>
      <c r="CR8" s="50"/>
      <c r="CT8" s="67"/>
      <c r="CU8" s="17"/>
      <c r="CV8" s="66"/>
      <c r="CW8" s="50"/>
      <c r="CY8" s="67"/>
      <c r="CZ8" s="17"/>
      <c r="DA8" s="66"/>
      <c r="DB8" s="50"/>
      <c r="DD8" s="67"/>
      <c r="DE8" s="17"/>
      <c r="DF8" s="66"/>
      <c r="DG8" s="50"/>
      <c r="DI8" s="67"/>
      <c r="DJ8" s="17"/>
      <c r="DK8" s="66"/>
      <c r="DL8" s="50"/>
      <c r="DN8" s="67"/>
      <c r="DO8" s="17"/>
      <c r="DP8" s="66"/>
      <c r="DQ8" s="50"/>
      <c r="DS8" s="67"/>
      <c r="DT8" s="17"/>
      <c r="DU8" s="66"/>
      <c r="DV8" s="50"/>
      <c r="DX8" s="67"/>
      <c r="DY8" s="17"/>
      <c r="DZ8" s="66"/>
      <c r="EA8" s="50"/>
      <c r="EC8" s="67"/>
      <c r="ED8" s="17"/>
      <c r="EE8" s="66"/>
      <c r="EF8" s="50"/>
      <c r="EH8" s="67"/>
      <c r="EI8" s="17"/>
      <c r="EJ8" s="66"/>
      <c r="EK8" s="50"/>
      <c r="EM8" s="67"/>
      <c r="EN8" s="17"/>
      <c r="EO8" s="66"/>
      <c r="EP8" s="50"/>
      <c r="ER8" s="67"/>
      <c r="ES8" s="17"/>
      <c r="ET8" s="66"/>
      <c r="EU8" s="50"/>
      <c r="EW8" s="67"/>
      <c r="EX8" s="17"/>
      <c r="EY8" s="66"/>
      <c r="EZ8" s="50"/>
      <c r="FB8" s="67"/>
      <c r="FC8" s="17"/>
      <c r="FD8" s="66"/>
      <c r="FE8" s="50"/>
      <c r="FG8" s="67"/>
      <c r="FH8" s="17"/>
      <c r="FI8" s="66"/>
      <c r="FJ8" s="50"/>
      <c r="FL8" s="67"/>
      <c r="FM8" s="17"/>
      <c r="FN8" s="66"/>
      <c r="FO8" s="50"/>
      <c r="FQ8" s="67"/>
      <c r="FR8" s="17"/>
      <c r="FS8" s="66"/>
      <c r="FT8" s="50"/>
      <c r="FV8" s="67"/>
      <c r="FW8" s="17"/>
      <c r="FX8" s="66"/>
      <c r="FY8" s="50"/>
      <c r="GA8" s="67"/>
      <c r="GB8" s="17"/>
      <c r="GC8" s="66"/>
      <c r="GD8" s="50"/>
      <c r="GF8" s="67"/>
      <c r="GG8" s="17"/>
      <c r="GH8" s="66"/>
      <c r="GI8" s="50"/>
      <c r="GK8" s="67"/>
      <c r="GL8" s="17"/>
      <c r="GM8" s="66"/>
      <c r="GN8" s="50"/>
      <c r="GP8" s="67"/>
      <c r="GQ8" s="17"/>
      <c r="GR8" s="66"/>
      <c r="GS8" s="50"/>
      <c r="GU8" s="67"/>
      <c r="GV8" s="17"/>
      <c r="GW8" s="66"/>
      <c r="GX8" s="50"/>
      <c r="GZ8" s="67"/>
      <c r="HA8" s="17"/>
      <c r="HB8" s="66"/>
      <c r="HC8" s="50"/>
      <c r="HE8" s="67"/>
      <c r="HF8" s="17"/>
      <c r="HG8" s="66"/>
      <c r="HH8" s="50"/>
      <c r="HJ8" s="67"/>
      <c r="HK8" s="17"/>
      <c r="HL8" s="66"/>
      <c r="HM8" s="50"/>
      <c r="HO8" s="67"/>
      <c r="HP8" s="17"/>
      <c r="HQ8" s="66"/>
      <c r="HR8" s="50"/>
    </row>
    <row r="9" spans="1:226" ht="12.75" customHeight="1">
      <c r="A9" s="197">
        <v>6</v>
      </c>
      <c r="B9" s="195" t="s">
        <v>25</v>
      </c>
      <c r="C9" s="160">
        <v>249446153</v>
      </c>
      <c r="D9" s="160">
        <v>262458078</v>
      </c>
      <c r="E9" s="145">
        <v>5.2163261864375192</v>
      </c>
      <c r="F9" s="194"/>
      <c r="G9" s="17"/>
      <c r="H9" s="66"/>
      <c r="I9" s="50"/>
      <c r="K9" s="17"/>
      <c r="M9" s="67"/>
      <c r="N9" s="17"/>
      <c r="O9" s="66"/>
      <c r="P9" s="50"/>
      <c r="R9" s="67"/>
      <c r="S9" s="17"/>
      <c r="T9" s="66"/>
      <c r="U9" s="50"/>
      <c r="W9" s="67"/>
      <c r="X9" s="17"/>
      <c r="Y9" s="66"/>
      <c r="Z9" s="50"/>
      <c r="AB9" s="67"/>
      <c r="AC9" s="17"/>
      <c r="AD9" s="66"/>
      <c r="AE9" s="50"/>
      <c r="AG9" s="67"/>
      <c r="AH9" s="17"/>
      <c r="AI9" s="66"/>
      <c r="AJ9" s="50"/>
      <c r="AL9" s="67"/>
      <c r="AM9" s="17"/>
      <c r="AN9" s="66"/>
      <c r="AO9" s="50"/>
      <c r="AQ9" s="67"/>
      <c r="AR9" s="17"/>
      <c r="AS9" s="66"/>
      <c r="AT9" s="50"/>
      <c r="AV9" s="67"/>
      <c r="AW9" s="17"/>
      <c r="AX9" s="66"/>
      <c r="AY9" s="50"/>
      <c r="BA9" s="67"/>
      <c r="BB9" s="17"/>
      <c r="BC9" s="66"/>
      <c r="BD9" s="50"/>
      <c r="BF9" s="67"/>
      <c r="BG9" s="17"/>
      <c r="BH9" s="66"/>
      <c r="BI9" s="50"/>
      <c r="BK9" s="67"/>
      <c r="BL9" s="17"/>
      <c r="BM9" s="66"/>
      <c r="BN9" s="50"/>
      <c r="BP9" s="67"/>
      <c r="BQ9" s="17"/>
      <c r="BR9" s="66"/>
      <c r="BS9" s="50"/>
      <c r="BU9" s="67"/>
      <c r="BV9" s="17"/>
      <c r="BW9" s="66"/>
      <c r="BX9" s="50"/>
      <c r="BZ9" s="67"/>
      <c r="CA9" s="17"/>
      <c r="CB9" s="66"/>
      <c r="CC9" s="50"/>
      <c r="CE9" s="67"/>
      <c r="CF9" s="17"/>
      <c r="CG9" s="66"/>
      <c r="CH9" s="50"/>
      <c r="CJ9" s="67"/>
      <c r="CK9" s="17"/>
      <c r="CL9" s="66"/>
      <c r="CM9" s="50"/>
      <c r="CO9" s="67"/>
      <c r="CP9" s="17"/>
      <c r="CQ9" s="66"/>
      <c r="CR9" s="50"/>
      <c r="CT9" s="67"/>
      <c r="CU9" s="17"/>
      <c r="CV9" s="66"/>
      <c r="CW9" s="50"/>
      <c r="CY9" s="67"/>
      <c r="CZ9" s="17"/>
      <c r="DA9" s="66"/>
      <c r="DB9" s="50"/>
      <c r="DD9" s="67"/>
      <c r="DE9" s="17"/>
      <c r="DF9" s="66"/>
      <c r="DG9" s="50"/>
      <c r="DI9" s="67"/>
      <c r="DJ9" s="17"/>
      <c r="DK9" s="66"/>
      <c r="DL9" s="50"/>
      <c r="DN9" s="67"/>
      <c r="DO9" s="17"/>
      <c r="DP9" s="66"/>
      <c r="DQ9" s="50"/>
      <c r="DS9" s="67"/>
      <c r="DT9" s="17"/>
      <c r="DU9" s="66"/>
      <c r="DV9" s="50"/>
      <c r="DX9" s="67"/>
      <c r="DY9" s="17"/>
      <c r="DZ9" s="66"/>
      <c r="EA9" s="50"/>
      <c r="EC9" s="67"/>
      <c r="ED9" s="17"/>
      <c r="EE9" s="66"/>
      <c r="EF9" s="50"/>
      <c r="EH9" s="67"/>
      <c r="EI9" s="17"/>
      <c r="EJ9" s="66"/>
      <c r="EK9" s="50"/>
      <c r="EM9" s="67"/>
      <c r="EN9" s="17"/>
      <c r="EO9" s="66"/>
      <c r="EP9" s="50"/>
      <c r="ER9" s="67"/>
      <c r="ES9" s="17"/>
      <c r="ET9" s="66"/>
      <c r="EU9" s="50"/>
      <c r="EW9" s="67"/>
      <c r="EX9" s="17"/>
      <c r="EY9" s="66"/>
      <c r="EZ9" s="50"/>
      <c r="FB9" s="67"/>
      <c r="FC9" s="17"/>
      <c r="FD9" s="66"/>
      <c r="FE9" s="50"/>
      <c r="FG9" s="67"/>
      <c r="FH9" s="17"/>
      <c r="FI9" s="66"/>
      <c r="FJ9" s="50"/>
      <c r="FL9" s="67"/>
      <c r="FM9" s="17"/>
      <c r="FN9" s="66"/>
      <c r="FO9" s="50"/>
      <c r="FQ9" s="67"/>
      <c r="FR9" s="17"/>
      <c r="FS9" s="66"/>
      <c r="FT9" s="50"/>
      <c r="FV9" s="67"/>
      <c r="FW9" s="17"/>
      <c r="FX9" s="66"/>
      <c r="FY9" s="50"/>
      <c r="GA9" s="67"/>
      <c r="GB9" s="17"/>
      <c r="GC9" s="66"/>
      <c r="GD9" s="50"/>
      <c r="GF9" s="67"/>
      <c r="GG9" s="17"/>
      <c r="GH9" s="66"/>
      <c r="GI9" s="50"/>
      <c r="GK9" s="67"/>
      <c r="GL9" s="17"/>
      <c r="GM9" s="66"/>
      <c r="GN9" s="50"/>
      <c r="GP9" s="67"/>
      <c r="GQ9" s="17"/>
      <c r="GR9" s="66"/>
      <c r="GS9" s="50"/>
      <c r="GU9" s="67"/>
      <c r="GV9" s="17"/>
      <c r="GW9" s="66"/>
      <c r="GX9" s="50"/>
      <c r="GZ9" s="67"/>
      <c r="HA9" s="17"/>
      <c r="HB9" s="66"/>
      <c r="HC9" s="50"/>
      <c r="HE9" s="67"/>
      <c r="HF9" s="17"/>
      <c r="HG9" s="66"/>
      <c r="HH9" s="50"/>
      <c r="HJ9" s="67"/>
      <c r="HK9" s="17"/>
      <c r="HL9" s="66"/>
      <c r="HM9" s="50"/>
      <c r="HO9" s="67"/>
      <c r="HP9" s="17"/>
      <c r="HQ9" s="66"/>
      <c r="HR9" s="50"/>
    </row>
    <row r="10" spans="1:226" ht="12.75" customHeight="1">
      <c r="A10" s="197">
        <v>7</v>
      </c>
      <c r="B10" s="195" t="s">
        <v>23</v>
      </c>
      <c r="C10" s="160">
        <v>511206696</v>
      </c>
      <c r="D10" s="160">
        <v>509745456</v>
      </c>
      <c r="E10" s="145">
        <v>-0.28584132630375403</v>
      </c>
      <c r="F10" s="194"/>
      <c r="G10" s="17"/>
      <c r="H10" s="66"/>
      <c r="I10" s="50"/>
      <c r="K10" s="17"/>
      <c r="M10" s="67"/>
      <c r="N10" s="17"/>
      <c r="O10" s="66"/>
      <c r="P10" s="50"/>
      <c r="R10" s="67"/>
      <c r="S10" s="17"/>
      <c r="T10" s="66"/>
      <c r="U10" s="50"/>
      <c r="W10" s="67"/>
      <c r="X10" s="17"/>
      <c r="Y10" s="66"/>
      <c r="Z10" s="50"/>
      <c r="AB10" s="67"/>
      <c r="AC10" s="17"/>
      <c r="AD10" s="66"/>
      <c r="AE10" s="50"/>
      <c r="AG10" s="67"/>
      <c r="AH10" s="17"/>
      <c r="AI10" s="66"/>
      <c r="AJ10" s="50"/>
      <c r="AL10" s="67"/>
      <c r="AM10" s="17"/>
      <c r="AN10" s="66"/>
      <c r="AO10" s="50"/>
      <c r="AQ10" s="67"/>
      <c r="AR10" s="17"/>
      <c r="AS10" s="66"/>
      <c r="AT10" s="50"/>
      <c r="AV10" s="67"/>
      <c r="AW10" s="17"/>
      <c r="AX10" s="66"/>
      <c r="AY10" s="50"/>
      <c r="BA10" s="67"/>
      <c r="BB10" s="17"/>
      <c r="BC10" s="66"/>
      <c r="BD10" s="50"/>
      <c r="BF10" s="67"/>
      <c r="BG10" s="17"/>
      <c r="BH10" s="66"/>
      <c r="BI10" s="50"/>
      <c r="BK10" s="67"/>
      <c r="BL10" s="17"/>
      <c r="BM10" s="66"/>
      <c r="BN10" s="50"/>
      <c r="BP10" s="67"/>
      <c r="BQ10" s="17"/>
      <c r="BR10" s="66"/>
      <c r="BS10" s="50"/>
      <c r="BU10" s="67"/>
      <c r="BV10" s="17"/>
      <c r="BW10" s="66"/>
      <c r="BX10" s="50"/>
      <c r="BZ10" s="67"/>
      <c r="CA10" s="17"/>
      <c r="CB10" s="66"/>
      <c r="CC10" s="50"/>
      <c r="CE10" s="67"/>
      <c r="CF10" s="17"/>
      <c r="CG10" s="66"/>
      <c r="CH10" s="50"/>
      <c r="CJ10" s="67"/>
      <c r="CK10" s="17"/>
      <c r="CL10" s="66"/>
      <c r="CM10" s="50"/>
      <c r="CO10" s="67"/>
      <c r="CP10" s="17"/>
      <c r="CQ10" s="66"/>
      <c r="CR10" s="50"/>
      <c r="CT10" s="67"/>
      <c r="CU10" s="17"/>
      <c r="CV10" s="66"/>
      <c r="CW10" s="50"/>
      <c r="CY10" s="67"/>
      <c r="CZ10" s="17"/>
      <c r="DA10" s="66"/>
      <c r="DB10" s="50"/>
      <c r="DD10" s="67"/>
      <c r="DE10" s="17"/>
      <c r="DF10" s="66"/>
      <c r="DG10" s="50"/>
      <c r="DI10" s="67"/>
      <c r="DJ10" s="17"/>
      <c r="DK10" s="66"/>
      <c r="DL10" s="50"/>
      <c r="DN10" s="67"/>
      <c r="DO10" s="17"/>
      <c r="DP10" s="66"/>
      <c r="DQ10" s="50"/>
      <c r="DS10" s="67"/>
      <c r="DT10" s="17"/>
      <c r="DU10" s="66"/>
      <c r="DV10" s="50"/>
      <c r="DX10" s="67"/>
      <c r="DY10" s="17"/>
      <c r="DZ10" s="66"/>
      <c r="EA10" s="50"/>
      <c r="EC10" s="67"/>
      <c r="ED10" s="17"/>
      <c r="EE10" s="66"/>
      <c r="EF10" s="50"/>
      <c r="EH10" s="67"/>
      <c r="EI10" s="17"/>
      <c r="EJ10" s="66"/>
      <c r="EK10" s="50"/>
      <c r="EM10" s="67"/>
      <c r="EN10" s="17"/>
      <c r="EO10" s="66"/>
      <c r="EP10" s="50"/>
      <c r="ER10" s="67"/>
      <c r="ES10" s="17"/>
      <c r="ET10" s="66"/>
      <c r="EU10" s="50"/>
      <c r="EW10" s="67"/>
      <c r="EX10" s="17"/>
      <c r="EY10" s="66"/>
      <c r="EZ10" s="50"/>
      <c r="FB10" s="67"/>
      <c r="FC10" s="17"/>
      <c r="FD10" s="66"/>
      <c r="FE10" s="50"/>
      <c r="FG10" s="67"/>
      <c r="FH10" s="17"/>
      <c r="FI10" s="66"/>
      <c r="FJ10" s="50"/>
      <c r="FL10" s="67"/>
      <c r="FM10" s="17"/>
      <c r="FN10" s="66"/>
      <c r="FO10" s="50"/>
      <c r="FQ10" s="67"/>
      <c r="FR10" s="17"/>
      <c r="FS10" s="66"/>
      <c r="FT10" s="50"/>
      <c r="FV10" s="67"/>
      <c r="FW10" s="17"/>
      <c r="FX10" s="66"/>
      <c r="FY10" s="50"/>
      <c r="GA10" s="67"/>
      <c r="GB10" s="17"/>
      <c r="GC10" s="66"/>
      <c r="GD10" s="50"/>
      <c r="GF10" s="67"/>
      <c r="GG10" s="17"/>
      <c r="GH10" s="66"/>
      <c r="GI10" s="50"/>
      <c r="GK10" s="67"/>
      <c r="GL10" s="17"/>
      <c r="GM10" s="66"/>
      <c r="GN10" s="50"/>
      <c r="GP10" s="67"/>
      <c r="GQ10" s="17"/>
      <c r="GR10" s="66"/>
      <c r="GS10" s="50"/>
      <c r="GU10" s="67"/>
      <c r="GV10" s="17"/>
      <c r="GW10" s="66"/>
      <c r="GX10" s="50"/>
      <c r="GZ10" s="67"/>
      <c r="HA10" s="17"/>
      <c r="HB10" s="66"/>
      <c r="HC10" s="50"/>
      <c r="HE10" s="67"/>
      <c r="HF10" s="17"/>
      <c r="HG10" s="66"/>
      <c r="HH10" s="50"/>
      <c r="HJ10" s="67"/>
      <c r="HK10" s="17"/>
      <c r="HL10" s="66"/>
      <c r="HM10" s="50"/>
      <c r="HO10" s="67"/>
      <c r="HP10" s="17"/>
      <c r="HQ10" s="66"/>
      <c r="HR10" s="50"/>
    </row>
    <row r="11" spans="1:226" ht="12.75" customHeight="1">
      <c r="A11" s="197">
        <v>8</v>
      </c>
      <c r="B11" s="195" t="s">
        <v>24</v>
      </c>
      <c r="C11" s="160">
        <v>200098488</v>
      </c>
      <c r="D11" s="160">
        <v>205530873</v>
      </c>
      <c r="E11" s="145">
        <v>2.7148555965100547</v>
      </c>
      <c r="F11" s="194"/>
      <c r="G11" s="17"/>
      <c r="H11" s="66"/>
      <c r="I11" s="50"/>
      <c r="K11" s="17"/>
      <c r="M11" s="67"/>
      <c r="N11" s="17"/>
      <c r="O11" s="66"/>
      <c r="P11" s="50"/>
      <c r="R11" s="67"/>
      <c r="S11" s="17"/>
      <c r="T11" s="66"/>
      <c r="U11" s="50"/>
      <c r="W11" s="67"/>
      <c r="X11" s="17"/>
      <c r="Y11" s="66"/>
      <c r="Z11" s="50"/>
      <c r="AB11" s="67"/>
      <c r="AC11" s="17"/>
      <c r="AD11" s="66"/>
      <c r="AE11" s="50"/>
      <c r="AG11" s="67"/>
      <c r="AH11" s="17"/>
      <c r="AI11" s="66"/>
      <c r="AJ11" s="50"/>
      <c r="AL11" s="67"/>
      <c r="AM11" s="17"/>
      <c r="AN11" s="66"/>
      <c r="AO11" s="50"/>
      <c r="AQ11" s="67"/>
      <c r="AR11" s="17"/>
      <c r="AS11" s="66"/>
      <c r="AT11" s="50"/>
      <c r="AV11" s="67"/>
      <c r="AW11" s="17"/>
      <c r="AX11" s="66"/>
      <c r="AY11" s="50"/>
      <c r="BA11" s="67"/>
      <c r="BB11" s="17"/>
      <c r="BC11" s="66"/>
      <c r="BD11" s="50"/>
      <c r="BF11" s="67"/>
      <c r="BG11" s="17"/>
      <c r="BH11" s="66"/>
      <c r="BI11" s="50"/>
      <c r="BK11" s="67"/>
      <c r="BL11" s="17"/>
      <c r="BM11" s="66"/>
      <c r="BN11" s="50"/>
      <c r="BP11" s="67"/>
      <c r="BQ11" s="17"/>
      <c r="BR11" s="66"/>
      <c r="BS11" s="50"/>
      <c r="BU11" s="67"/>
      <c r="BV11" s="17"/>
      <c r="BW11" s="66"/>
      <c r="BX11" s="50"/>
      <c r="BZ11" s="67"/>
      <c r="CA11" s="17"/>
      <c r="CB11" s="66"/>
      <c r="CC11" s="50"/>
      <c r="CE11" s="67"/>
      <c r="CF11" s="17"/>
      <c r="CG11" s="66"/>
      <c r="CH11" s="50"/>
      <c r="CJ11" s="67"/>
      <c r="CK11" s="17"/>
      <c r="CL11" s="66"/>
      <c r="CM11" s="50"/>
      <c r="CO11" s="67"/>
      <c r="CP11" s="17"/>
      <c r="CQ11" s="66"/>
      <c r="CR11" s="50"/>
      <c r="CT11" s="67"/>
      <c r="CU11" s="17"/>
      <c r="CV11" s="66"/>
      <c r="CW11" s="50"/>
      <c r="CY11" s="67"/>
      <c r="CZ11" s="17"/>
      <c r="DA11" s="66"/>
      <c r="DB11" s="50"/>
      <c r="DD11" s="67"/>
      <c r="DE11" s="17"/>
      <c r="DF11" s="66"/>
      <c r="DG11" s="50"/>
      <c r="DI11" s="67"/>
      <c r="DJ11" s="17"/>
      <c r="DK11" s="66"/>
      <c r="DL11" s="50"/>
      <c r="DN11" s="67"/>
      <c r="DO11" s="17"/>
      <c r="DP11" s="66"/>
      <c r="DQ11" s="50"/>
      <c r="DS11" s="67"/>
      <c r="DT11" s="17"/>
      <c r="DU11" s="66"/>
      <c r="DV11" s="50"/>
      <c r="DX11" s="67"/>
      <c r="DY11" s="17"/>
      <c r="DZ11" s="66"/>
      <c r="EA11" s="50"/>
      <c r="EC11" s="67"/>
      <c r="ED11" s="17"/>
      <c r="EE11" s="66"/>
      <c r="EF11" s="50"/>
      <c r="EH11" s="67"/>
      <c r="EI11" s="17"/>
      <c r="EJ11" s="66"/>
      <c r="EK11" s="50"/>
      <c r="EM11" s="67"/>
      <c r="EN11" s="17"/>
      <c r="EO11" s="66"/>
      <c r="EP11" s="50"/>
      <c r="ER11" s="67"/>
      <c r="ES11" s="17"/>
      <c r="ET11" s="66"/>
      <c r="EU11" s="50"/>
      <c r="EW11" s="67"/>
      <c r="EX11" s="17"/>
      <c r="EY11" s="66"/>
      <c r="EZ11" s="50"/>
      <c r="FB11" s="67"/>
      <c r="FC11" s="17"/>
      <c r="FD11" s="66"/>
      <c r="FE11" s="50"/>
      <c r="FG11" s="67"/>
      <c r="FH11" s="17"/>
      <c r="FI11" s="66"/>
      <c r="FJ11" s="50"/>
      <c r="FL11" s="67"/>
      <c r="FM11" s="17"/>
      <c r="FN11" s="66"/>
      <c r="FO11" s="50"/>
      <c r="FQ11" s="67"/>
      <c r="FR11" s="17"/>
      <c r="FS11" s="66"/>
      <c r="FT11" s="50"/>
      <c r="FV11" s="67"/>
      <c r="FW11" s="17"/>
      <c r="FX11" s="66"/>
      <c r="FY11" s="50"/>
      <c r="GA11" s="67"/>
      <c r="GB11" s="17"/>
      <c r="GC11" s="66"/>
      <c r="GD11" s="50"/>
      <c r="GF11" s="67"/>
      <c r="GG11" s="17"/>
      <c r="GH11" s="66"/>
      <c r="GI11" s="50"/>
      <c r="GK11" s="67"/>
      <c r="GL11" s="17"/>
      <c r="GM11" s="66"/>
      <c r="GN11" s="50"/>
      <c r="GP11" s="67"/>
      <c r="GQ11" s="17"/>
      <c r="GR11" s="66"/>
      <c r="GS11" s="50"/>
      <c r="GU11" s="67"/>
      <c r="GV11" s="17"/>
      <c r="GW11" s="66"/>
      <c r="GX11" s="50"/>
      <c r="GZ11" s="67"/>
      <c r="HA11" s="17"/>
      <c r="HB11" s="66"/>
      <c r="HC11" s="50"/>
      <c r="HE11" s="67"/>
      <c r="HF11" s="17"/>
      <c r="HG11" s="66"/>
      <c r="HH11" s="50"/>
      <c r="HJ11" s="67"/>
      <c r="HK11" s="17"/>
      <c r="HL11" s="66"/>
      <c r="HM11" s="50"/>
      <c r="HO11" s="67"/>
      <c r="HP11" s="17"/>
      <c r="HQ11" s="66"/>
      <c r="HR11" s="50"/>
    </row>
    <row r="12" spans="1:226" ht="12.75" customHeight="1">
      <c r="A12" s="197">
        <v>9</v>
      </c>
      <c r="B12" s="195" t="s">
        <v>26</v>
      </c>
      <c r="C12" s="160">
        <v>496767396</v>
      </c>
      <c r="D12" s="160">
        <v>518783332</v>
      </c>
      <c r="E12" s="145">
        <v>4.4318399672107311</v>
      </c>
      <c r="F12" s="194"/>
      <c r="G12" s="17"/>
      <c r="H12" s="66"/>
      <c r="I12" s="50"/>
      <c r="K12" s="17"/>
      <c r="M12" s="67"/>
      <c r="N12" s="17"/>
      <c r="O12" s="66"/>
      <c r="P12" s="50"/>
      <c r="R12" s="67"/>
      <c r="S12" s="17"/>
      <c r="T12" s="66"/>
      <c r="U12" s="50"/>
      <c r="W12" s="67"/>
      <c r="X12" s="17"/>
      <c r="Y12" s="66"/>
      <c r="Z12" s="50"/>
      <c r="AB12" s="67"/>
      <c r="AC12" s="17"/>
      <c r="AD12" s="66"/>
      <c r="AE12" s="50"/>
      <c r="AG12" s="67"/>
      <c r="AH12" s="17"/>
      <c r="AI12" s="66"/>
      <c r="AJ12" s="50"/>
      <c r="AL12" s="67"/>
      <c r="AM12" s="17"/>
      <c r="AN12" s="66"/>
      <c r="AO12" s="50"/>
      <c r="AQ12" s="67"/>
      <c r="AR12" s="17"/>
      <c r="AS12" s="66"/>
      <c r="AT12" s="50"/>
      <c r="AV12" s="67"/>
      <c r="AW12" s="17"/>
      <c r="AX12" s="66"/>
      <c r="AY12" s="50"/>
      <c r="BA12" s="67"/>
      <c r="BB12" s="17"/>
      <c r="BC12" s="66"/>
      <c r="BD12" s="50"/>
      <c r="BF12" s="67"/>
      <c r="BG12" s="17"/>
      <c r="BH12" s="66"/>
      <c r="BI12" s="50"/>
      <c r="BK12" s="67"/>
      <c r="BL12" s="17"/>
      <c r="BM12" s="66"/>
      <c r="BN12" s="50"/>
      <c r="BP12" s="67"/>
      <c r="BQ12" s="17"/>
      <c r="BR12" s="66"/>
      <c r="BS12" s="50"/>
      <c r="BU12" s="67"/>
      <c r="BV12" s="17"/>
      <c r="BW12" s="66"/>
      <c r="BX12" s="50"/>
      <c r="BZ12" s="67"/>
      <c r="CA12" s="17"/>
      <c r="CB12" s="66"/>
      <c r="CC12" s="50"/>
      <c r="CE12" s="67"/>
      <c r="CF12" s="17"/>
      <c r="CG12" s="66"/>
      <c r="CH12" s="50"/>
      <c r="CJ12" s="67"/>
      <c r="CK12" s="17"/>
      <c r="CL12" s="66"/>
      <c r="CM12" s="50"/>
      <c r="CO12" s="67"/>
      <c r="CP12" s="17"/>
      <c r="CQ12" s="66"/>
      <c r="CR12" s="50"/>
      <c r="CT12" s="67"/>
      <c r="CU12" s="17"/>
      <c r="CV12" s="66"/>
      <c r="CW12" s="50"/>
      <c r="CY12" s="67"/>
      <c r="CZ12" s="17"/>
      <c r="DA12" s="66"/>
      <c r="DB12" s="50"/>
      <c r="DD12" s="67"/>
      <c r="DE12" s="17"/>
      <c r="DF12" s="66"/>
      <c r="DG12" s="50"/>
      <c r="DI12" s="67"/>
      <c r="DJ12" s="17"/>
      <c r="DK12" s="66"/>
      <c r="DL12" s="50"/>
      <c r="DN12" s="67"/>
      <c r="DO12" s="17"/>
      <c r="DP12" s="66"/>
      <c r="DQ12" s="50"/>
      <c r="DS12" s="67"/>
      <c r="DT12" s="17"/>
      <c r="DU12" s="66"/>
      <c r="DV12" s="50"/>
      <c r="DX12" s="67"/>
      <c r="DY12" s="17"/>
      <c r="DZ12" s="66"/>
      <c r="EA12" s="50"/>
      <c r="EC12" s="67"/>
      <c r="ED12" s="17"/>
      <c r="EE12" s="66"/>
      <c r="EF12" s="50"/>
      <c r="EH12" s="67"/>
      <c r="EI12" s="17"/>
      <c r="EJ12" s="66"/>
      <c r="EK12" s="50"/>
      <c r="EM12" s="67"/>
      <c r="EN12" s="17"/>
      <c r="EO12" s="66"/>
      <c r="EP12" s="50"/>
      <c r="ER12" s="67"/>
      <c r="ES12" s="17"/>
      <c r="ET12" s="66"/>
      <c r="EU12" s="50"/>
      <c r="EW12" s="67"/>
      <c r="EX12" s="17"/>
      <c r="EY12" s="66"/>
      <c r="EZ12" s="50"/>
      <c r="FB12" s="67"/>
      <c r="FC12" s="17"/>
      <c r="FD12" s="66"/>
      <c r="FE12" s="50"/>
      <c r="FG12" s="67"/>
      <c r="FH12" s="17"/>
      <c r="FI12" s="66"/>
      <c r="FJ12" s="50"/>
      <c r="FL12" s="67"/>
      <c r="FM12" s="17"/>
      <c r="FN12" s="66"/>
      <c r="FO12" s="50"/>
      <c r="FQ12" s="67"/>
      <c r="FR12" s="17"/>
      <c r="FS12" s="66"/>
      <c r="FT12" s="50"/>
      <c r="FV12" s="67"/>
      <c r="FW12" s="17"/>
      <c r="FX12" s="66"/>
      <c r="FY12" s="50"/>
      <c r="GA12" s="67"/>
      <c r="GB12" s="17"/>
      <c r="GC12" s="66"/>
      <c r="GD12" s="50"/>
      <c r="GF12" s="67"/>
      <c r="GG12" s="17"/>
      <c r="GH12" s="66"/>
      <c r="GI12" s="50"/>
      <c r="GK12" s="67"/>
      <c r="GL12" s="17"/>
      <c r="GM12" s="66"/>
      <c r="GN12" s="50"/>
      <c r="GP12" s="67"/>
      <c r="GQ12" s="17"/>
      <c r="GR12" s="66"/>
      <c r="GS12" s="50"/>
      <c r="GU12" s="67"/>
      <c r="GV12" s="17"/>
      <c r="GW12" s="66"/>
      <c r="GX12" s="50"/>
      <c r="GZ12" s="67"/>
      <c r="HA12" s="17"/>
      <c r="HB12" s="66"/>
      <c r="HC12" s="50"/>
      <c r="HE12" s="67"/>
      <c r="HF12" s="17"/>
      <c r="HG12" s="66"/>
      <c r="HH12" s="50"/>
      <c r="HJ12" s="67"/>
      <c r="HK12" s="17"/>
      <c r="HL12" s="66"/>
      <c r="HM12" s="50"/>
      <c r="HO12" s="67"/>
      <c r="HP12" s="17"/>
      <c r="HQ12" s="66"/>
      <c r="HR12" s="50"/>
    </row>
    <row r="13" spans="1:226" ht="12.75" customHeight="1">
      <c r="A13" s="197">
        <v>10</v>
      </c>
      <c r="B13" s="195" t="s">
        <v>28</v>
      </c>
      <c r="C13" s="160">
        <v>87497058</v>
      </c>
      <c r="D13" s="160">
        <v>87818418</v>
      </c>
      <c r="E13" s="145">
        <v>0.36728092046249144</v>
      </c>
      <c r="F13" s="194"/>
      <c r="G13" s="17"/>
      <c r="H13" s="66"/>
      <c r="I13" s="50"/>
      <c r="K13" s="17"/>
      <c r="M13" s="67"/>
      <c r="N13" s="17"/>
      <c r="O13" s="66"/>
      <c r="P13" s="50"/>
      <c r="R13" s="67"/>
      <c r="S13" s="17"/>
      <c r="T13" s="66"/>
      <c r="U13" s="50"/>
      <c r="W13" s="67"/>
      <c r="X13" s="17"/>
      <c r="Y13" s="66"/>
      <c r="Z13" s="50"/>
      <c r="AB13" s="67"/>
      <c r="AC13" s="17"/>
      <c r="AD13" s="66"/>
      <c r="AE13" s="50"/>
      <c r="AG13" s="67"/>
      <c r="AH13" s="17"/>
      <c r="AI13" s="66"/>
      <c r="AJ13" s="50"/>
      <c r="AL13" s="67"/>
      <c r="AM13" s="17"/>
      <c r="AN13" s="66"/>
      <c r="AO13" s="50"/>
      <c r="AQ13" s="67"/>
      <c r="AR13" s="17"/>
      <c r="AS13" s="66"/>
      <c r="AT13" s="50"/>
      <c r="AV13" s="67"/>
      <c r="AW13" s="17"/>
      <c r="AX13" s="66"/>
      <c r="AY13" s="50"/>
      <c r="BA13" s="67"/>
      <c r="BB13" s="17"/>
      <c r="BC13" s="66"/>
      <c r="BD13" s="50"/>
      <c r="BF13" s="67"/>
      <c r="BG13" s="17"/>
      <c r="BH13" s="66"/>
      <c r="BI13" s="50"/>
      <c r="BK13" s="67"/>
      <c r="BL13" s="17"/>
      <c r="BM13" s="66"/>
      <c r="BN13" s="50"/>
      <c r="BP13" s="67"/>
      <c r="BQ13" s="17"/>
      <c r="BR13" s="66"/>
      <c r="BS13" s="50"/>
      <c r="BU13" s="67"/>
      <c r="BV13" s="17"/>
      <c r="BW13" s="66"/>
      <c r="BX13" s="50"/>
      <c r="BZ13" s="67"/>
      <c r="CA13" s="17"/>
      <c r="CB13" s="66"/>
      <c r="CC13" s="50"/>
      <c r="CE13" s="67"/>
      <c r="CF13" s="17"/>
      <c r="CG13" s="66"/>
      <c r="CH13" s="50"/>
      <c r="CJ13" s="67"/>
      <c r="CK13" s="17"/>
      <c r="CL13" s="66"/>
      <c r="CM13" s="50"/>
      <c r="CO13" s="67"/>
      <c r="CP13" s="17"/>
      <c r="CQ13" s="66"/>
      <c r="CR13" s="50"/>
      <c r="CT13" s="67"/>
      <c r="CU13" s="17"/>
      <c r="CV13" s="66"/>
      <c r="CW13" s="50"/>
      <c r="CY13" s="67"/>
      <c r="CZ13" s="17"/>
      <c r="DA13" s="66"/>
      <c r="DB13" s="50"/>
      <c r="DD13" s="67"/>
      <c r="DE13" s="17"/>
      <c r="DF13" s="66"/>
      <c r="DG13" s="50"/>
      <c r="DI13" s="67"/>
      <c r="DJ13" s="17"/>
      <c r="DK13" s="66"/>
      <c r="DL13" s="50"/>
      <c r="DN13" s="67"/>
      <c r="DO13" s="17"/>
      <c r="DP13" s="66"/>
      <c r="DQ13" s="50"/>
      <c r="DS13" s="67"/>
      <c r="DT13" s="17"/>
      <c r="DU13" s="66"/>
      <c r="DV13" s="50"/>
      <c r="DX13" s="67"/>
      <c r="DY13" s="17"/>
      <c r="DZ13" s="66"/>
      <c r="EA13" s="50"/>
      <c r="EC13" s="67"/>
      <c r="ED13" s="17"/>
      <c r="EE13" s="66"/>
      <c r="EF13" s="50"/>
      <c r="EH13" s="67"/>
      <c r="EI13" s="17"/>
      <c r="EJ13" s="66"/>
      <c r="EK13" s="50"/>
      <c r="EM13" s="67"/>
      <c r="EN13" s="17"/>
      <c r="EO13" s="66"/>
      <c r="EP13" s="50"/>
      <c r="ER13" s="67"/>
      <c r="ES13" s="17"/>
      <c r="ET13" s="66"/>
      <c r="EU13" s="50"/>
      <c r="EW13" s="67"/>
      <c r="EX13" s="17"/>
      <c r="EY13" s="66"/>
      <c r="EZ13" s="50"/>
      <c r="FB13" s="67"/>
      <c r="FC13" s="17"/>
      <c r="FD13" s="66"/>
      <c r="FE13" s="50"/>
      <c r="FG13" s="67"/>
      <c r="FH13" s="17"/>
      <c r="FI13" s="66"/>
      <c r="FJ13" s="50"/>
      <c r="FL13" s="67"/>
      <c r="FM13" s="17"/>
      <c r="FN13" s="66"/>
      <c r="FO13" s="50"/>
      <c r="FQ13" s="67"/>
      <c r="FR13" s="17"/>
      <c r="FS13" s="66"/>
      <c r="FT13" s="50"/>
      <c r="FV13" s="67"/>
      <c r="FW13" s="17"/>
      <c r="FX13" s="66"/>
      <c r="FY13" s="50"/>
      <c r="GA13" s="67"/>
      <c r="GB13" s="17"/>
      <c r="GC13" s="66"/>
      <c r="GD13" s="50"/>
      <c r="GF13" s="67"/>
      <c r="GG13" s="17"/>
      <c r="GH13" s="66"/>
      <c r="GI13" s="50"/>
      <c r="GK13" s="67"/>
      <c r="GL13" s="17"/>
      <c r="GM13" s="66"/>
      <c r="GN13" s="50"/>
      <c r="GP13" s="67"/>
      <c r="GQ13" s="17"/>
      <c r="GR13" s="66"/>
      <c r="GS13" s="50"/>
      <c r="GU13" s="67"/>
      <c r="GV13" s="17"/>
      <c r="GW13" s="66"/>
      <c r="GX13" s="50"/>
      <c r="GZ13" s="67"/>
      <c r="HA13" s="17"/>
      <c r="HB13" s="66"/>
      <c r="HC13" s="50"/>
      <c r="HE13" s="67"/>
      <c r="HF13" s="17"/>
      <c r="HG13" s="66"/>
      <c r="HH13" s="50"/>
      <c r="HJ13" s="67"/>
      <c r="HK13" s="17"/>
      <c r="HL13" s="66"/>
      <c r="HM13" s="50"/>
      <c r="HO13" s="67"/>
      <c r="HP13" s="17"/>
      <c r="HQ13" s="66"/>
      <c r="HR13" s="50"/>
    </row>
    <row r="14" spans="1:226" ht="12.75" customHeight="1">
      <c r="A14" s="197">
        <v>11</v>
      </c>
      <c r="B14" s="195" t="s">
        <v>27</v>
      </c>
      <c r="C14" s="160">
        <v>161187689</v>
      </c>
      <c r="D14" s="160">
        <v>165099181</v>
      </c>
      <c r="E14" s="145">
        <v>2.4266691980427861</v>
      </c>
      <c r="F14" s="194"/>
      <c r="G14" s="17"/>
      <c r="H14" s="66"/>
      <c r="I14" s="50"/>
      <c r="K14" s="17"/>
      <c r="M14" s="67"/>
      <c r="N14" s="17"/>
      <c r="O14" s="66"/>
      <c r="P14" s="50"/>
      <c r="R14" s="67"/>
      <c r="S14" s="17"/>
      <c r="T14" s="66"/>
      <c r="U14" s="50"/>
      <c r="W14" s="67"/>
      <c r="X14" s="17"/>
      <c r="Y14" s="66"/>
      <c r="Z14" s="50"/>
      <c r="AB14" s="67"/>
      <c r="AC14" s="17"/>
      <c r="AD14" s="66"/>
      <c r="AE14" s="50"/>
      <c r="AG14" s="67"/>
      <c r="AH14" s="17"/>
      <c r="AI14" s="66"/>
      <c r="AJ14" s="50"/>
      <c r="AL14" s="67"/>
      <c r="AM14" s="17"/>
      <c r="AN14" s="66"/>
      <c r="AO14" s="50"/>
      <c r="AQ14" s="67"/>
      <c r="AR14" s="17"/>
      <c r="AS14" s="66"/>
      <c r="AT14" s="50"/>
      <c r="AV14" s="67"/>
      <c r="AW14" s="17"/>
      <c r="AX14" s="66"/>
      <c r="AY14" s="50"/>
      <c r="BA14" s="67"/>
      <c r="BB14" s="17"/>
      <c r="BC14" s="66"/>
      <c r="BD14" s="50"/>
      <c r="BF14" s="67"/>
      <c r="BG14" s="17"/>
      <c r="BH14" s="66"/>
      <c r="BI14" s="50"/>
      <c r="BK14" s="67"/>
      <c r="BL14" s="17"/>
      <c r="BM14" s="66"/>
      <c r="BN14" s="50"/>
      <c r="BP14" s="67"/>
      <c r="BQ14" s="17"/>
      <c r="BR14" s="66"/>
      <c r="BS14" s="50"/>
      <c r="BU14" s="67"/>
      <c r="BV14" s="17"/>
      <c r="BW14" s="66"/>
      <c r="BX14" s="50"/>
      <c r="BZ14" s="67"/>
      <c r="CA14" s="17"/>
      <c r="CB14" s="66"/>
      <c r="CC14" s="50"/>
      <c r="CE14" s="67"/>
      <c r="CF14" s="17"/>
      <c r="CG14" s="66"/>
      <c r="CH14" s="50"/>
      <c r="CJ14" s="67"/>
      <c r="CK14" s="17"/>
      <c r="CL14" s="66"/>
      <c r="CM14" s="50"/>
      <c r="CO14" s="67"/>
      <c r="CP14" s="17"/>
      <c r="CQ14" s="66"/>
      <c r="CR14" s="50"/>
      <c r="CT14" s="67"/>
      <c r="CU14" s="17"/>
      <c r="CV14" s="66"/>
      <c r="CW14" s="50"/>
      <c r="CY14" s="67"/>
      <c r="CZ14" s="17"/>
      <c r="DA14" s="66"/>
      <c r="DB14" s="50"/>
      <c r="DD14" s="67"/>
      <c r="DE14" s="17"/>
      <c r="DF14" s="66"/>
      <c r="DG14" s="50"/>
      <c r="DI14" s="67"/>
      <c r="DJ14" s="17"/>
      <c r="DK14" s="66"/>
      <c r="DL14" s="50"/>
      <c r="DN14" s="67"/>
      <c r="DO14" s="17"/>
      <c r="DP14" s="66"/>
      <c r="DQ14" s="50"/>
      <c r="DS14" s="67"/>
      <c r="DT14" s="17"/>
      <c r="DU14" s="66"/>
      <c r="DV14" s="50"/>
      <c r="DX14" s="67"/>
      <c r="DY14" s="17"/>
      <c r="DZ14" s="66"/>
      <c r="EA14" s="50"/>
      <c r="EC14" s="67"/>
      <c r="ED14" s="17"/>
      <c r="EE14" s="66"/>
      <c r="EF14" s="50"/>
      <c r="EH14" s="67"/>
      <c r="EI14" s="17"/>
      <c r="EJ14" s="66"/>
      <c r="EK14" s="50"/>
      <c r="EM14" s="67"/>
      <c r="EN14" s="17"/>
      <c r="EO14" s="66"/>
      <c r="EP14" s="50"/>
      <c r="ER14" s="67"/>
      <c r="ES14" s="17"/>
      <c r="ET14" s="66"/>
      <c r="EU14" s="50"/>
      <c r="EW14" s="67"/>
      <c r="EX14" s="17"/>
      <c r="EY14" s="66"/>
      <c r="EZ14" s="50"/>
      <c r="FB14" s="67"/>
      <c r="FC14" s="17"/>
      <c r="FD14" s="66"/>
      <c r="FE14" s="50"/>
      <c r="FG14" s="67"/>
      <c r="FH14" s="17"/>
      <c r="FI14" s="66"/>
      <c r="FJ14" s="50"/>
      <c r="FL14" s="67"/>
      <c r="FM14" s="17"/>
      <c r="FN14" s="66"/>
      <c r="FO14" s="50"/>
      <c r="FQ14" s="67"/>
      <c r="FR14" s="17"/>
      <c r="FS14" s="66"/>
      <c r="FT14" s="50"/>
      <c r="FV14" s="67"/>
      <c r="FW14" s="17"/>
      <c r="FX14" s="66"/>
      <c r="FY14" s="50"/>
      <c r="GA14" s="67"/>
      <c r="GB14" s="17"/>
      <c r="GC14" s="66"/>
      <c r="GD14" s="50"/>
      <c r="GF14" s="67"/>
      <c r="GG14" s="17"/>
      <c r="GH14" s="66"/>
      <c r="GI14" s="50"/>
      <c r="GK14" s="67"/>
      <c r="GL14" s="17"/>
      <c r="GM14" s="66"/>
      <c r="GN14" s="50"/>
      <c r="GP14" s="67"/>
      <c r="GQ14" s="17"/>
      <c r="GR14" s="66"/>
      <c r="GS14" s="50"/>
      <c r="GU14" s="67"/>
      <c r="GV14" s="17"/>
      <c r="GW14" s="66"/>
      <c r="GX14" s="50"/>
      <c r="GZ14" s="67"/>
      <c r="HA14" s="17"/>
      <c r="HB14" s="66"/>
      <c r="HC14" s="50"/>
      <c r="HE14" s="67"/>
      <c r="HF14" s="17"/>
      <c r="HG14" s="66"/>
      <c r="HH14" s="50"/>
      <c r="HJ14" s="67"/>
      <c r="HK14" s="17"/>
      <c r="HL14" s="66"/>
      <c r="HM14" s="50"/>
      <c r="HO14" s="67"/>
      <c r="HP14" s="17"/>
      <c r="HQ14" s="66"/>
      <c r="HR14" s="50"/>
    </row>
    <row r="15" spans="1:226" ht="12.75" customHeight="1">
      <c r="A15" s="197">
        <v>12</v>
      </c>
      <c r="B15" s="195" t="s">
        <v>30</v>
      </c>
      <c r="C15" s="160">
        <v>51069260</v>
      </c>
      <c r="D15" s="160">
        <v>52207130</v>
      </c>
      <c r="E15" s="145">
        <v>2.2280918110033316</v>
      </c>
      <c r="F15" s="194"/>
      <c r="G15" s="17"/>
      <c r="H15" s="66"/>
      <c r="I15" s="50"/>
      <c r="K15" s="17"/>
      <c r="M15" s="67"/>
      <c r="N15" s="17"/>
      <c r="O15" s="66"/>
      <c r="P15" s="50"/>
      <c r="R15" s="67"/>
      <c r="S15" s="17"/>
      <c r="T15" s="66"/>
      <c r="U15" s="50"/>
      <c r="W15" s="67"/>
      <c r="X15" s="17"/>
      <c r="Y15" s="66"/>
      <c r="Z15" s="50"/>
      <c r="AB15" s="67"/>
      <c r="AC15" s="17"/>
      <c r="AD15" s="66"/>
      <c r="AE15" s="50"/>
      <c r="AG15" s="67"/>
      <c r="AH15" s="17"/>
      <c r="AI15" s="66"/>
      <c r="AJ15" s="50"/>
      <c r="AL15" s="67"/>
      <c r="AM15" s="17"/>
      <c r="AN15" s="66"/>
      <c r="AO15" s="50"/>
      <c r="AQ15" s="67"/>
      <c r="AR15" s="17"/>
      <c r="AS15" s="66"/>
      <c r="AT15" s="50"/>
      <c r="AV15" s="67"/>
      <c r="AW15" s="17"/>
      <c r="AX15" s="66"/>
      <c r="AY15" s="50"/>
      <c r="BA15" s="67"/>
      <c r="BB15" s="17"/>
      <c r="BC15" s="66"/>
      <c r="BD15" s="50"/>
      <c r="BF15" s="67"/>
      <c r="BG15" s="17"/>
      <c r="BH15" s="66"/>
      <c r="BI15" s="50"/>
      <c r="BK15" s="67"/>
      <c r="BL15" s="17"/>
      <c r="BM15" s="66"/>
      <c r="BN15" s="50"/>
      <c r="BP15" s="67"/>
      <c r="BQ15" s="17"/>
      <c r="BR15" s="66"/>
      <c r="BS15" s="50"/>
      <c r="BU15" s="67"/>
      <c r="BV15" s="17"/>
      <c r="BW15" s="66"/>
      <c r="BX15" s="50"/>
      <c r="BZ15" s="67"/>
      <c r="CA15" s="17"/>
      <c r="CB15" s="66"/>
      <c r="CC15" s="50"/>
      <c r="CE15" s="67"/>
      <c r="CF15" s="17"/>
      <c r="CG15" s="66"/>
      <c r="CH15" s="50"/>
      <c r="CJ15" s="67"/>
      <c r="CK15" s="17"/>
      <c r="CL15" s="66"/>
      <c r="CM15" s="50"/>
      <c r="CO15" s="67"/>
      <c r="CP15" s="17"/>
      <c r="CQ15" s="66"/>
      <c r="CR15" s="50"/>
      <c r="CT15" s="67"/>
      <c r="CU15" s="17"/>
      <c r="CV15" s="66"/>
      <c r="CW15" s="50"/>
      <c r="CY15" s="67"/>
      <c r="CZ15" s="17"/>
      <c r="DA15" s="66"/>
      <c r="DB15" s="50"/>
      <c r="DD15" s="67"/>
      <c r="DE15" s="17"/>
      <c r="DF15" s="66"/>
      <c r="DG15" s="50"/>
      <c r="DI15" s="67"/>
      <c r="DJ15" s="17"/>
      <c r="DK15" s="66"/>
      <c r="DL15" s="50"/>
      <c r="DN15" s="67"/>
      <c r="DO15" s="17"/>
      <c r="DP15" s="66"/>
      <c r="DQ15" s="50"/>
      <c r="DS15" s="67"/>
      <c r="DT15" s="17"/>
      <c r="DU15" s="66"/>
      <c r="DV15" s="50"/>
      <c r="DX15" s="67"/>
      <c r="DY15" s="17"/>
      <c r="DZ15" s="66"/>
      <c r="EA15" s="50"/>
      <c r="EC15" s="67"/>
      <c r="ED15" s="17"/>
      <c r="EE15" s="66"/>
      <c r="EF15" s="50"/>
      <c r="EH15" s="67"/>
      <c r="EI15" s="17"/>
      <c r="EJ15" s="66"/>
      <c r="EK15" s="50"/>
      <c r="EM15" s="67"/>
      <c r="EN15" s="17"/>
      <c r="EO15" s="66"/>
      <c r="EP15" s="50"/>
      <c r="ER15" s="67"/>
      <c r="ES15" s="17"/>
      <c r="ET15" s="66"/>
      <c r="EU15" s="50"/>
      <c r="EW15" s="67"/>
      <c r="EX15" s="17"/>
      <c r="EY15" s="66"/>
      <c r="EZ15" s="50"/>
      <c r="FB15" s="67"/>
      <c r="FC15" s="17"/>
      <c r="FD15" s="66"/>
      <c r="FE15" s="50"/>
      <c r="FG15" s="67"/>
      <c r="FH15" s="17"/>
      <c r="FI15" s="66"/>
      <c r="FJ15" s="50"/>
      <c r="FL15" s="67"/>
      <c r="FM15" s="17"/>
      <c r="FN15" s="66"/>
      <c r="FO15" s="50"/>
      <c r="FQ15" s="67"/>
      <c r="FR15" s="17"/>
      <c r="FS15" s="66"/>
      <c r="FT15" s="50"/>
      <c r="FV15" s="67"/>
      <c r="FW15" s="17"/>
      <c r="FX15" s="66"/>
      <c r="FY15" s="50"/>
      <c r="GA15" s="67"/>
      <c r="GB15" s="17"/>
      <c r="GC15" s="66"/>
      <c r="GD15" s="50"/>
      <c r="GF15" s="67"/>
      <c r="GG15" s="17"/>
      <c r="GH15" s="66"/>
      <c r="GI15" s="50"/>
      <c r="GK15" s="67"/>
      <c r="GL15" s="17"/>
      <c r="GM15" s="66"/>
      <c r="GN15" s="50"/>
      <c r="GP15" s="67"/>
      <c r="GQ15" s="17"/>
      <c r="GR15" s="66"/>
      <c r="GS15" s="50"/>
      <c r="GU15" s="67"/>
      <c r="GV15" s="17"/>
      <c r="GW15" s="66"/>
      <c r="GX15" s="50"/>
      <c r="GZ15" s="67"/>
      <c r="HA15" s="17"/>
      <c r="HB15" s="66"/>
      <c r="HC15" s="50"/>
      <c r="HE15" s="67"/>
      <c r="HF15" s="17"/>
      <c r="HG15" s="66"/>
      <c r="HH15" s="50"/>
      <c r="HJ15" s="67"/>
      <c r="HK15" s="17"/>
      <c r="HL15" s="66"/>
      <c r="HM15" s="50"/>
      <c r="HO15" s="67"/>
      <c r="HP15" s="17"/>
      <c r="HQ15" s="66"/>
      <c r="HR15" s="50"/>
    </row>
    <row r="16" spans="1:226" ht="12.75" customHeight="1">
      <c r="A16" s="197">
        <v>13</v>
      </c>
      <c r="B16" s="195" t="s">
        <v>29</v>
      </c>
      <c r="C16" s="160">
        <v>208299222</v>
      </c>
      <c r="D16" s="160">
        <v>197908110</v>
      </c>
      <c r="E16" s="145">
        <v>-4.988550557332375</v>
      </c>
      <c r="F16" s="194"/>
      <c r="G16" s="17"/>
      <c r="H16" s="66"/>
      <c r="I16" s="50"/>
      <c r="K16" s="17"/>
      <c r="M16" s="67"/>
      <c r="N16" s="17"/>
      <c r="O16" s="66"/>
      <c r="P16" s="50"/>
      <c r="R16" s="67"/>
      <c r="S16" s="17"/>
      <c r="T16" s="66"/>
      <c r="U16" s="50"/>
      <c r="W16" s="67"/>
      <c r="X16" s="17"/>
      <c r="Y16" s="66"/>
      <c r="Z16" s="50"/>
      <c r="AB16" s="67"/>
      <c r="AC16" s="17"/>
      <c r="AD16" s="66"/>
      <c r="AE16" s="50"/>
      <c r="AG16" s="67"/>
      <c r="AH16" s="17"/>
      <c r="AI16" s="66"/>
      <c r="AJ16" s="50"/>
      <c r="AL16" s="67"/>
      <c r="AM16" s="17"/>
      <c r="AN16" s="66"/>
      <c r="AO16" s="50"/>
      <c r="AQ16" s="67"/>
      <c r="AR16" s="17"/>
      <c r="AS16" s="66"/>
      <c r="AT16" s="50"/>
      <c r="AV16" s="67"/>
      <c r="AW16" s="17"/>
      <c r="AX16" s="66"/>
      <c r="AY16" s="50"/>
      <c r="BA16" s="67"/>
      <c r="BB16" s="17"/>
      <c r="BC16" s="66"/>
      <c r="BD16" s="50"/>
      <c r="BF16" s="67"/>
      <c r="BG16" s="17"/>
      <c r="BH16" s="66"/>
      <c r="BI16" s="50"/>
      <c r="BK16" s="67"/>
      <c r="BL16" s="17"/>
      <c r="BM16" s="66"/>
      <c r="BN16" s="50"/>
      <c r="BP16" s="67"/>
      <c r="BQ16" s="17"/>
      <c r="BR16" s="66"/>
      <c r="BS16" s="50"/>
      <c r="BU16" s="67"/>
      <c r="BV16" s="17"/>
      <c r="BW16" s="66"/>
      <c r="BX16" s="50"/>
      <c r="BZ16" s="67"/>
      <c r="CA16" s="17"/>
      <c r="CB16" s="66"/>
      <c r="CC16" s="50"/>
      <c r="CE16" s="67"/>
      <c r="CF16" s="17"/>
      <c r="CG16" s="66"/>
      <c r="CH16" s="50"/>
      <c r="CJ16" s="67"/>
      <c r="CK16" s="17"/>
      <c r="CL16" s="66"/>
      <c r="CM16" s="50"/>
      <c r="CO16" s="67"/>
      <c r="CP16" s="17"/>
      <c r="CQ16" s="66"/>
      <c r="CR16" s="50"/>
      <c r="CT16" s="67"/>
      <c r="CU16" s="17"/>
      <c r="CV16" s="66"/>
      <c r="CW16" s="50"/>
      <c r="CY16" s="67"/>
      <c r="CZ16" s="17"/>
      <c r="DA16" s="66"/>
      <c r="DB16" s="50"/>
      <c r="DD16" s="67"/>
      <c r="DE16" s="17"/>
      <c r="DF16" s="66"/>
      <c r="DG16" s="50"/>
      <c r="DI16" s="67"/>
      <c r="DJ16" s="17"/>
      <c r="DK16" s="66"/>
      <c r="DL16" s="50"/>
      <c r="DN16" s="67"/>
      <c r="DO16" s="17"/>
      <c r="DP16" s="66"/>
      <c r="DQ16" s="50"/>
      <c r="DS16" s="67"/>
      <c r="DT16" s="17"/>
      <c r="DU16" s="66"/>
      <c r="DV16" s="50"/>
      <c r="DX16" s="67"/>
      <c r="DY16" s="17"/>
      <c r="DZ16" s="66"/>
      <c r="EA16" s="50"/>
      <c r="EC16" s="67"/>
      <c r="ED16" s="17"/>
      <c r="EE16" s="66"/>
      <c r="EF16" s="50"/>
      <c r="EH16" s="67"/>
      <c r="EI16" s="17"/>
      <c r="EJ16" s="66"/>
      <c r="EK16" s="50"/>
      <c r="EM16" s="67"/>
      <c r="EN16" s="17"/>
      <c r="EO16" s="66"/>
      <c r="EP16" s="50"/>
      <c r="ER16" s="67"/>
      <c r="ES16" s="17"/>
      <c r="ET16" s="66"/>
      <c r="EU16" s="50"/>
      <c r="EW16" s="67"/>
      <c r="EX16" s="17"/>
      <c r="EY16" s="66"/>
      <c r="EZ16" s="50"/>
      <c r="FB16" s="67"/>
      <c r="FC16" s="17"/>
      <c r="FD16" s="66"/>
      <c r="FE16" s="50"/>
      <c r="FG16" s="67"/>
      <c r="FH16" s="17"/>
      <c r="FI16" s="66"/>
      <c r="FJ16" s="50"/>
      <c r="FL16" s="67"/>
      <c r="FM16" s="17"/>
      <c r="FN16" s="66"/>
      <c r="FO16" s="50"/>
      <c r="FQ16" s="67"/>
      <c r="FR16" s="17"/>
      <c r="FS16" s="66"/>
      <c r="FT16" s="50"/>
      <c r="FV16" s="67"/>
      <c r="FW16" s="17"/>
      <c r="FX16" s="66"/>
      <c r="FY16" s="50"/>
      <c r="GA16" s="67"/>
      <c r="GB16" s="17"/>
      <c r="GC16" s="66"/>
      <c r="GD16" s="50"/>
      <c r="GF16" s="67"/>
      <c r="GG16" s="17"/>
      <c r="GH16" s="66"/>
      <c r="GI16" s="50"/>
      <c r="GK16" s="67"/>
      <c r="GL16" s="17"/>
      <c r="GM16" s="66"/>
      <c r="GN16" s="50"/>
      <c r="GP16" s="67"/>
      <c r="GQ16" s="17"/>
      <c r="GR16" s="66"/>
      <c r="GS16" s="50"/>
      <c r="GU16" s="67"/>
      <c r="GV16" s="17"/>
      <c r="GW16" s="66"/>
      <c r="GX16" s="50"/>
      <c r="GZ16" s="67"/>
      <c r="HA16" s="17"/>
      <c r="HB16" s="66"/>
      <c r="HC16" s="50"/>
      <c r="HE16" s="67"/>
      <c r="HF16" s="17"/>
      <c r="HG16" s="66"/>
      <c r="HH16" s="50"/>
      <c r="HJ16" s="67"/>
      <c r="HK16" s="17"/>
      <c r="HL16" s="66"/>
      <c r="HM16" s="50"/>
      <c r="HO16" s="67"/>
      <c r="HP16" s="17"/>
      <c r="HQ16" s="66"/>
      <c r="HR16" s="50"/>
    </row>
    <row r="17" spans="1:226" ht="12.75" customHeight="1">
      <c r="A17" s="197">
        <v>14</v>
      </c>
      <c r="B17" s="195" t="s">
        <v>31</v>
      </c>
      <c r="C17" s="160">
        <v>96579424</v>
      </c>
      <c r="D17" s="160">
        <v>101159752</v>
      </c>
      <c r="E17" s="145">
        <v>4.7425505457559991</v>
      </c>
      <c r="F17" s="194"/>
      <c r="G17" s="17"/>
      <c r="H17" s="66"/>
      <c r="I17" s="50"/>
      <c r="K17" s="17"/>
      <c r="M17" s="67"/>
      <c r="N17" s="17"/>
      <c r="O17" s="66"/>
      <c r="P17" s="50"/>
      <c r="R17" s="67"/>
      <c r="S17" s="17"/>
      <c r="T17" s="66"/>
      <c r="U17" s="50"/>
      <c r="W17" s="67"/>
      <c r="X17" s="17"/>
      <c r="Y17" s="66"/>
      <c r="Z17" s="50"/>
      <c r="AB17" s="67"/>
      <c r="AC17" s="17"/>
      <c r="AD17" s="66"/>
      <c r="AE17" s="50"/>
      <c r="AG17" s="67"/>
      <c r="AH17" s="17"/>
      <c r="AI17" s="66"/>
      <c r="AJ17" s="50"/>
      <c r="AL17" s="67"/>
      <c r="AM17" s="17"/>
      <c r="AN17" s="66"/>
      <c r="AO17" s="50"/>
      <c r="AQ17" s="67"/>
      <c r="AR17" s="17"/>
      <c r="AS17" s="66"/>
      <c r="AT17" s="50"/>
      <c r="AV17" s="67"/>
      <c r="AW17" s="17"/>
      <c r="AX17" s="66"/>
      <c r="AY17" s="50"/>
      <c r="BA17" s="67"/>
      <c r="BB17" s="17"/>
      <c r="BC17" s="66"/>
      <c r="BD17" s="50"/>
      <c r="BF17" s="67"/>
      <c r="BG17" s="17"/>
      <c r="BH17" s="66"/>
      <c r="BI17" s="50"/>
      <c r="BK17" s="67"/>
      <c r="BL17" s="17"/>
      <c r="BM17" s="66"/>
      <c r="BN17" s="50"/>
      <c r="BP17" s="67"/>
      <c r="BQ17" s="17"/>
      <c r="BR17" s="66"/>
      <c r="BS17" s="50"/>
      <c r="BU17" s="67"/>
      <c r="BV17" s="17"/>
      <c r="BW17" s="66"/>
      <c r="BX17" s="50"/>
      <c r="BZ17" s="67"/>
      <c r="CA17" s="17"/>
      <c r="CB17" s="66"/>
      <c r="CC17" s="50"/>
      <c r="CE17" s="67"/>
      <c r="CF17" s="17"/>
      <c r="CG17" s="66"/>
      <c r="CH17" s="50"/>
      <c r="CJ17" s="67"/>
      <c r="CK17" s="17"/>
      <c r="CL17" s="66"/>
      <c r="CM17" s="50"/>
      <c r="CO17" s="67"/>
      <c r="CP17" s="17"/>
      <c r="CQ17" s="66"/>
      <c r="CR17" s="50"/>
      <c r="CT17" s="67"/>
      <c r="CU17" s="17"/>
      <c r="CV17" s="66"/>
      <c r="CW17" s="50"/>
      <c r="CY17" s="67"/>
      <c r="CZ17" s="17"/>
      <c r="DA17" s="66"/>
      <c r="DB17" s="50"/>
      <c r="DD17" s="67"/>
      <c r="DE17" s="17"/>
      <c r="DF17" s="66"/>
      <c r="DG17" s="50"/>
      <c r="DI17" s="67"/>
      <c r="DJ17" s="17"/>
      <c r="DK17" s="66"/>
      <c r="DL17" s="50"/>
      <c r="DN17" s="67"/>
      <c r="DO17" s="17"/>
      <c r="DP17" s="66"/>
      <c r="DQ17" s="50"/>
      <c r="DS17" s="67"/>
      <c r="DT17" s="17"/>
      <c r="DU17" s="66"/>
      <c r="DV17" s="50"/>
      <c r="DX17" s="67"/>
      <c r="DY17" s="17"/>
      <c r="DZ17" s="66"/>
      <c r="EA17" s="50"/>
      <c r="EC17" s="67"/>
      <c r="ED17" s="17"/>
      <c r="EE17" s="66"/>
      <c r="EF17" s="50"/>
      <c r="EH17" s="67"/>
      <c r="EI17" s="17"/>
      <c r="EJ17" s="66"/>
      <c r="EK17" s="50"/>
      <c r="EM17" s="67"/>
      <c r="EN17" s="17"/>
      <c r="EO17" s="66"/>
      <c r="EP17" s="50"/>
      <c r="ER17" s="67"/>
      <c r="ES17" s="17"/>
      <c r="ET17" s="66"/>
      <c r="EU17" s="50"/>
      <c r="EW17" s="67"/>
      <c r="EX17" s="17"/>
      <c r="EY17" s="66"/>
      <c r="EZ17" s="50"/>
      <c r="FB17" s="67"/>
      <c r="FC17" s="17"/>
      <c r="FD17" s="66"/>
      <c r="FE17" s="50"/>
      <c r="FG17" s="67"/>
      <c r="FH17" s="17"/>
      <c r="FI17" s="66"/>
      <c r="FJ17" s="50"/>
      <c r="FL17" s="67"/>
      <c r="FM17" s="17"/>
      <c r="FN17" s="66"/>
      <c r="FO17" s="50"/>
      <c r="FQ17" s="67"/>
      <c r="FR17" s="17"/>
      <c r="FS17" s="66"/>
      <c r="FT17" s="50"/>
      <c r="FV17" s="67"/>
      <c r="FW17" s="17"/>
      <c r="FX17" s="66"/>
      <c r="FY17" s="50"/>
      <c r="GA17" s="67"/>
      <c r="GB17" s="17"/>
      <c r="GC17" s="66"/>
      <c r="GD17" s="50"/>
      <c r="GF17" s="67"/>
      <c r="GG17" s="17"/>
      <c r="GH17" s="66"/>
      <c r="GI17" s="50"/>
      <c r="GK17" s="67"/>
      <c r="GL17" s="17"/>
      <c r="GM17" s="66"/>
      <c r="GN17" s="50"/>
      <c r="GP17" s="67"/>
      <c r="GQ17" s="17"/>
      <c r="GR17" s="66"/>
      <c r="GS17" s="50"/>
      <c r="GU17" s="67"/>
      <c r="GV17" s="17"/>
      <c r="GW17" s="66"/>
      <c r="GX17" s="50"/>
      <c r="GZ17" s="67"/>
      <c r="HA17" s="17"/>
      <c r="HB17" s="66"/>
      <c r="HC17" s="50"/>
      <c r="HE17" s="67"/>
      <c r="HF17" s="17"/>
      <c r="HG17" s="66"/>
      <c r="HH17" s="50"/>
      <c r="HJ17" s="67"/>
      <c r="HK17" s="17"/>
      <c r="HL17" s="66"/>
      <c r="HM17" s="50"/>
      <c r="HO17" s="67"/>
      <c r="HP17" s="17"/>
      <c r="HQ17" s="66"/>
      <c r="HR17" s="50"/>
    </row>
    <row r="18" spans="1:226" ht="12.75" customHeight="1">
      <c r="A18" s="197">
        <v>15</v>
      </c>
      <c r="B18" s="195" t="s">
        <v>32</v>
      </c>
      <c r="C18" s="160">
        <v>20438308</v>
      </c>
      <c r="D18" s="160">
        <v>21174156</v>
      </c>
      <c r="E18" s="145">
        <v>3.6003371707677561</v>
      </c>
      <c r="F18" s="194"/>
      <c r="G18" s="17"/>
      <c r="H18" s="66"/>
      <c r="I18" s="50"/>
      <c r="K18" s="17"/>
      <c r="M18" s="67"/>
      <c r="N18" s="17"/>
      <c r="O18" s="66"/>
      <c r="P18" s="50"/>
      <c r="R18" s="67"/>
      <c r="S18" s="17"/>
      <c r="T18" s="66"/>
      <c r="U18" s="50"/>
      <c r="W18" s="67"/>
      <c r="X18" s="17"/>
      <c r="Y18" s="66"/>
      <c r="Z18" s="50"/>
      <c r="AB18" s="67"/>
      <c r="AC18" s="17"/>
      <c r="AD18" s="66"/>
      <c r="AE18" s="50"/>
      <c r="AG18" s="67"/>
      <c r="AH18" s="17"/>
      <c r="AI18" s="66"/>
      <c r="AJ18" s="50"/>
      <c r="AL18" s="67"/>
      <c r="AM18" s="17"/>
      <c r="AN18" s="66"/>
      <c r="AO18" s="50"/>
      <c r="AQ18" s="67"/>
      <c r="AR18" s="17"/>
      <c r="AS18" s="66"/>
      <c r="AT18" s="50"/>
      <c r="AV18" s="67"/>
      <c r="AW18" s="17"/>
      <c r="AX18" s="66"/>
      <c r="AY18" s="50"/>
      <c r="BA18" s="67"/>
      <c r="BB18" s="17"/>
      <c r="BC18" s="66"/>
      <c r="BD18" s="50"/>
      <c r="BF18" s="67"/>
      <c r="BG18" s="17"/>
      <c r="BH18" s="66"/>
      <c r="BI18" s="50"/>
      <c r="BK18" s="67"/>
      <c r="BL18" s="17"/>
      <c r="BM18" s="66"/>
      <c r="BN18" s="50"/>
      <c r="BP18" s="67"/>
      <c r="BQ18" s="17"/>
      <c r="BR18" s="66"/>
      <c r="BS18" s="50"/>
      <c r="BU18" s="67"/>
      <c r="BV18" s="17"/>
      <c r="BW18" s="66"/>
      <c r="BX18" s="50"/>
      <c r="BZ18" s="67"/>
      <c r="CA18" s="17"/>
      <c r="CB18" s="66"/>
      <c r="CC18" s="50"/>
      <c r="CE18" s="67"/>
      <c r="CF18" s="17"/>
      <c r="CG18" s="66"/>
      <c r="CH18" s="50"/>
      <c r="CJ18" s="67"/>
      <c r="CK18" s="17"/>
      <c r="CL18" s="66"/>
      <c r="CM18" s="50"/>
      <c r="CO18" s="67"/>
      <c r="CP18" s="17"/>
      <c r="CQ18" s="66"/>
      <c r="CR18" s="50"/>
      <c r="CT18" s="67"/>
      <c r="CU18" s="17"/>
      <c r="CV18" s="66"/>
      <c r="CW18" s="50"/>
      <c r="CY18" s="67"/>
      <c r="CZ18" s="17"/>
      <c r="DA18" s="66"/>
      <c r="DB18" s="50"/>
      <c r="DD18" s="67"/>
      <c r="DE18" s="17"/>
      <c r="DF18" s="66"/>
      <c r="DG18" s="50"/>
      <c r="DI18" s="67"/>
      <c r="DJ18" s="17"/>
      <c r="DK18" s="66"/>
      <c r="DL18" s="50"/>
      <c r="DN18" s="67"/>
      <c r="DO18" s="17"/>
      <c r="DP18" s="66"/>
      <c r="DQ18" s="50"/>
      <c r="DS18" s="67"/>
      <c r="DT18" s="17"/>
      <c r="DU18" s="66"/>
      <c r="DV18" s="50"/>
      <c r="DX18" s="67"/>
      <c r="DY18" s="17"/>
      <c r="DZ18" s="66"/>
      <c r="EA18" s="50"/>
      <c r="EC18" s="67"/>
      <c r="ED18" s="17"/>
      <c r="EE18" s="66"/>
      <c r="EF18" s="50"/>
      <c r="EH18" s="67"/>
      <c r="EI18" s="17"/>
      <c r="EJ18" s="66"/>
      <c r="EK18" s="50"/>
      <c r="EM18" s="67"/>
      <c r="EN18" s="17"/>
      <c r="EO18" s="66"/>
      <c r="EP18" s="50"/>
      <c r="ER18" s="67"/>
      <c r="ES18" s="17"/>
      <c r="ET18" s="66"/>
      <c r="EU18" s="50"/>
      <c r="EW18" s="67"/>
      <c r="EX18" s="17"/>
      <c r="EY18" s="66"/>
      <c r="EZ18" s="50"/>
      <c r="FB18" s="67"/>
      <c r="FC18" s="17"/>
      <c r="FD18" s="66"/>
      <c r="FE18" s="50"/>
      <c r="FG18" s="67"/>
      <c r="FH18" s="17"/>
      <c r="FI18" s="66"/>
      <c r="FJ18" s="50"/>
      <c r="FL18" s="67"/>
      <c r="FM18" s="17"/>
      <c r="FN18" s="66"/>
      <c r="FO18" s="50"/>
      <c r="FQ18" s="67"/>
      <c r="FR18" s="17"/>
      <c r="FS18" s="66"/>
      <c r="FT18" s="50"/>
      <c r="FV18" s="67"/>
      <c r="FW18" s="17"/>
      <c r="FX18" s="66"/>
      <c r="FY18" s="50"/>
      <c r="GA18" s="67"/>
      <c r="GB18" s="17"/>
      <c r="GC18" s="66"/>
      <c r="GD18" s="50"/>
      <c r="GF18" s="67"/>
      <c r="GG18" s="17"/>
      <c r="GH18" s="66"/>
      <c r="GI18" s="50"/>
      <c r="GK18" s="67"/>
      <c r="GL18" s="17"/>
      <c r="GM18" s="66"/>
      <c r="GN18" s="50"/>
      <c r="GP18" s="67"/>
      <c r="GQ18" s="17"/>
      <c r="GR18" s="66"/>
      <c r="GS18" s="50"/>
      <c r="GU18" s="67"/>
      <c r="GV18" s="17"/>
      <c r="GW18" s="66"/>
      <c r="GX18" s="50"/>
      <c r="GZ18" s="67"/>
      <c r="HA18" s="17"/>
      <c r="HB18" s="66"/>
      <c r="HC18" s="50"/>
      <c r="HE18" s="67"/>
      <c r="HF18" s="17"/>
      <c r="HG18" s="66"/>
      <c r="HH18" s="50"/>
      <c r="HJ18" s="67"/>
      <c r="HK18" s="17"/>
      <c r="HL18" s="66"/>
      <c r="HM18" s="50"/>
      <c r="HO18" s="67"/>
      <c r="HP18" s="17"/>
      <c r="HQ18" s="66"/>
      <c r="HR18" s="50"/>
    </row>
    <row r="19" spans="1:226" ht="12.75" customHeight="1">
      <c r="A19" s="197">
        <v>16</v>
      </c>
      <c r="B19" s="195" t="s">
        <v>37</v>
      </c>
      <c r="C19" s="160">
        <v>311949195</v>
      </c>
      <c r="D19" s="160">
        <v>324157050</v>
      </c>
      <c r="E19" s="145">
        <v>3.913411284808733</v>
      </c>
      <c r="F19" s="194"/>
      <c r="G19" s="17"/>
      <c r="H19" s="66"/>
      <c r="I19" s="50"/>
      <c r="K19" s="17"/>
      <c r="M19" s="67"/>
      <c r="N19" s="17"/>
      <c r="O19" s="66"/>
      <c r="P19" s="50"/>
      <c r="R19" s="67"/>
      <c r="S19" s="17"/>
      <c r="T19" s="66"/>
      <c r="U19" s="50"/>
      <c r="W19" s="67"/>
      <c r="X19" s="17"/>
      <c r="Y19" s="66"/>
      <c r="Z19" s="50"/>
      <c r="AB19" s="67"/>
      <c r="AC19" s="17"/>
      <c r="AD19" s="66"/>
      <c r="AE19" s="50"/>
      <c r="AG19" s="67"/>
      <c r="AH19" s="17"/>
      <c r="AI19" s="66"/>
      <c r="AJ19" s="50"/>
      <c r="AL19" s="67"/>
      <c r="AM19" s="17"/>
      <c r="AN19" s="66"/>
      <c r="AO19" s="50"/>
      <c r="AQ19" s="67"/>
      <c r="AR19" s="17"/>
      <c r="AS19" s="66"/>
      <c r="AT19" s="50"/>
      <c r="AV19" s="67"/>
      <c r="AW19" s="17"/>
      <c r="AX19" s="66"/>
      <c r="AY19" s="50"/>
      <c r="BA19" s="67"/>
      <c r="BB19" s="17"/>
      <c r="BC19" s="66"/>
      <c r="BD19" s="50"/>
      <c r="BF19" s="67"/>
      <c r="BG19" s="17"/>
      <c r="BH19" s="66"/>
      <c r="BI19" s="50"/>
      <c r="BK19" s="67"/>
      <c r="BL19" s="17"/>
      <c r="BM19" s="66"/>
      <c r="BN19" s="50"/>
      <c r="BP19" s="67"/>
      <c r="BQ19" s="17"/>
      <c r="BR19" s="66"/>
      <c r="BS19" s="50"/>
      <c r="BU19" s="67"/>
      <c r="BV19" s="17"/>
      <c r="BW19" s="66"/>
      <c r="BX19" s="50"/>
      <c r="BZ19" s="67"/>
      <c r="CA19" s="17"/>
      <c r="CB19" s="66"/>
      <c r="CC19" s="50"/>
      <c r="CE19" s="67"/>
      <c r="CF19" s="17"/>
      <c r="CG19" s="66"/>
      <c r="CH19" s="50"/>
      <c r="CJ19" s="67"/>
      <c r="CK19" s="17"/>
      <c r="CL19" s="66"/>
      <c r="CM19" s="50"/>
      <c r="CO19" s="67"/>
      <c r="CP19" s="17"/>
      <c r="CQ19" s="66"/>
      <c r="CR19" s="50"/>
      <c r="CT19" s="67"/>
      <c r="CU19" s="17"/>
      <c r="CV19" s="66"/>
      <c r="CW19" s="50"/>
      <c r="CY19" s="67"/>
      <c r="CZ19" s="17"/>
      <c r="DA19" s="66"/>
      <c r="DB19" s="50"/>
      <c r="DD19" s="67"/>
      <c r="DE19" s="17"/>
      <c r="DF19" s="66"/>
      <c r="DG19" s="50"/>
      <c r="DI19" s="67"/>
      <c r="DJ19" s="17"/>
      <c r="DK19" s="66"/>
      <c r="DL19" s="50"/>
      <c r="DN19" s="67"/>
      <c r="DO19" s="17"/>
      <c r="DP19" s="66"/>
      <c r="DQ19" s="50"/>
      <c r="DS19" s="67"/>
      <c r="DT19" s="17"/>
      <c r="DU19" s="66"/>
      <c r="DV19" s="50"/>
      <c r="DX19" s="67"/>
      <c r="DY19" s="17"/>
      <c r="DZ19" s="66"/>
      <c r="EA19" s="50"/>
      <c r="EC19" s="67"/>
      <c r="ED19" s="17"/>
      <c r="EE19" s="66"/>
      <c r="EF19" s="50"/>
      <c r="EH19" s="67"/>
      <c r="EI19" s="17"/>
      <c r="EJ19" s="66"/>
      <c r="EK19" s="50"/>
      <c r="EM19" s="67"/>
      <c r="EN19" s="17"/>
      <c r="EO19" s="66"/>
      <c r="EP19" s="50"/>
      <c r="ER19" s="67"/>
      <c r="ES19" s="17"/>
      <c r="ET19" s="66"/>
      <c r="EU19" s="50"/>
      <c r="EW19" s="67"/>
      <c r="EX19" s="17"/>
      <c r="EY19" s="66"/>
      <c r="EZ19" s="50"/>
      <c r="FB19" s="67"/>
      <c r="FC19" s="17"/>
      <c r="FD19" s="66"/>
      <c r="FE19" s="50"/>
      <c r="FG19" s="67"/>
      <c r="FH19" s="17"/>
      <c r="FI19" s="66"/>
      <c r="FJ19" s="50"/>
      <c r="FL19" s="67"/>
      <c r="FM19" s="17"/>
      <c r="FN19" s="66"/>
      <c r="FO19" s="50"/>
      <c r="FQ19" s="67"/>
      <c r="FR19" s="17"/>
      <c r="FS19" s="66"/>
      <c r="FT19" s="50"/>
      <c r="FV19" s="67"/>
      <c r="FW19" s="17"/>
      <c r="FX19" s="66"/>
      <c r="FY19" s="50"/>
      <c r="GA19" s="67"/>
      <c r="GB19" s="17"/>
      <c r="GC19" s="66"/>
      <c r="GD19" s="50"/>
      <c r="GF19" s="67"/>
      <c r="GG19" s="17"/>
      <c r="GH19" s="66"/>
      <c r="GI19" s="50"/>
      <c r="GK19" s="67"/>
      <c r="GL19" s="17"/>
      <c r="GM19" s="66"/>
      <c r="GN19" s="50"/>
      <c r="GP19" s="67"/>
      <c r="GQ19" s="17"/>
      <c r="GR19" s="66"/>
      <c r="GS19" s="50"/>
      <c r="GU19" s="67"/>
      <c r="GV19" s="17"/>
      <c r="GW19" s="66"/>
      <c r="GX19" s="50"/>
      <c r="GZ19" s="67"/>
      <c r="HA19" s="17"/>
      <c r="HB19" s="66"/>
      <c r="HC19" s="50"/>
      <c r="HE19" s="67"/>
      <c r="HF19" s="17"/>
      <c r="HG19" s="66"/>
      <c r="HH19" s="50"/>
      <c r="HJ19" s="67"/>
      <c r="HK19" s="17"/>
      <c r="HL19" s="66"/>
      <c r="HM19" s="50"/>
      <c r="HO19" s="67"/>
      <c r="HP19" s="17"/>
      <c r="HQ19" s="66"/>
      <c r="HR19" s="50"/>
    </row>
    <row r="20" spans="1:226" ht="12.75" customHeight="1">
      <c r="A20" s="197">
        <v>17</v>
      </c>
      <c r="B20" s="195" t="s">
        <v>36</v>
      </c>
      <c r="C20" s="160">
        <v>127380526</v>
      </c>
      <c r="D20" s="160">
        <v>139519574</v>
      </c>
      <c r="E20" s="145">
        <v>9.5297518240739567</v>
      </c>
      <c r="F20" s="194"/>
      <c r="G20" s="17"/>
      <c r="H20" s="66"/>
      <c r="I20" s="50"/>
      <c r="K20" s="17"/>
      <c r="M20" s="67"/>
      <c r="N20" s="17"/>
      <c r="O20" s="66"/>
      <c r="P20" s="50"/>
      <c r="R20" s="67"/>
      <c r="S20" s="17"/>
      <c r="T20" s="66"/>
      <c r="U20" s="50"/>
      <c r="W20" s="67"/>
      <c r="X20" s="17"/>
      <c r="Y20" s="66"/>
      <c r="Z20" s="50"/>
      <c r="AB20" s="67"/>
      <c r="AC20" s="17"/>
      <c r="AD20" s="66"/>
      <c r="AE20" s="50"/>
      <c r="AG20" s="67"/>
      <c r="AH20" s="17"/>
      <c r="AI20" s="66"/>
      <c r="AJ20" s="50"/>
      <c r="AL20" s="67"/>
      <c r="AM20" s="17"/>
      <c r="AN20" s="66"/>
      <c r="AO20" s="50"/>
      <c r="AQ20" s="67"/>
      <c r="AR20" s="17"/>
      <c r="AS20" s="66"/>
      <c r="AT20" s="50"/>
      <c r="AV20" s="67"/>
      <c r="AW20" s="17"/>
      <c r="AX20" s="66"/>
      <c r="AY20" s="50"/>
      <c r="BA20" s="67"/>
      <c r="BB20" s="17"/>
      <c r="BC20" s="66"/>
      <c r="BD20" s="50"/>
      <c r="BF20" s="67"/>
      <c r="BG20" s="17"/>
      <c r="BH20" s="66"/>
      <c r="BI20" s="50"/>
      <c r="BK20" s="67"/>
      <c r="BL20" s="17"/>
      <c r="BM20" s="66"/>
      <c r="BN20" s="50"/>
      <c r="BP20" s="67"/>
      <c r="BQ20" s="17"/>
      <c r="BR20" s="66"/>
      <c r="BS20" s="50"/>
      <c r="BU20" s="67"/>
      <c r="BV20" s="17"/>
      <c r="BW20" s="66"/>
      <c r="BX20" s="50"/>
      <c r="BZ20" s="67"/>
      <c r="CA20" s="17"/>
      <c r="CB20" s="66"/>
      <c r="CC20" s="50"/>
      <c r="CE20" s="67"/>
      <c r="CF20" s="17"/>
      <c r="CG20" s="66"/>
      <c r="CH20" s="50"/>
      <c r="CJ20" s="67"/>
      <c r="CK20" s="17"/>
      <c r="CL20" s="66"/>
      <c r="CM20" s="50"/>
      <c r="CO20" s="67"/>
      <c r="CP20" s="17"/>
      <c r="CQ20" s="66"/>
      <c r="CR20" s="50"/>
      <c r="CT20" s="67"/>
      <c r="CU20" s="17"/>
      <c r="CV20" s="66"/>
      <c r="CW20" s="50"/>
      <c r="CY20" s="67"/>
      <c r="CZ20" s="17"/>
      <c r="DA20" s="66"/>
      <c r="DB20" s="50"/>
      <c r="DD20" s="67"/>
      <c r="DE20" s="17"/>
      <c r="DF20" s="66"/>
      <c r="DG20" s="50"/>
      <c r="DI20" s="67"/>
      <c r="DJ20" s="17"/>
      <c r="DK20" s="66"/>
      <c r="DL20" s="50"/>
      <c r="DN20" s="67"/>
      <c r="DO20" s="17"/>
      <c r="DP20" s="66"/>
      <c r="DQ20" s="50"/>
      <c r="DS20" s="67"/>
      <c r="DT20" s="17"/>
      <c r="DU20" s="66"/>
      <c r="DV20" s="50"/>
      <c r="DX20" s="67"/>
      <c r="DY20" s="17"/>
      <c r="DZ20" s="66"/>
      <c r="EA20" s="50"/>
      <c r="EC20" s="67"/>
      <c r="ED20" s="17"/>
      <c r="EE20" s="66"/>
      <c r="EF20" s="50"/>
      <c r="EH20" s="67"/>
      <c r="EI20" s="17"/>
      <c r="EJ20" s="66"/>
      <c r="EK20" s="50"/>
      <c r="EM20" s="67"/>
      <c r="EN20" s="17"/>
      <c r="EO20" s="66"/>
      <c r="EP20" s="50"/>
      <c r="ER20" s="67"/>
      <c r="ES20" s="17"/>
      <c r="ET20" s="66"/>
      <c r="EU20" s="50"/>
      <c r="EW20" s="67"/>
      <c r="EX20" s="17"/>
      <c r="EY20" s="66"/>
      <c r="EZ20" s="50"/>
      <c r="FB20" s="67"/>
      <c r="FC20" s="17"/>
      <c r="FD20" s="66"/>
      <c r="FE20" s="50"/>
      <c r="FG20" s="67"/>
      <c r="FH20" s="17"/>
      <c r="FI20" s="66"/>
      <c r="FJ20" s="50"/>
      <c r="FL20" s="67"/>
      <c r="FM20" s="17"/>
      <c r="FN20" s="66"/>
      <c r="FO20" s="50"/>
      <c r="FQ20" s="67"/>
      <c r="FR20" s="17"/>
      <c r="FS20" s="66"/>
      <c r="FT20" s="50"/>
      <c r="FV20" s="67"/>
      <c r="FW20" s="17"/>
      <c r="FX20" s="66"/>
      <c r="FY20" s="50"/>
      <c r="GA20" s="67"/>
      <c r="GB20" s="17"/>
      <c r="GC20" s="66"/>
      <c r="GD20" s="50"/>
      <c r="GF20" s="67"/>
      <c r="GG20" s="17"/>
      <c r="GH20" s="66"/>
      <c r="GI20" s="50"/>
      <c r="GK20" s="67"/>
      <c r="GL20" s="17"/>
      <c r="GM20" s="66"/>
      <c r="GN20" s="50"/>
      <c r="GP20" s="67"/>
      <c r="GQ20" s="17"/>
      <c r="GR20" s="66"/>
      <c r="GS20" s="50"/>
      <c r="GU20" s="67"/>
      <c r="GV20" s="17"/>
      <c r="GW20" s="66"/>
      <c r="GX20" s="50"/>
      <c r="GZ20" s="67"/>
      <c r="HA20" s="17"/>
      <c r="HB20" s="66"/>
      <c r="HC20" s="50"/>
      <c r="HE20" s="67"/>
      <c r="HF20" s="17"/>
      <c r="HG20" s="66"/>
      <c r="HH20" s="50"/>
      <c r="HJ20" s="67"/>
      <c r="HK20" s="17"/>
      <c r="HL20" s="66"/>
      <c r="HM20" s="50"/>
      <c r="HO20" s="67"/>
      <c r="HP20" s="17"/>
      <c r="HQ20" s="66"/>
      <c r="HR20" s="50"/>
    </row>
    <row r="21" spans="1:226" ht="12.75" customHeight="1">
      <c r="A21" s="197">
        <v>18</v>
      </c>
      <c r="B21" s="195" t="s">
        <v>40</v>
      </c>
      <c r="C21" s="160">
        <v>189284766</v>
      </c>
      <c r="D21" s="160">
        <v>186190337</v>
      </c>
      <c r="E21" s="145">
        <v>-1.6348008692891853</v>
      </c>
      <c r="F21" s="194"/>
      <c r="G21" s="17"/>
      <c r="H21" s="66"/>
      <c r="I21" s="50"/>
      <c r="K21" s="17"/>
      <c r="M21" s="67"/>
      <c r="N21" s="17"/>
      <c r="O21" s="66"/>
      <c r="P21" s="50"/>
      <c r="R21" s="67"/>
      <c r="S21" s="17"/>
      <c r="T21" s="66"/>
      <c r="U21" s="50"/>
      <c r="W21" s="67"/>
      <c r="X21" s="17"/>
      <c r="Y21" s="66"/>
      <c r="Z21" s="50"/>
      <c r="AB21" s="67"/>
      <c r="AC21" s="17"/>
      <c r="AD21" s="66"/>
      <c r="AE21" s="50"/>
      <c r="AG21" s="67"/>
      <c r="AH21" s="17"/>
      <c r="AI21" s="66"/>
      <c r="AJ21" s="50"/>
      <c r="AL21" s="67"/>
      <c r="AM21" s="17"/>
      <c r="AN21" s="66"/>
      <c r="AO21" s="50"/>
      <c r="AQ21" s="67"/>
      <c r="AR21" s="17"/>
      <c r="AS21" s="66"/>
      <c r="AT21" s="50"/>
      <c r="AV21" s="67"/>
      <c r="AW21" s="17"/>
      <c r="AX21" s="66"/>
      <c r="AY21" s="50"/>
      <c r="BA21" s="67"/>
      <c r="BB21" s="17"/>
      <c r="BC21" s="66"/>
      <c r="BD21" s="50"/>
      <c r="BF21" s="67"/>
      <c r="BG21" s="17"/>
      <c r="BH21" s="66"/>
      <c r="BI21" s="50"/>
      <c r="BK21" s="67"/>
      <c r="BL21" s="17"/>
      <c r="BM21" s="66"/>
      <c r="BN21" s="50"/>
      <c r="BP21" s="67"/>
      <c r="BQ21" s="17"/>
      <c r="BR21" s="66"/>
      <c r="BS21" s="50"/>
      <c r="BU21" s="67"/>
      <c r="BV21" s="17"/>
      <c r="BW21" s="66"/>
      <c r="BX21" s="50"/>
      <c r="BZ21" s="67"/>
      <c r="CA21" s="17"/>
      <c r="CB21" s="66"/>
      <c r="CC21" s="50"/>
      <c r="CE21" s="67"/>
      <c r="CF21" s="17"/>
      <c r="CG21" s="66"/>
      <c r="CH21" s="50"/>
      <c r="CJ21" s="67"/>
      <c r="CK21" s="17"/>
      <c r="CL21" s="66"/>
      <c r="CM21" s="50"/>
      <c r="CO21" s="67"/>
      <c r="CP21" s="17"/>
      <c r="CQ21" s="66"/>
      <c r="CR21" s="50"/>
      <c r="CT21" s="67"/>
      <c r="CU21" s="17"/>
      <c r="CV21" s="66"/>
      <c r="CW21" s="50"/>
      <c r="CY21" s="67"/>
      <c r="CZ21" s="17"/>
      <c r="DA21" s="66"/>
      <c r="DB21" s="50"/>
      <c r="DD21" s="67"/>
      <c r="DE21" s="17"/>
      <c r="DF21" s="66"/>
      <c r="DG21" s="50"/>
      <c r="DI21" s="67"/>
      <c r="DJ21" s="17"/>
      <c r="DK21" s="66"/>
      <c r="DL21" s="50"/>
      <c r="DN21" s="67"/>
      <c r="DO21" s="17"/>
      <c r="DP21" s="66"/>
      <c r="DQ21" s="50"/>
      <c r="DS21" s="67"/>
      <c r="DT21" s="17"/>
      <c r="DU21" s="66"/>
      <c r="DV21" s="50"/>
      <c r="DX21" s="67"/>
      <c r="DY21" s="17"/>
      <c r="DZ21" s="66"/>
      <c r="EA21" s="50"/>
      <c r="EC21" s="67"/>
      <c r="ED21" s="17"/>
      <c r="EE21" s="66"/>
      <c r="EF21" s="50"/>
      <c r="EH21" s="67"/>
      <c r="EI21" s="17"/>
      <c r="EJ21" s="66"/>
      <c r="EK21" s="50"/>
      <c r="EM21" s="67"/>
      <c r="EN21" s="17"/>
      <c r="EO21" s="66"/>
      <c r="EP21" s="50"/>
      <c r="ER21" s="67"/>
      <c r="ES21" s="17"/>
      <c r="ET21" s="66"/>
      <c r="EU21" s="50"/>
      <c r="EW21" s="67"/>
      <c r="EX21" s="17"/>
      <c r="EY21" s="66"/>
      <c r="EZ21" s="50"/>
      <c r="FB21" s="67"/>
      <c r="FC21" s="17"/>
      <c r="FD21" s="66"/>
      <c r="FE21" s="50"/>
      <c r="FG21" s="67"/>
      <c r="FH21" s="17"/>
      <c r="FI21" s="66"/>
      <c r="FJ21" s="50"/>
      <c r="FL21" s="67"/>
      <c r="FM21" s="17"/>
      <c r="FN21" s="66"/>
      <c r="FO21" s="50"/>
      <c r="FQ21" s="67"/>
      <c r="FR21" s="17"/>
      <c r="FS21" s="66"/>
      <c r="FT21" s="50"/>
      <c r="FV21" s="67"/>
      <c r="FW21" s="17"/>
      <c r="FX21" s="66"/>
      <c r="FY21" s="50"/>
      <c r="GA21" s="67"/>
      <c r="GB21" s="17"/>
      <c r="GC21" s="66"/>
      <c r="GD21" s="50"/>
      <c r="GF21" s="67"/>
      <c r="GG21" s="17"/>
      <c r="GH21" s="66"/>
      <c r="GI21" s="50"/>
      <c r="GK21" s="67"/>
      <c r="GL21" s="17"/>
      <c r="GM21" s="66"/>
      <c r="GN21" s="50"/>
      <c r="GP21" s="67"/>
      <c r="GQ21" s="17"/>
      <c r="GR21" s="66"/>
      <c r="GS21" s="50"/>
      <c r="GU21" s="67"/>
      <c r="GV21" s="17"/>
      <c r="GW21" s="66"/>
      <c r="GX21" s="50"/>
      <c r="GZ21" s="67"/>
      <c r="HA21" s="17"/>
      <c r="HB21" s="66"/>
      <c r="HC21" s="50"/>
      <c r="HE21" s="67"/>
      <c r="HF21" s="17"/>
      <c r="HG21" s="66"/>
      <c r="HH21" s="50"/>
      <c r="HJ21" s="67"/>
      <c r="HK21" s="17"/>
      <c r="HL21" s="66"/>
      <c r="HM21" s="50"/>
      <c r="HO21" s="67"/>
      <c r="HP21" s="17"/>
      <c r="HQ21" s="66"/>
      <c r="HR21" s="50"/>
    </row>
    <row r="22" spans="1:226" ht="12.75" customHeight="1">
      <c r="A22" s="197">
        <v>19</v>
      </c>
      <c r="B22" s="195" t="s">
        <v>33</v>
      </c>
      <c r="C22" s="160">
        <v>37914828</v>
      </c>
      <c r="D22" s="160">
        <v>38222324</v>
      </c>
      <c r="E22" s="145">
        <v>0.8110177896626618</v>
      </c>
      <c r="F22" s="194"/>
      <c r="G22" s="17"/>
      <c r="H22" s="66"/>
      <c r="I22" s="50"/>
      <c r="K22" s="17"/>
      <c r="M22" s="67"/>
      <c r="N22" s="17"/>
      <c r="O22" s="66"/>
      <c r="P22" s="50"/>
      <c r="R22" s="67"/>
      <c r="S22" s="17"/>
      <c r="T22" s="66"/>
      <c r="U22" s="50"/>
      <c r="W22" s="67"/>
      <c r="X22" s="17"/>
      <c r="Y22" s="66"/>
      <c r="Z22" s="50"/>
      <c r="AB22" s="67"/>
      <c r="AC22" s="17"/>
      <c r="AD22" s="66"/>
      <c r="AE22" s="50"/>
      <c r="AG22" s="67"/>
      <c r="AH22" s="17"/>
      <c r="AI22" s="66"/>
      <c r="AJ22" s="50"/>
      <c r="AL22" s="67"/>
      <c r="AM22" s="17"/>
      <c r="AN22" s="66"/>
      <c r="AO22" s="50"/>
      <c r="AQ22" s="67"/>
      <c r="AR22" s="17"/>
      <c r="AS22" s="66"/>
      <c r="AT22" s="50"/>
      <c r="AV22" s="67"/>
      <c r="AW22" s="17"/>
      <c r="AX22" s="66"/>
      <c r="AY22" s="50"/>
      <c r="BA22" s="67"/>
      <c r="BB22" s="17"/>
      <c r="BC22" s="66"/>
      <c r="BD22" s="50"/>
      <c r="BF22" s="67"/>
      <c r="BG22" s="17"/>
      <c r="BH22" s="66"/>
      <c r="BI22" s="50"/>
      <c r="BK22" s="67"/>
      <c r="BL22" s="17"/>
      <c r="BM22" s="66"/>
      <c r="BN22" s="50"/>
      <c r="BP22" s="67"/>
      <c r="BQ22" s="17"/>
      <c r="BR22" s="66"/>
      <c r="BS22" s="50"/>
      <c r="BU22" s="67"/>
      <c r="BV22" s="17"/>
      <c r="BW22" s="66"/>
      <c r="BX22" s="50"/>
      <c r="BZ22" s="67"/>
      <c r="CA22" s="17"/>
      <c r="CB22" s="66"/>
      <c r="CC22" s="50"/>
      <c r="CE22" s="67"/>
      <c r="CF22" s="17"/>
      <c r="CG22" s="66"/>
      <c r="CH22" s="50"/>
      <c r="CJ22" s="67"/>
      <c r="CK22" s="17"/>
      <c r="CL22" s="66"/>
      <c r="CM22" s="50"/>
      <c r="CO22" s="67"/>
      <c r="CP22" s="17"/>
      <c r="CQ22" s="66"/>
      <c r="CR22" s="50"/>
      <c r="CT22" s="67"/>
      <c r="CU22" s="17"/>
      <c r="CV22" s="66"/>
      <c r="CW22" s="50"/>
      <c r="CY22" s="67"/>
      <c r="CZ22" s="17"/>
      <c r="DA22" s="66"/>
      <c r="DB22" s="50"/>
      <c r="DD22" s="67"/>
      <c r="DE22" s="17"/>
      <c r="DF22" s="66"/>
      <c r="DG22" s="50"/>
      <c r="DI22" s="67"/>
      <c r="DJ22" s="17"/>
      <c r="DK22" s="66"/>
      <c r="DL22" s="50"/>
      <c r="DN22" s="67"/>
      <c r="DO22" s="17"/>
      <c r="DP22" s="66"/>
      <c r="DQ22" s="50"/>
      <c r="DS22" s="67"/>
      <c r="DT22" s="17"/>
      <c r="DU22" s="66"/>
      <c r="DV22" s="50"/>
      <c r="DX22" s="67"/>
      <c r="DY22" s="17"/>
      <c r="DZ22" s="66"/>
      <c r="EA22" s="50"/>
      <c r="EC22" s="67"/>
      <c r="ED22" s="17"/>
      <c r="EE22" s="66"/>
      <c r="EF22" s="50"/>
      <c r="EH22" s="67"/>
      <c r="EI22" s="17"/>
      <c r="EJ22" s="66"/>
      <c r="EK22" s="50"/>
      <c r="EM22" s="67"/>
      <c r="EN22" s="17"/>
      <c r="EO22" s="66"/>
      <c r="EP22" s="50"/>
      <c r="ER22" s="67"/>
      <c r="ES22" s="17"/>
      <c r="ET22" s="66"/>
      <c r="EU22" s="50"/>
      <c r="EW22" s="67"/>
      <c r="EX22" s="17"/>
      <c r="EY22" s="66"/>
      <c r="EZ22" s="50"/>
      <c r="FB22" s="67"/>
      <c r="FC22" s="17"/>
      <c r="FD22" s="66"/>
      <c r="FE22" s="50"/>
      <c r="FG22" s="67"/>
      <c r="FH22" s="17"/>
      <c r="FI22" s="66"/>
      <c r="FJ22" s="50"/>
      <c r="FL22" s="67"/>
      <c r="FM22" s="17"/>
      <c r="FN22" s="66"/>
      <c r="FO22" s="50"/>
      <c r="FQ22" s="67"/>
      <c r="FR22" s="17"/>
      <c r="FS22" s="66"/>
      <c r="FT22" s="50"/>
      <c r="FV22" s="67"/>
      <c r="FW22" s="17"/>
      <c r="FX22" s="66"/>
      <c r="FY22" s="50"/>
      <c r="GA22" s="67"/>
      <c r="GB22" s="17"/>
      <c r="GC22" s="66"/>
      <c r="GD22" s="50"/>
      <c r="GF22" s="67"/>
      <c r="GG22" s="17"/>
      <c r="GH22" s="66"/>
      <c r="GI22" s="50"/>
      <c r="GK22" s="67"/>
      <c r="GL22" s="17"/>
      <c r="GM22" s="66"/>
      <c r="GN22" s="50"/>
      <c r="GP22" s="67"/>
      <c r="GQ22" s="17"/>
      <c r="GR22" s="66"/>
      <c r="GS22" s="50"/>
      <c r="GU22" s="67"/>
      <c r="GV22" s="17"/>
      <c r="GW22" s="66"/>
      <c r="GX22" s="50"/>
      <c r="GZ22" s="67"/>
      <c r="HA22" s="17"/>
      <c r="HB22" s="66"/>
      <c r="HC22" s="50"/>
      <c r="HE22" s="67"/>
      <c r="HF22" s="17"/>
      <c r="HG22" s="66"/>
      <c r="HH22" s="50"/>
      <c r="HJ22" s="67"/>
      <c r="HK22" s="17"/>
      <c r="HL22" s="66"/>
      <c r="HM22" s="50"/>
      <c r="HO22" s="67"/>
      <c r="HP22" s="17"/>
      <c r="HQ22" s="66"/>
      <c r="HR22" s="50"/>
    </row>
    <row r="23" spans="1:226" ht="12.75" customHeight="1">
      <c r="A23" s="197">
        <v>20</v>
      </c>
      <c r="B23" s="195" t="s">
        <v>34</v>
      </c>
      <c r="C23" s="160">
        <v>51878324</v>
      </c>
      <c r="D23" s="160">
        <v>56734445</v>
      </c>
      <c r="E23" s="145">
        <v>9.3605973084249996</v>
      </c>
      <c r="F23" s="194"/>
      <c r="G23" s="17"/>
      <c r="H23" s="66"/>
      <c r="I23" s="50"/>
      <c r="K23" s="17"/>
      <c r="M23" s="67"/>
      <c r="N23" s="17"/>
      <c r="O23" s="66"/>
      <c r="P23" s="50"/>
      <c r="R23" s="67"/>
      <c r="S23" s="17"/>
      <c r="T23" s="66"/>
      <c r="U23" s="50"/>
      <c r="W23" s="67"/>
      <c r="X23" s="17"/>
      <c r="Y23" s="66"/>
      <c r="Z23" s="50"/>
      <c r="AB23" s="67"/>
      <c r="AC23" s="17"/>
      <c r="AD23" s="66"/>
      <c r="AE23" s="50"/>
      <c r="AG23" s="67"/>
      <c r="AH23" s="17"/>
      <c r="AI23" s="66"/>
      <c r="AJ23" s="50"/>
      <c r="AL23" s="67"/>
      <c r="AM23" s="17"/>
      <c r="AN23" s="66"/>
      <c r="AO23" s="50"/>
      <c r="AQ23" s="67"/>
      <c r="AR23" s="17"/>
      <c r="AS23" s="66"/>
      <c r="AT23" s="50"/>
      <c r="AV23" s="67"/>
      <c r="AW23" s="17"/>
      <c r="AX23" s="66"/>
      <c r="AY23" s="50"/>
      <c r="BA23" s="67"/>
      <c r="BB23" s="17"/>
      <c r="BC23" s="66"/>
      <c r="BD23" s="50"/>
      <c r="BF23" s="67"/>
      <c r="BG23" s="17"/>
      <c r="BH23" s="66"/>
      <c r="BI23" s="50"/>
      <c r="BK23" s="67"/>
      <c r="BL23" s="17"/>
      <c r="BM23" s="66"/>
      <c r="BN23" s="50"/>
      <c r="BP23" s="67"/>
      <c r="BQ23" s="17"/>
      <c r="BR23" s="66"/>
      <c r="BS23" s="50"/>
      <c r="BU23" s="67"/>
      <c r="BV23" s="17"/>
      <c r="BW23" s="66"/>
      <c r="BX23" s="50"/>
      <c r="BZ23" s="67"/>
      <c r="CA23" s="17"/>
      <c r="CB23" s="66"/>
      <c r="CC23" s="50"/>
      <c r="CE23" s="67"/>
      <c r="CF23" s="17"/>
      <c r="CG23" s="66"/>
      <c r="CH23" s="50"/>
      <c r="CJ23" s="67"/>
      <c r="CK23" s="17"/>
      <c r="CL23" s="66"/>
      <c r="CM23" s="50"/>
      <c r="CO23" s="67"/>
      <c r="CP23" s="17"/>
      <c r="CQ23" s="66"/>
      <c r="CR23" s="50"/>
      <c r="CT23" s="67"/>
      <c r="CU23" s="17"/>
      <c r="CV23" s="66"/>
      <c r="CW23" s="50"/>
      <c r="CY23" s="67"/>
      <c r="CZ23" s="17"/>
      <c r="DA23" s="66"/>
      <c r="DB23" s="50"/>
      <c r="DD23" s="67"/>
      <c r="DE23" s="17"/>
      <c r="DF23" s="66"/>
      <c r="DG23" s="50"/>
      <c r="DI23" s="67"/>
      <c r="DJ23" s="17"/>
      <c r="DK23" s="66"/>
      <c r="DL23" s="50"/>
      <c r="DN23" s="67"/>
      <c r="DO23" s="17"/>
      <c r="DP23" s="66"/>
      <c r="DQ23" s="50"/>
      <c r="DS23" s="67"/>
      <c r="DT23" s="17"/>
      <c r="DU23" s="66"/>
      <c r="DV23" s="50"/>
      <c r="DX23" s="67"/>
      <c r="DY23" s="17"/>
      <c r="DZ23" s="66"/>
      <c r="EA23" s="50"/>
      <c r="EC23" s="67"/>
      <c r="ED23" s="17"/>
      <c r="EE23" s="66"/>
      <c r="EF23" s="50"/>
      <c r="EH23" s="67"/>
      <c r="EI23" s="17"/>
      <c r="EJ23" s="66"/>
      <c r="EK23" s="50"/>
      <c r="EM23" s="67"/>
      <c r="EN23" s="17"/>
      <c r="EO23" s="66"/>
      <c r="EP23" s="50"/>
      <c r="ER23" s="67"/>
      <c r="ES23" s="17"/>
      <c r="ET23" s="66"/>
      <c r="EU23" s="50"/>
      <c r="EW23" s="67"/>
      <c r="EX23" s="17"/>
      <c r="EY23" s="66"/>
      <c r="EZ23" s="50"/>
      <c r="FB23" s="67"/>
      <c r="FC23" s="17"/>
      <c r="FD23" s="66"/>
      <c r="FE23" s="50"/>
      <c r="FG23" s="67"/>
      <c r="FH23" s="17"/>
      <c r="FI23" s="66"/>
      <c r="FJ23" s="50"/>
      <c r="FL23" s="67"/>
      <c r="FM23" s="17"/>
      <c r="FN23" s="66"/>
      <c r="FO23" s="50"/>
      <c r="FQ23" s="67"/>
      <c r="FR23" s="17"/>
      <c r="FS23" s="66"/>
      <c r="FT23" s="50"/>
      <c r="FV23" s="67"/>
      <c r="FW23" s="17"/>
      <c r="FX23" s="66"/>
      <c r="FY23" s="50"/>
      <c r="GA23" s="67"/>
      <c r="GB23" s="17"/>
      <c r="GC23" s="66"/>
      <c r="GD23" s="50"/>
      <c r="GF23" s="67"/>
      <c r="GG23" s="17"/>
      <c r="GH23" s="66"/>
      <c r="GI23" s="50"/>
      <c r="GK23" s="67"/>
      <c r="GL23" s="17"/>
      <c r="GM23" s="66"/>
      <c r="GN23" s="50"/>
      <c r="GP23" s="67"/>
      <c r="GQ23" s="17"/>
      <c r="GR23" s="66"/>
      <c r="GS23" s="50"/>
      <c r="GU23" s="67"/>
      <c r="GV23" s="17"/>
      <c r="GW23" s="66"/>
      <c r="GX23" s="50"/>
      <c r="GZ23" s="67"/>
      <c r="HA23" s="17"/>
      <c r="HB23" s="66"/>
      <c r="HC23" s="50"/>
      <c r="HE23" s="67"/>
      <c r="HF23" s="17"/>
      <c r="HG23" s="66"/>
      <c r="HH23" s="50"/>
      <c r="HJ23" s="67"/>
      <c r="HK23" s="17"/>
      <c r="HL23" s="66"/>
      <c r="HM23" s="50"/>
      <c r="HO23" s="67"/>
      <c r="HP23" s="17"/>
      <c r="HQ23" s="66"/>
      <c r="HR23" s="50"/>
    </row>
    <row r="24" spans="1:226" ht="12.75" customHeight="1">
      <c r="A24" s="197">
        <v>21</v>
      </c>
      <c r="B24" s="195" t="s">
        <v>42</v>
      </c>
      <c r="C24" s="160">
        <v>66819129</v>
      </c>
      <c r="D24" s="160">
        <v>66887703</v>
      </c>
      <c r="E24" s="145">
        <v>0.10262630032187341</v>
      </c>
      <c r="F24" s="194"/>
      <c r="G24" s="17"/>
      <c r="H24" s="66"/>
      <c r="I24" s="50"/>
      <c r="K24" s="17"/>
      <c r="M24" s="67"/>
      <c r="N24" s="17"/>
      <c r="O24" s="66"/>
      <c r="P24" s="50"/>
      <c r="R24" s="67"/>
      <c r="S24" s="17"/>
      <c r="T24" s="66"/>
      <c r="U24" s="50"/>
      <c r="W24" s="67"/>
      <c r="X24" s="17"/>
      <c r="Y24" s="66"/>
      <c r="Z24" s="50"/>
      <c r="AB24" s="67"/>
      <c r="AC24" s="17"/>
      <c r="AD24" s="66"/>
      <c r="AE24" s="50"/>
      <c r="AG24" s="67"/>
      <c r="AH24" s="17"/>
      <c r="AI24" s="66"/>
      <c r="AJ24" s="50"/>
      <c r="AL24" s="67"/>
      <c r="AM24" s="17"/>
      <c r="AN24" s="66"/>
      <c r="AO24" s="50"/>
      <c r="AQ24" s="67"/>
      <c r="AR24" s="17"/>
      <c r="AS24" s="66"/>
      <c r="AT24" s="50"/>
      <c r="AV24" s="67"/>
      <c r="AW24" s="17"/>
      <c r="AX24" s="66"/>
      <c r="AY24" s="50"/>
      <c r="BA24" s="67"/>
      <c r="BB24" s="17"/>
      <c r="BC24" s="66"/>
      <c r="BD24" s="50"/>
      <c r="BF24" s="67"/>
      <c r="BG24" s="17"/>
      <c r="BH24" s="66"/>
      <c r="BI24" s="50"/>
      <c r="BK24" s="67"/>
      <c r="BL24" s="17"/>
      <c r="BM24" s="66"/>
      <c r="BN24" s="50"/>
      <c r="BP24" s="67"/>
      <c r="BQ24" s="17"/>
      <c r="BR24" s="66"/>
      <c r="BS24" s="50"/>
      <c r="BU24" s="67"/>
      <c r="BV24" s="17"/>
      <c r="BW24" s="66"/>
      <c r="BX24" s="50"/>
      <c r="BZ24" s="67"/>
      <c r="CA24" s="17"/>
      <c r="CB24" s="66"/>
      <c r="CC24" s="50"/>
      <c r="CE24" s="67"/>
      <c r="CF24" s="17"/>
      <c r="CG24" s="66"/>
      <c r="CH24" s="50"/>
      <c r="CJ24" s="67"/>
      <c r="CK24" s="17"/>
      <c r="CL24" s="66"/>
      <c r="CM24" s="50"/>
      <c r="CO24" s="67"/>
      <c r="CP24" s="17"/>
      <c r="CQ24" s="66"/>
      <c r="CR24" s="50"/>
      <c r="CT24" s="67"/>
      <c r="CU24" s="17"/>
      <c r="CV24" s="66"/>
      <c r="CW24" s="50"/>
      <c r="CY24" s="67"/>
      <c r="CZ24" s="17"/>
      <c r="DA24" s="66"/>
      <c r="DB24" s="50"/>
      <c r="DD24" s="67"/>
      <c r="DE24" s="17"/>
      <c r="DF24" s="66"/>
      <c r="DG24" s="50"/>
      <c r="DI24" s="67"/>
      <c r="DJ24" s="17"/>
      <c r="DK24" s="66"/>
      <c r="DL24" s="50"/>
      <c r="DN24" s="67"/>
      <c r="DO24" s="17"/>
      <c r="DP24" s="66"/>
      <c r="DQ24" s="50"/>
      <c r="DS24" s="67"/>
      <c r="DT24" s="17"/>
      <c r="DU24" s="66"/>
      <c r="DV24" s="50"/>
      <c r="DX24" s="67"/>
      <c r="DY24" s="17"/>
      <c r="DZ24" s="66"/>
      <c r="EA24" s="50"/>
      <c r="EC24" s="67"/>
      <c r="ED24" s="17"/>
      <c r="EE24" s="66"/>
      <c r="EF24" s="50"/>
      <c r="EH24" s="67"/>
      <c r="EI24" s="17"/>
      <c r="EJ24" s="66"/>
      <c r="EK24" s="50"/>
      <c r="EM24" s="67"/>
      <c r="EN24" s="17"/>
      <c r="EO24" s="66"/>
      <c r="EP24" s="50"/>
      <c r="ER24" s="67"/>
      <c r="ES24" s="17"/>
      <c r="ET24" s="66"/>
      <c r="EU24" s="50"/>
      <c r="EW24" s="67"/>
      <c r="EX24" s="17"/>
      <c r="EY24" s="66"/>
      <c r="EZ24" s="50"/>
      <c r="FB24" s="67"/>
      <c r="FC24" s="17"/>
      <c r="FD24" s="66"/>
      <c r="FE24" s="50"/>
      <c r="FG24" s="67"/>
      <c r="FH24" s="17"/>
      <c r="FI24" s="66"/>
      <c r="FJ24" s="50"/>
      <c r="FL24" s="67"/>
      <c r="FM24" s="17"/>
      <c r="FN24" s="66"/>
      <c r="FO24" s="50"/>
      <c r="FQ24" s="67"/>
      <c r="FR24" s="17"/>
      <c r="FS24" s="66"/>
      <c r="FT24" s="50"/>
      <c r="FV24" s="67"/>
      <c r="FW24" s="17"/>
      <c r="FX24" s="66"/>
      <c r="FY24" s="50"/>
      <c r="GA24" s="67"/>
      <c r="GB24" s="17"/>
      <c r="GC24" s="66"/>
      <c r="GD24" s="50"/>
      <c r="GF24" s="67"/>
      <c r="GG24" s="17"/>
      <c r="GH24" s="66"/>
      <c r="GI24" s="50"/>
      <c r="GK24" s="67"/>
      <c r="GL24" s="17"/>
      <c r="GM24" s="66"/>
      <c r="GN24" s="50"/>
      <c r="GP24" s="67"/>
      <c r="GQ24" s="17"/>
      <c r="GR24" s="66"/>
      <c r="GS24" s="50"/>
      <c r="GU24" s="67"/>
      <c r="GV24" s="17"/>
      <c r="GW24" s="66"/>
      <c r="GX24" s="50"/>
      <c r="GZ24" s="67"/>
      <c r="HA24" s="17"/>
      <c r="HB24" s="66"/>
      <c r="HC24" s="50"/>
      <c r="HE24" s="67"/>
      <c r="HF24" s="17"/>
      <c r="HG24" s="66"/>
      <c r="HH24" s="50"/>
      <c r="HJ24" s="67"/>
      <c r="HK24" s="17"/>
      <c r="HL24" s="66"/>
      <c r="HM24" s="50"/>
      <c r="HO24" s="67"/>
      <c r="HP24" s="17"/>
      <c r="HQ24" s="66"/>
      <c r="HR24" s="50"/>
    </row>
    <row r="25" spans="1:226" ht="12.75" customHeight="1">
      <c r="A25" s="197">
        <v>22</v>
      </c>
      <c r="B25" s="195" t="s">
        <v>74</v>
      </c>
      <c r="C25" s="160">
        <v>50314581</v>
      </c>
      <c r="D25" s="160">
        <v>53563815</v>
      </c>
      <c r="E25" s="145">
        <v>6.4578377389250248</v>
      </c>
      <c r="F25" s="194"/>
      <c r="G25" s="17"/>
      <c r="H25" s="66"/>
      <c r="I25" s="50"/>
      <c r="K25" s="17"/>
      <c r="M25" s="67"/>
      <c r="N25" s="17"/>
      <c r="O25" s="66"/>
      <c r="P25" s="50"/>
      <c r="R25" s="67"/>
      <c r="S25" s="17"/>
      <c r="T25" s="66"/>
      <c r="U25" s="50"/>
      <c r="W25" s="67"/>
      <c r="X25" s="17"/>
      <c r="Y25" s="66"/>
      <c r="Z25" s="50"/>
      <c r="AB25" s="67"/>
      <c r="AC25" s="17"/>
      <c r="AD25" s="66"/>
      <c r="AE25" s="50"/>
      <c r="AG25" s="67"/>
      <c r="AH25" s="17"/>
      <c r="AI25" s="66"/>
      <c r="AJ25" s="50"/>
      <c r="AL25" s="67"/>
      <c r="AM25" s="17"/>
      <c r="AN25" s="66"/>
      <c r="AO25" s="50"/>
      <c r="AQ25" s="67"/>
      <c r="AR25" s="17"/>
      <c r="AS25" s="66"/>
      <c r="AT25" s="50"/>
      <c r="AV25" s="67"/>
      <c r="AW25" s="17"/>
      <c r="AX25" s="66"/>
      <c r="AY25" s="50"/>
      <c r="BA25" s="67"/>
      <c r="BB25" s="17"/>
      <c r="BC25" s="66"/>
      <c r="BD25" s="50"/>
      <c r="BF25" s="67"/>
      <c r="BG25" s="17"/>
      <c r="BH25" s="66"/>
      <c r="BI25" s="50"/>
      <c r="BK25" s="67"/>
      <c r="BL25" s="17"/>
      <c r="BM25" s="66"/>
      <c r="BN25" s="50"/>
      <c r="BP25" s="67"/>
      <c r="BQ25" s="17"/>
      <c r="BR25" s="66"/>
      <c r="BS25" s="50"/>
      <c r="BU25" s="67"/>
      <c r="BV25" s="17"/>
      <c r="BW25" s="66"/>
      <c r="BX25" s="50"/>
      <c r="BZ25" s="67"/>
      <c r="CA25" s="17"/>
      <c r="CB25" s="66"/>
      <c r="CC25" s="50"/>
      <c r="CE25" s="67"/>
      <c r="CF25" s="17"/>
      <c r="CG25" s="66"/>
      <c r="CH25" s="50"/>
      <c r="CJ25" s="67"/>
      <c r="CK25" s="17"/>
      <c r="CL25" s="66"/>
      <c r="CM25" s="50"/>
      <c r="CO25" s="67"/>
      <c r="CP25" s="17"/>
      <c r="CQ25" s="66"/>
      <c r="CR25" s="50"/>
      <c r="CT25" s="67"/>
      <c r="CU25" s="17"/>
      <c r="CV25" s="66"/>
      <c r="CW25" s="50"/>
      <c r="CY25" s="67"/>
      <c r="CZ25" s="17"/>
      <c r="DA25" s="66"/>
      <c r="DB25" s="50"/>
      <c r="DD25" s="67"/>
      <c r="DE25" s="17"/>
      <c r="DF25" s="66"/>
      <c r="DG25" s="50"/>
      <c r="DI25" s="67"/>
      <c r="DJ25" s="17"/>
      <c r="DK25" s="66"/>
      <c r="DL25" s="50"/>
      <c r="DN25" s="67"/>
      <c r="DO25" s="17"/>
      <c r="DP25" s="66"/>
      <c r="DQ25" s="50"/>
      <c r="DS25" s="67"/>
      <c r="DT25" s="17"/>
      <c r="DU25" s="66"/>
      <c r="DV25" s="50"/>
      <c r="DX25" s="67"/>
      <c r="DY25" s="17"/>
      <c r="DZ25" s="66"/>
      <c r="EA25" s="50"/>
      <c r="EC25" s="67"/>
      <c r="ED25" s="17"/>
      <c r="EE25" s="66"/>
      <c r="EF25" s="50"/>
      <c r="EH25" s="67"/>
      <c r="EI25" s="17"/>
      <c r="EJ25" s="66"/>
      <c r="EK25" s="50"/>
      <c r="EM25" s="67"/>
      <c r="EN25" s="17"/>
      <c r="EO25" s="66"/>
      <c r="EP25" s="50"/>
      <c r="ER25" s="67"/>
      <c r="ES25" s="17"/>
      <c r="ET25" s="66"/>
      <c r="EU25" s="50"/>
      <c r="EW25" s="67"/>
      <c r="EX25" s="17"/>
      <c r="EY25" s="66"/>
      <c r="EZ25" s="50"/>
      <c r="FB25" s="67"/>
      <c r="FC25" s="17"/>
      <c r="FD25" s="66"/>
      <c r="FE25" s="50"/>
      <c r="FG25" s="67"/>
      <c r="FH25" s="17"/>
      <c r="FI25" s="66"/>
      <c r="FJ25" s="50"/>
      <c r="FL25" s="67"/>
      <c r="FM25" s="17"/>
      <c r="FN25" s="66"/>
      <c r="FO25" s="50"/>
      <c r="FQ25" s="67"/>
      <c r="FR25" s="17"/>
      <c r="FS25" s="66"/>
      <c r="FT25" s="50"/>
      <c r="FV25" s="67"/>
      <c r="FW25" s="17"/>
      <c r="FX25" s="66"/>
      <c r="FY25" s="50"/>
      <c r="GA25" s="67"/>
      <c r="GB25" s="17"/>
      <c r="GC25" s="66"/>
      <c r="GD25" s="50"/>
      <c r="GF25" s="67"/>
      <c r="GG25" s="17"/>
      <c r="GH25" s="66"/>
      <c r="GI25" s="50"/>
      <c r="GK25" s="67"/>
      <c r="GL25" s="17"/>
      <c r="GM25" s="66"/>
      <c r="GN25" s="50"/>
      <c r="GP25" s="67"/>
      <c r="GQ25" s="17"/>
      <c r="GR25" s="66"/>
      <c r="GS25" s="50"/>
      <c r="GU25" s="67"/>
      <c r="GV25" s="17"/>
      <c r="GW25" s="66"/>
      <c r="GX25" s="50"/>
      <c r="GZ25" s="67"/>
      <c r="HA25" s="17"/>
      <c r="HB25" s="66"/>
      <c r="HC25" s="50"/>
      <c r="HE25" s="67"/>
      <c r="HF25" s="17"/>
      <c r="HG25" s="66"/>
      <c r="HH25" s="50"/>
      <c r="HJ25" s="67"/>
      <c r="HK25" s="17"/>
      <c r="HL25" s="66"/>
      <c r="HM25" s="50"/>
      <c r="HO25" s="67"/>
      <c r="HP25" s="17"/>
      <c r="HQ25" s="66"/>
      <c r="HR25" s="50"/>
    </row>
    <row r="26" spans="1:226" ht="12.75" customHeight="1">
      <c r="A26" s="197">
        <v>23</v>
      </c>
      <c r="B26" s="195" t="s">
        <v>39</v>
      </c>
      <c r="C26" s="160">
        <v>119788480</v>
      </c>
      <c r="D26" s="160">
        <v>131753760</v>
      </c>
      <c r="E26" s="145">
        <v>9.988673368257114</v>
      </c>
      <c r="F26" s="163"/>
      <c r="G26" s="17"/>
      <c r="H26" s="66"/>
      <c r="I26" s="50"/>
      <c r="K26" s="17"/>
      <c r="M26" s="67"/>
      <c r="N26" s="17"/>
      <c r="O26" s="66"/>
      <c r="P26" s="50"/>
      <c r="R26" s="67"/>
      <c r="S26" s="17"/>
      <c r="T26" s="66"/>
      <c r="U26" s="50"/>
      <c r="W26" s="67"/>
      <c r="X26" s="17"/>
      <c r="Y26" s="66"/>
      <c r="Z26" s="50"/>
      <c r="AB26" s="67"/>
      <c r="AC26" s="17"/>
      <c r="AD26" s="66"/>
      <c r="AE26" s="50"/>
      <c r="AG26" s="67"/>
      <c r="AH26" s="17"/>
      <c r="AI26" s="66"/>
      <c r="AJ26" s="50"/>
      <c r="AL26" s="67"/>
      <c r="AM26" s="17"/>
      <c r="AN26" s="66"/>
      <c r="AO26" s="50"/>
      <c r="AQ26" s="67"/>
      <c r="AR26" s="17"/>
      <c r="AS26" s="66"/>
      <c r="AT26" s="50"/>
      <c r="AV26" s="67"/>
      <c r="AW26" s="17"/>
      <c r="AX26" s="66"/>
      <c r="AY26" s="50"/>
      <c r="BA26" s="67"/>
      <c r="BB26" s="17"/>
      <c r="BC26" s="66"/>
      <c r="BD26" s="50"/>
      <c r="BF26" s="67"/>
      <c r="BG26" s="17"/>
      <c r="BH26" s="66"/>
      <c r="BI26" s="50"/>
      <c r="BK26" s="67"/>
      <c r="BL26" s="17"/>
      <c r="BM26" s="66"/>
      <c r="BN26" s="50"/>
      <c r="BP26" s="67"/>
      <c r="BQ26" s="17"/>
      <c r="BR26" s="66"/>
      <c r="BS26" s="50"/>
      <c r="BU26" s="67"/>
      <c r="BV26" s="17"/>
      <c r="BW26" s="66"/>
      <c r="BX26" s="50"/>
      <c r="BZ26" s="67"/>
      <c r="CA26" s="17"/>
      <c r="CB26" s="66"/>
      <c r="CC26" s="50"/>
      <c r="CE26" s="67"/>
      <c r="CF26" s="17"/>
      <c r="CG26" s="66"/>
      <c r="CH26" s="50"/>
      <c r="CJ26" s="67"/>
      <c r="CK26" s="17"/>
      <c r="CL26" s="66"/>
      <c r="CM26" s="50"/>
      <c r="CO26" s="67"/>
      <c r="CP26" s="17"/>
      <c r="CQ26" s="66"/>
      <c r="CR26" s="50"/>
      <c r="CT26" s="67"/>
      <c r="CU26" s="17"/>
      <c r="CV26" s="66"/>
      <c r="CW26" s="50"/>
      <c r="CY26" s="67"/>
      <c r="CZ26" s="17"/>
      <c r="DA26" s="66"/>
      <c r="DB26" s="50"/>
      <c r="DD26" s="67"/>
      <c r="DE26" s="17"/>
      <c r="DF26" s="66"/>
      <c r="DG26" s="50"/>
      <c r="DI26" s="67"/>
      <c r="DJ26" s="17"/>
      <c r="DK26" s="66"/>
      <c r="DL26" s="50"/>
      <c r="DN26" s="67"/>
      <c r="DO26" s="17"/>
      <c r="DP26" s="66"/>
      <c r="DQ26" s="50"/>
      <c r="DS26" s="67"/>
      <c r="DT26" s="17"/>
      <c r="DU26" s="66"/>
      <c r="DV26" s="50"/>
      <c r="DX26" s="67"/>
      <c r="DY26" s="17"/>
      <c r="DZ26" s="66"/>
      <c r="EA26" s="50"/>
      <c r="EC26" s="67"/>
      <c r="ED26" s="17"/>
      <c r="EE26" s="66"/>
      <c r="EF26" s="50"/>
      <c r="EH26" s="67"/>
      <c r="EI26" s="17"/>
      <c r="EJ26" s="66"/>
      <c r="EK26" s="50"/>
      <c r="EM26" s="67"/>
      <c r="EN26" s="17"/>
      <c r="EO26" s="66"/>
      <c r="EP26" s="50"/>
      <c r="ER26" s="67"/>
      <c r="ES26" s="17"/>
      <c r="ET26" s="66"/>
      <c r="EU26" s="50"/>
      <c r="EW26" s="67"/>
      <c r="EX26" s="17"/>
      <c r="EY26" s="66"/>
      <c r="EZ26" s="50"/>
      <c r="FB26" s="67"/>
      <c r="FC26" s="17"/>
      <c r="FD26" s="66"/>
      <c r="FE26" s="50"/>
      <c r="FG26" s="67"/>
      <c r="FH26" s="17"/>
      <c r="FI26" s="66"/>
      <c r="FJ26" s="50"/>
      <c r="FL26" s="67"/>
      <c r="FM26" s="17"/>
      <c r="FN26" s="66"/>
      <c r="FO26" s="50"/>
      <c r="FQ26" s="67"/>
      <c r="FR26" s="17"/>
      <c r="FS26" s="66"/>
      <c r="FT26" s="50"/>
      <c r="FV26" s="67"/>
      <c r="FW26" s="17"/>
      <c r="FX26" s="66"/>
      <c r="FY26" s="50"/>
      <c r="GA26" s="67"/>
      <c r="GB26" s="17"/>
      <c r="GC26" s="66"/>
      <c r="GD26" s="50"/>
      <c r="GF26" s="67"/>
      <c r="GG26" s="17"/>
      <c r="GH26" s="66"/>
      <c r="GI26" s="50"/>
      <c r="GK26" s="67"/>
      <c r="GL26" s="17"/>
      <c r="GM26" s="66"/>
      <c r="GN26" s="50"/>
      <c r="GP26" s="67"/>
      <c r="GQ26" s="17"/>
      <c r="GR26" s="66"/>
      <c r="GS26" s="50"/>
      <c r="GU26" s="67"/>
      <c r="GV26" s="17"/>
      <c r="GW26" s="66"/>
      <c r="GX26" s="50"/>
      <c r="GZ26" s="67"/>
      <c r="HA26" s="17"/>
      <c r="HB26" s="66"/>
      <c r="HC26" s="50"/>
      <c r="HE26" s="67"/>
      <c r="HF26" s="17"/>
      <c r="HG26" s="66"/>
      <c r="HH26" s="50"/>
      <c r="HJ26" s="67"/>
      <c r="HK26" s="17"/>
      <c r="HL26" s="66"/>
      <c r="HM26" s="50"/>
      <c r="HO26" s="67"/>
      <c r="HP26" s="17"/>
      <c r="HQ26" s="66"/>
      <c r="HR26" s="50"/>
    </row>
    <row r="27" spans="1:226" ht="12.75" customHeight="1">
      <c r="A27" s="197">
        <v>24</v>
      </c>
      <c r="B27" s="195" t="s">
        <v>35</v>
      </c>
      <c r="C27" s="160">
        <v>57575100</v>
      </c>
      <c r="D27" s="160">
        <v>58740464</v>
      </c>
      <c r="E27" s="145">
        <v>2.0240763802407638</v>
      </c>
      <c r="F27" s="163"/>
      <c r="G27" s="17"/>
      <c r="H27" s="66"/>
      <c r="I27" s="50"/>
      <c r="K27" s="17"/>
      <c r="M27" s="67"/>
      <c r="N27" s="17"/>
      <c r="O27" s="66"/>
      <c r="P27" s="50"/>
      <c r="R27" s="67"/>
      <c r="S27" s="17"/>
      <c r="T27" s="66"/>
      <c r="U27" s="50"/>
      <c r="W27" s="67"/>
      <c r="X27" s="17"/>
      <c r="Y27" s="66"/>
      <c r="Z27" s="50"/>
      <c r="AB27" s="67"/>
      <c r="AC27" s="17"/>
      <c r="AD27" s="66"/>
      <c r="AE27" s="50"/>
      <c r="AG27" s="67"/>
      <c r="AH27" s="17"/>
      <c r="AI27" s="66"/>
      <c r="AJ27" s="50"/>
      <c r="AL27" s="67"/>
      <c r="AM27" s="17"/>
      <c r="AN27" s="66"/>
      <c r="AO27" s="50"/>
      <c r="AQ27" s="67"/>
      <c r="AR27" s="17"/>
      <c r="AS27" s="66"/>
      <c r="AT27" s="50"/>
      <c r="AV27" s="67"/>
      <c r="AW27" s="17"/>
      <c r="AX27" s="66"/>
      <c r="AY27" s="50"/>
      <c r="BA27" s="67"/>
      <c r="BB27" s="17"/>
      <c r="BC27" s="66"/>
      <c r="BD27" s="50"/>
      <c r="BF27" s="67"/>
      <c r="BG27" s="17"/>
      <c r="BH27" s="66"/>
      <c r="BI27" s="50"/>
      <c r="BK27" s="67"/>
      <c r="BL27" s="17"/>
      <c r="BM27" s="66"/>
      <c r="BN27" s="50"/>
      <c r="BP27" s="67"/>
      <c r="BQ27" s="17"/>
      <c r="BR27" s="66"/>
      <c r="BS27" s="50"/>
      <c r="BU27" s="67"/>
      <c r="BV27" s="17"/>
      <c r="BW27" s="66"/>
      <c r="BX27" s="50"/>
      <c r="BZ27" s="67"/>
      <c r="CA27" s="17"/>
      <c r="CB27" s="66"/>
      <c r="CC27" s="50"/>
      <c r="CE27" s="67"/>
      <c r="CF27" s="17"/>
      <c r="CG27" s="66"/>
      <c r="CH27" s="50"/>
      <c r="CJ27" s="67"/>
      <c r="CK27" s="17"/>
      <c r="CL27" s="66"/>
      <c r="CM27" s="50"/>
      <c r="CO27" s="67"/>
      <c r="CP27" s="17"/>
      <c r="CQ27" s="66"/>
      <c r="CR27" s="50"/>
      <c r="CT27" s="67"/>
      <c r="CU27" s="17"/>
      <c r="CV27" s="66"/>
      <c r="CW27" s="50"/>
      <c r="CY27" s="67"/>
      <c r="CZ27" s="17"/>
      <c r="DA27" s="66"/>
      <c r="DB27" s="50"/>
      <c r="DD27" s="67"/>
      <c r="DE27" s="17"/>
      <c r="DF27" s="66"/>
      <c r="DG27" s="50"/>
      <c r="DI27" s="67"/>
      <c r="DJ27" s="17"/>
      <c r="DK27" s="66"/>
      <c r="DL27" s="50"/>
      <c r="DN27" s="67"/>
      <c r="DO27" s="17"/>
      <c r="DP27" s="66"/>
      <c r="DQ27" s="50"/>
      <c r="DS27" s="67"/>
      <c r="DT27" s="17"/>
      <c r="DU27" s="66"/>
      <c r="DV27" s="50"/>
      <c r="DX27" s="67"/>
      <c r="DY27" s="17"/>
      <c r="DZ27" s="66"/>
      <c r="EA27" s="50"/>
      <c r="EC27" s="67"/>
      <c r="ED27" s="17"/>
      <c r="EE27" s="66"/>
      <c r="EF27" s="50"/>
      <c r="EH27" s="67"/>
      <c r="EI27" s="17"/>
      <c r="EJ27" s="66"/>
      <c r="EK27" s="50"/>
      <c r="EM27" s="67"/>
      <c r="EN27" s="17"/>
      <c r="EO27" s="66"/>
      <c r="EP27" s="50"/>
      <c r="ER27" s="67"/>
      <c r="ES27" s="17"/>
      <c r="ET27" s="66"/>
      <c r="EU27" s="50"/>
      <c r="EW27" s="67"/>
      <c r="EX27" s="17"/>
      <c r="EY27" s="66"/>
      <c r="EZ27" s="50"/>
      <c r="FB27" s="67"/>
      <c r="FC27" s="17"/>
      <c r="FD27" s="66"/>
      <c r="FE27" s="50"/>
      <c r="FG27" s="67"/>
      <c r="FH27" s="17"/>
      <c r="FI27" s="66"/>
      <c r="FJ27" s="50"/>
      <c r="FL27" s="67"/>
      <c r="FM27" s="17"/>
      <c r="FN27" s="66"/>
      <c r="FO27" s="50"/>
      <c r="FQ27" s="67"/>
      <c r="FR27" s="17"/>
      <c r="FS27" s="66"/>
      <c r="FT27" s="50"/>
      <c r="FV27" s="67"/>
      <c r="FW27" s="17"/>
      <c r="FX27" s="66"/>
      <c r="FY27" s="50"/>
      <c r="GA27" s="67"/>
      <c r="GB27" s="17"/>
      <c r="GC27" s="66"/>
      <c r="GD27" s="50"/>
      <c r="GF27" s="67"/>
      <c r="GG27" s="17"/>
      <c r="GH27" s="66"/>
      <c r="GI27" s="50"/>
      <c r="GK27" s="67"/>
      <c r="GL27" s="17"/>
      <c r="GM27" s="66"/>
      <c r="GN27" s="50"/>
      <c r="GP27" s="67"/>
      <c r="GQ27" s="17"/>
      <c r="GR27" s="66"/>
      <c r="GS27" s="50"/>
      <c r="GU27" s="67"/>
      <c r="GV27" s="17"/>
      <c r="GW27" s="66"/>
      <c r="GX27" s="50"/>
      <c r="GZ27" s="67"/>
      <c r="HA27" s="17"/>
      <c r="HB27" s="66"/>
      <c r="HC27" s="50"/>
      <c r="HE27" s="67"/>
      <c r="HF27" s="17"/>
      <c r="HG27" s="66"/>
      <c r="HH27" s="50"/>
      <c r="HJ27" s="67"/>
      <c r="HK27" s="17"/>
      <c r="HL27" s="66"/>
      <c r="HM27" s="50"/>
      <c r="HO27" s="67"/>
      <c r="HP27" s="17"/>
      <c r="HQ27" s="66"/>
      <c r="HR27" s="50"/>
    </row>
    <row r="28" spans="1:226" ht="12.75" customHeight="1">
      <c r="A28" s="197">
        <v>25</v>
      </c>
      <c r="B28" s="195" t="s">
        <v>41</v>
      </c>
      <c r="C28" s="160">
        <v>31950104</v>
      </c>
      <c r="D28" s="160">
        <v>34961160</v>
      </c>
      <c r="E28" s="145">
        <v>9.4242447536321006</v>
      </c>
      <c r="F28" s="168"/>
      <c r="G28" s="17"/>
      <c r="H28" s="66"/>
      <c r="I28" s="50"/>
      <c r="K28" s="17"/>
      <c r="M28" s="67"/>
      <c r="N28" s="17"/>
      <c r="O28" s="66"/>
      <c r="P28" s="50"/>
      <c r="R28" s="67"/>
      <c r="S28" s="17"/>
      <c r="T28" s="66"/>
      <c r="U28" s="50"/>
      <c r="W28" s="67"/>
      <c r="X28" s="17"/>
      <c r="Y28" s="66"/>
      <c r="Z28" s="50"/>
      <c r="AB28" s="67"/>
      <c r="AC28" s="17"/>
      <c r="AD28" s="66"/>
      <c r="AE28" s="50"/>
      <c r="AG28" s="67"/>
      <c r="AH28" s="17"/>
      <c r="AI28" s="66"/>
      <c r="AJ28" s="50"/>
      <c r="AL28" s="67"/>
      <c r="AM28" s="17"/>
      <c r="AN28" s="66"/>
      <c r="AO28" s="50"/>
      <c r="AQ28" s="67"/>
      <c r="AR28" s="17"/>
      <c r="AS28" s="66"/>
      <c r="AT28" s="50"/>
      <c r="AV28" s="67"/>
      <c r="AW28" s="17"/>
      <c r="AX28" s="66"/>
      <c r="AY28" s="50"/>
      <c r="BA28" s="67"/>
      <c r="BB28" s="17"/>
      <c r="BC28" s="66"/>
      <c r="BD28" s="50"/>
      <c r="BF28" s="67"/>
      <c r="BG28" s="17"/>
      <c r="BH28" s="66"/>
      <c r="BI28" s="50"/>
      <c r="BK28" s="67"/>
      <c r="BL28" s="17"/>
      <c r="BM28" s="66"/>
      <c r="BN28" s="50"/>
      <c r="BP28" s="67"/>
      <c r="BQ28" s="17"/>
      <c r="BR28" s="66"/>
      <c r="BS28" s="50"/>
      <c r="BU28" s="67"/>
      <c r="BV28" s="17"/>
      <c r="BW28" s="66"/>
      <c r="BX28" s="50"/>
      <c r="BZ28" s="67"/>
      <c r="CA28" s="17"/>
      <c r="CB28" s="66"/>
      <c r="CC28" s="50"/>
      <c r="CE28" s="67"/>
      <c r="CF28" s="17"/>
      <c r="CG28" s="66"/>
      <c r="CH28" s="50"/>
      <c r="CJ28" s="67"/>
      <c r="CK28" s="17"/>
      <c r="CL28" s="66"/>
      <c r="CM28" s="50"/>
      <c r="CO28" s="67"/>
      <c r="CP28" s="17"/>
      <c r="CQ28" s="66"/>
      <c r="CR28" s="50"/>
      <c r="CT28" s="67"/>
      <c r="CU28" s="17"/>
      <c r="CV28" s="66"/>
      <c r="CW28" s="50"/>
      <c r="CY28" s="67"/>
      <c r="CZ28" s="17"/>
      <c r="DA28" s="66"/>
      <c r="DB28" s="50"/>
      <c r="DD28" s="67"/>
      <c r="DE28" s="17"/>
      <c r="DF28" s="66"/>
      <c r="DG28" s="50"/>
      <c r="DI28" s="67"/>
      <c r="DJ28" s="17"/>
      <c r="DK28" s="66"/>
      <c r="DL28" s="50"/>
      <c r="DN28" s="67"/>
      <c r="DO28" s="17"/>
      <c r="DP28" s="66"/>
      <c r="DQ28" s="50"/>
      <c r="DS28" s="67"/>
      <c r="DT28" s="17"/>
      <c r="DU28" s="66"/>
      <c r="DV28" s="50"/>
      <c r="DX28" s="67"/>
      <c r="DY28" s="17"/>
      <c r="DZ28" s="66"/>
      <c r="EA28" s="50"/>
      <c r="EC28" s="67"/>
      <c r="ED28" s="17"/>
      <c r="EE28" s="66"/>
      <c r="EF28" s="50"/>
      <c r="EH28" s="67"/>
      <c r="EI28" s="17"/>
      <c r="EJ28" s="66"/>
      <c r="EK28" s="50"/>
      <c r="EM28" s="67"/>
      <c r="EN28" s="17"/>
      <c r="EO28" s="66"/>
      <c r="EP28" s="50"/>
      <c r="ER28" s="67"/>
      <c r="ES28" s="17"/>
      <c r="ET28" s="66"/>
      <c r="EU28" s="50"/>
      <c r="EW28" s="67"/>
      <c r="EX28" s="17"/>
      <c r="EY28" s="66"/>
      <c r="EZ28" s="50"/>
      <c r="FB28" s="67"/>
      <c r="FC28" s="17"/>
      <c r="FD28" s="66"/>
      <c r="FE28" s="50"/>
      <c r="FG28" s="67"/>
      <c r="FH28" s="17"/>
      <c r="FI28" s="66"/>
      <c r="FJ28" s="50"/>
      <c r="FL28" s="67"/>
      <c r="FM28" s="17"/>
      <c r="FN28" s="66"/>
      <c r="FO28" s="50"/>
      <c r="FQ28" s="67"/>
      <c r="FR28" s="17"/>
      <c r="FS28" s="66"/>
      <c r="FT28" s="50"/>
      <c r="FV28" s="67"/>
      <c r="FW28" s="17"/>
      <c r="FX28" s="66"/>
      <c r="FY28" s="50"/>
      <c r="GA28" s="67"/>
      <c r="GB28" s="17"/>
      <c r="GC28" s="66"/>
      <c r="GD28" s="50"/>
      <c r="GF28" s="67"/>
      <c r="GG28" s="17"/>
      <c r="GH28" s="66"/>
      <c r="GI28" s="50"/>
      <c r="GK28" s="67"/>
      <c r="GL28" s="17"/>
      <c r="GM28" s="66"/>
      <c r="GN28" s="50"/>
      <c r="GP28" s="67"/>
      <c r="GQ28" s="17"/>
      <c r="GR28" s="66"/>
      <c r="GS28" s="50"/>
      <c r="GU28" s="67"/>
      <c r="GV28" s="17"/>
      <c r="GW28" s="66"/>
      <c r="GX28" s="50"/>
      <c r="GZ28" s="67"/>
      <c r="HA28" s="17"/>
      <c r="HB28" s="66"/>
      <c r="HC28" s="50"/>
      <c r="HE28" s="67"/>
      <c r="HF28" s="17"/>
      <c r="HG28" s="66"/>
      <c r="HH28" s="50"/>
      <c r="HJ28" s="67"/>
      <c r="HK28" s="17"/>
      <c r="HL28" s="66"/>
      <c r="HM28" s="50"/>
      <c r="HO28" s="67"/>
      <c r="HP28" s="17"/>
      <c r="HQ28" s="66"/>
      <c r="HR28" s="50"/>
    </row>
    <row r="29" spans="1:226" ht="12.75" customHeight="1">
      <c r="A29" s="197">
        <v>26</v>
      </c>
      <c r="B29" s="195" t="s">
        <v>75</v>
      </c>
      <c r="C29" s="160">
        <v>73463350</v>
      </c>
      <c r="D29" s="160">
        <v>78075438</v>
      </c>
      <c r="E29" s="145">
        <v>6.278080158337457</v>
      </c>
      <c r="F29" s="145"/>
      <c r="G29" s="17"/>
      <c r="H29" s="66"/>
      <c r="I29" s="50"/>
      <c r="K29" s="17"/>
      <c r="M29" s="67"/>
      <c r="N29" s="17"/>
      <c r="O29" s="66"/>
      <c r="P29" s="50"/>
      <c r="R29" s="67"/>
      <c r="S29" s="17"/>
      <c r="T29" s="66"/>
      <c r="U29" s="50"/>
      <c r="W29" s="67"/>
      <c r="X29" s="17"/>
      <c r="Y29" s="66"/>
      <c r="Z29" s="50"/>
      <c r="AB29" s="67"/>
      <c r="AC29" s="17"/>
      <c r="AD29" s="66"/>
      <c r="AE29" s="50"/>
      <c r="AG29" s="67"/>
      <c r="AH29" s="17"/>
      <c r="AI29" s="66"/>
      <c r="AJ29" s="50"/>
      <c r="AL29" s="67"/>
      <c r="AM29" s="17"/>
      <c r="AN29" s="66"/>
      <c r="AO29" s="50"/>
      <c r="AQ29" s="67"/>
      <c r="AR29" s="17"/>
      <c r="AS29" s="66"/>
      <c r="AT29" s="50"/>
      <c r="AV29" s="67"/>
      <c r="AW29" s="17"/>
      <c r="AX29" s="66"/>
      <c r="AY29" s="50"/>
      <c r="BA29" s="67"/>
      <c r="BB29" s="17"/>
      <c r="BC29" s="66"/>
      <c r="BD29" s="50"/>
      <c r="BF29" s="67"/>
      <c r="BG29" s="17"/>
      <c r="BH29" s="66"/>
      <c r="BI29" s="50"/>
      <c r="BK29" s="67"/>
      <c r="BL29" s="17"/>
      <c r="BM29" s="66"/>
      <c r="BN29" s="50"/>
      <c r="BP29" s="67"/>
      <c r="BQ29" s="17"/>
      <c r="BR29" s="66"/>
      <c r="BS29" s="50"/>
      <c r="BU29" s="67"/>
      <c r="BV29" s="17"/>
      <c r="BW29" s="66"/>
      <c r="BX29" s="50"/>
      <c r="BZ29" s="67"/>
      <c r="CA29" s="17"/>
      <c r="CB29" s="66"/>
      <c r="CC29" s="50"/>
      <c r="CE29" s="67"/>
      <c r="CF29" s="17"/>
      <c r="CG29" s="66"/>
      <c r="CH29" s="50"/>
      <c r="CJ29" s="67"/>
      <c r="CK29" s="17"/>
      <c r="CL29" s="66"/>
      <c r="CM29" s="50"/>
      <c r="CO29" s="67"/>
      <c r="CP29" s="17"/>
      <c r="CQ29" s="66"/>
      <c r="CR29" s="50"/>
      <c r="CT29" s="67"/>
      <c r="CU29" s="17"/>
      <c r="CV29" s="66"/>
      <c r="CW29" s="50"/>
      <c r="CY29" s="67"/>
      <c r="CZ29" s="17"/>
      <c r="DA29" s="66"/>
      <c r="DB29" s="50"/>
      <c r="DD29" s="67"/>
      <c r="DE29" s="17"/>
      <c r="DF29" s="66"/>
      <c r="DG29" s="50"/>
      <c r="DI29" s="67"/>
      <c r="DJ29" s="17"/>
      <c r="DK29" s="66"/>
      <c r="DL29" s="50"/>
      <c r="DN29" s="67"/>
      <c r="DO29" s="17"/>
      <c r="DP29" s="66"/>
      <c r="DQ29" s="50"/>
      <c r="DS29" s="67"/>
      <c r="DT29" s="17"/>
      <c r="DU29" s="66"/>
      <c r="DV29" s="50"/>
      <c r="DX29" s="67"/>
      <c r="DY29" s="17"/>
      <c r="DZ29" s="66"/>
      <c r="EA29" s="50"/>
      <c r="EC29" s="67"/>
      <c r="ED29" s="17"/>
      <c r="EE29" s="66"/>
      <c r="EF29" s="50"/>
      <c r="EH29" s="67"/>
      <c r="EI29" s="17"/>
      <c r="EJ29" s="66"/>
      <c r="EK29" s="50"/>
      <c r="EM29" s="67"/>
      <c r="EN29" s="17"/>
      <c r="EO29" s="66"/>
      <c r="EP29" s="50"/>
      <c r="ER29" s="67"/>
      <c r="ES29" s="17"/>
      <c r="ET29" s="66"/>
      <c r="EU29" s="50"/>
      <c r="EW29" s="67"/>
      <c r="EX29" s="17"/>
      <c r="EY29" s="66"/>
      <c r="EZ29" s="50"/>
      <c r="FB29" s="67"/>
      <c r="FC29" s="17"/>
      <c r="FD29" s="66"/>
      <c r="FE29" s="50"/>
      <c r="FG29" s="67"/>
      <c r="FH29" s="17"/>
      <c r="FI29" s="66"/>
      <c r="FJ29" s="50"/>
      <c r="FL29" s="67"/>
      <c r="FM29" s="17"/>
      <c r="FN29" s="66"/>
      <c r="FO29" s="50"/>
      <c r="FQ29" s="67"/>
      <c r="FR29" s="17"/>
      <c r="FS29" s="66"/>
      <c r="FT29" s="50"/>
      <c r="FV29" s="67"/>
      <c r="FW29" s="17"/>
      <c r="FX29" s="66"/>
      <c r="FY29" s="50"/>
      <c r="GA29" s="67"/>
      <c r="GB29" s="17"/>
      <c r="GC29" s="66"/>
      <c r="GD29" s="50"/>
      <c r="GF29" s="67"/>
      <c r="GG29" s="17"/>
      <c r="GH29" s="66"/>
      <c r="GI29" s="50"/>
      <c r="GK29" s="67"/>
      <c r="GL29" s="17"/>
      <c r="GM29" s="66"/>
      <c r="GN29" s="50"/>
      <c r="GP29" s="67"/>
      <c r="GQ29" s="17"/>
      <c r="GR29" s="66"/>
      <c r="GS29" s="50"/>
      <c r="GU29" s="67"/>
      <c r="GV29" s="17"/>
      <c r="GW29" s="66"/>
      <c r="GX29" s="50"/>
      <c r="GZ29" s="67"/>
      <c r="HA29" s="17"/>
      <c r="HB29" s="66"/>
      <c r="HC29" s="50"/>
      <c r="HE29" s="67"/>
      <c r="HF29" s="17"/>
      <c r="HG29" s="66"/>
      <c r="HH29" s="50"/>
      <c r="HJ29" s="67"/>
      <c r="HK29" s="17"/>
      <c r="HL29" s="66"/>
      <c r="HM29" s="50"/>
      <c r="HO29" s="67"/>
      <c r="HP29" s="17"/>
      <c r="HQ29" s="66"/>
      <c r="HR29" s="50"/>
    </row>
    <row r="30" spans="1:226" ht="12.75" customHeight="1">
      <c r="A30" s="197">
        <v>27</v>
      </c>
      <c r="B30" s="195" t="s">
        <v>38</v>
      </c>
      <c r="C30" s="160">
        <v>23921240</v>
      </c>
      <c r="D30" s="160">
        <v>25692800</v>
      </c>
      <c r="E30" s="145">
        <v>7.4058033780857517</v>
      </c>
      <c r="F30" s="168"/>
      <c r="G30" s="17"/>
      <c r="H30" s="66"/>
      <c r="I30" s="50"/>
      <c r="K30" s="17"/>
      <c r="M30" s="67"/>
      <c r="N30" s="17"/>
      <c r="O30" s="66"/>
      <c r="P30" s="50"/>
      <c r="R30" s="67"/>
      <c r="S30" s="17"/>
      <c r="T30" s="66"/>
      <c r="U30" s="50"/>
      <c r="W30" s="67"/>
      <c r="X30" s="17"/>
      <c r="Y30" s="66"/>
      <c r="Z30" s="50"/>
      <c r="AB30" s="67"/>
      <c r="AC30" s="17"/>
      <c r="AD30" s="66"/>
      <c r="AE30" s="50"/>
      <c r="AG30" s="67"/>
      <c r="AH30" s="17"/>
      <c r="AI30" s="66"/>
      <c r="AJ30" s="50"/>
      <c r="AL30" s="67"/>
      <c r="AM30" s="17"/>
      <c r="AN30" s="66"/>
      <c r="AO30" s="50"/>
      <c r="AQ30" s="67"/>
      <c r="AR30" s="17"/>
      <c r="AS30" s="66"/>
      <c r="AT30" s="50"/>
      <c r="AV30" s="67"/>
      <c r="AW30" s="17"/>
      <c r="AX30" s="66"/>
      <c r="AY30" s="50"/>
      <c r="BA30" s="67"/>
      <c r="BB30" s="17"/>
      <c r="BC30" s="66"/>
      <c r="BD30" s="50"/>
      <c r="BF30" s="67"/>
      <c r="BG30" s="17"/>
      <c r="BH30" s="66"/>
      <c r="BI30" s="50"/>
      <c r="BK30" s="67"/>
      <c r="BL30" s="17"/>
      <c r="BM30" s="66"/>
      <c r="BN30" s="50"/>
      <c r="BP30" s="67"/>
      <c r="BQ30" s="17"/>
      <c r="BR30" s="66"/>
      <c r="BS30" s="50"/>
      <c r="BU30" s="67"/>
      <c r="BV30" s="17"/>
      <c r="BW30" s="66"/>
      <c r="BX30" s="50"/>
      <c r="BZ30" s="67"/>
      <c r="CA30" s="17"/>
      <c r="CB30" s="66"/>
      <c r="CC30" s="50"/>
      <c r="CE30" s="67"/>
      <c r="CF30" s="17"/>
      <c r="CG30" s="66"/>
      <c r="CH30" s="50"/>
      <c r="CJ30" s="67"/>
      <c r="CK30" s="17"/>
      <c r="CL30" s="66"/>
      <c r="CM30" s="50"/>
      <c r="CO30" s="67"/>
      <c r="CP30" s="17"/>
      <c r="CQ30" s="66"/>
      <c r="CR30" s="50"/>
      <c r="CT30" s="67"/>
      <c r="CU30" s="17"/>
      <c r="CV30" s="66"/>
      <c r="CW30" s="50"/>
      <c r="CY30" s="67"/>
      <c r="CZ30" s="17"/>
      <c r="DA30" s="66"/>
      <c r="DB30" s="50"/>
      <c r="DD30" s="67"/>
      <c r="DE30" s="17"/>
      <c r="DF30" s="66"/>
      <c r="DG30" s="50"/>
      <c r="DI30" s="67"/>
      <c r="DJ30" s="17"/>
      <c r="DK30" s="66"/>
      <c r="DL30" s="50"/>
      <c r="DN30" s="67"/>
      <c r="DO30" s="17"/>
      <c r="DP30" s="66"/>
      <c r="DQ30" s="50"/>
      <c r="DS30" s="67"/>
      <c r="DT30" s="17"/>
      <c r="DU30" s="66"/>
      <c r="DV30" s="50"/>
      <c r="DX30" s="67"/>
      <c r="DY30" s="17"/>
      <c r="DZ30" s="66"/>
      <c r="EA30" s="50"/>
      <c r="EC30" s="67"/>
      <c r="ED30" s="17"/>
      <c r="EE30" s="66"/>
      <c r="EF30" s="50"/>
      <c r="EH30" s="67"/>
      <c r="EI30" s="17"/>
      <c r="EJ30" s="66"/>
      <c r="EK30" s="50"/>
      <c r="EM30" s="67"/>
      <c r="EN30" s="17"/>
      <c r="EO30" s="66"/>
      <c r="EP30" s="50"/>
      <c r="ER30" s="67"/>
      <c r="ES30" s="17"/>
      <c r="ET30" s="66"/>
      <c r="EU30" s="50"/>
      <c r="EW30" s="67"/>
      <c r="EX30" s="17"/>
      <c r="EY30" s="66"/>
      <c r="EZ30" s="50"/>
      <c r="FB30" s="67"/>
      <c r="FC30" s="17"/>
      <c r="FD30" s="66"/>
      <c r="FE30" s="50"/>
      <c r="FG30" s="67"/>
      <c r="FH30" s="17"/>
      <c r="FI30" s="66"/>
      <c r="FJ30" s="50"/>
      <c r="FL30" s="67"/>
      <c r="FM30" s="17"/>
      <c r="FN30" s="66"/>
      <c r="FO30" s="50"/>
      <c r="FQ30" s="67"/>
      <c r="FR30" s="17"/>
      <c r="FS30" s="66"/>
      <c r="FT30" s="50"/>
      <c r="FV30" s="67"/>
      <c r="FW30" s="17"/>
      <c r="FX30" s="66"/>
      <c r="FY30" s="50"/>
      <c r="GA30" s="67"/>
      <c r="GB30" s="17"/>
      <c r="GC30" s="66"/>
      <c r="GD30" s="50"/>
      <c r="GF30" s="67"/>
      <c r="GG30" s="17"/>
      <c r="GH30" s="66"/>
      <c r="GI30" s="50"/>
      <c r="GK30" s="67"/>
      <c r="GL30" s="17"/>
      <c r="GM30" s="66"/>
      <c r="GN30" s="50"/>
      <c r="GP30" s="67"/>
      <c r="GQ30" s="17"/>
      <c r="GR30" s="66"/>
      <c r="GS30" s="50"/>
      <c r="GU30" s="67"/>
      <c r="GV30" s="17"/>
      <c r="GW30" s="66"/>
      <c r="GX30" s="50"/>
      <c r="GZ30" s="67"/>
      <c r="HA30" s="17"/>
      <c r="HB30" s="66"/>
      <c r="HC30" s="50"/>
      <c r="HE30" s="67"/>
      <c r="HF30" s="17"/>
      <c r="HG30" s="66"/>
      <c r="HH30" s="50"/>
      <c r="HJ30" s="67"/>
      <c r="HK30" s="17"/>
      <c r="HL30" s="66"/>
      <c r="HM30" s="50"/>
      <c r="HO30" s="67"/>
      <c r="HP30" s="17"/>
      <c r="HQ30" s="66"/>
      <c r="HR30" s="50"/>
    </row>
    <row r="31" spans="1:226" ht="12.75" customHeight="1">
      <c r="A31" s="197">
        <v>28</v>
      </c>
      <c r="B31" s="195" t="s">
        <v>43</v>
      </c>
      <c r="C31" s="160">
        <v>37400132</v>
      </c>
      <c r="D31" s="160">
        <v>37215376</v>
      </c>
      <c r="E31" s="145">
        <v>-0.49399825647674184</v>
      </c>
      <c r="F31" s="163"/>
      <c r="G31" s="17"/>
      <c r="H31" s="66"/>
      <c r="I31" s="50"/>
      <c r="K31" s="17"/>
      <c r="M31" s="67"/>
      <c r="N31" s="17"/>
      <c r="O31" s="66"/>
      <c r="P31" s="50"/>
      <c r="R31" s="67"/>
      <c r="S31" s="17"/>
      <c r="T31" s="66"/>
      <c r="U31" s="50"/>
      <c r="W31" s="67"/>
      <c r="X31" s="17"/>
      <c r="Y31" s="66"/>
      <c r="Z31" s="50"/>
      <c r="AB31" s="67"/>
      <c r="AC31" s="17"/>
      <c r="AD31" s="66"/>
      <c r="AE31" s="50"/>
      <c r="AG31" s="67"/>
      <c r="AH31" s="17"/>
      <c r="AI31" s="66"/>
      <c r="AJ31" s="50"/>
      <c r="AL31" s="67"/>
      <c r="AM31" s="17"/>
      <c r="AN31" s="66"/>
      <c r="AO31" s="50"/>
      <c r="AQ31" s="67"/>
      <c r="AR31" s="17"/>
      <c r="AS31" s="66"/>
      <c r="AT31" s="50"/>
      <c r="AV31" s="67"/>
      <c r="AW31" s="17"/>
      <c r="AX31" s="66"/>
      <c r="AY31" s="50"/>
      <c r="BA31" s="67"/>
      <c r="BB31" s="17"/>
      <c r="BC31" s="66"/>
      <c r="BD31" s="50"/>
      <c r="BF31" s="67"/>
      <c r="BG31" s="17"/>
      <c r="BH31" s="66"/>
      <c r="BI31" s="50"/>
      <c r="BK31" s="67"/>
      <c r="BL31" s="17"/>
      <c r="BM31" s="66"/>
      <c r="BN31" s="50"/>
      <c r="BP31" s="67"/>
      <c r="BQ31" s="17"/>
      <c r="BR31" s="66"/>
      <c r="BS31" s="50"/>
      <c r="BU31" s="67"/>
      <c r="BV31" s="17"/>
      <c r="BW31" s="66"/>
      <c r="BX31" s="50"/>
      <c r="BZ31" s="67"/>
      <c r="CA31" s="17"/>
      <c r="CB31" s="66"/>
      <c r="CC31" s="50"/>
      <c r="CE31" s="67"/>
      <c r="CF31" s="17"/>
      <c r="CG31" s="66"/>
      <c r="CH31" s="50"/>
      <c r="CJ31" s="67"/>
      <c r="CK31" s="17"/>
      <c r="CL31" s="66"/>
      <c r="CM31" s="50"/>
      <c r="CO31" s="67"/>
      <c r="CP31" s="17"/>
      <c r="CQ31" s="66"/>
      <c r="CR31" s="50"/>
      <c r="CT31" s="67"/>
      <c r="CU31" s="17"/>
      <c r="CV31" s="66"/>
      <c r="CW31" s="50"/>
      <c r="CY31" s="67"/>
      <c r="CZ31" s="17"/>
      <c r="DA31" s="66"/>
      <c r="DB31" s="50"/>
      <c r="DD31" s="67"/>
      <c r="DE31" s="17"/>
      <c r="DF31" s="66"/>
      <c r="DG31" s="50"/>
      <c r="DI31" s="67"/>
      <c r="DJ31" s="17"/>
      <c r="DK31" s="66"/>
      <c r="DL31" s="50"/>
      <c r="DN31" s="67"/>
      <c r="DO31" s="17"/>
      <c r="DP31" s="66"/>
      <c r="DQ31" s="50"/>
      <c r="DS31" s="67"/>
      <c r="DT31" s="17"/>
      <c r="DU31" s="66"/>
      <c r="DV31" s="50"/>
      <c r="DX31" s="67"/>
      <c r="DY31" s="17"/>
      <c r="DZ31" s="66"/>
      <c r="EA31" s="50"/>
      <c r="EC31" s="67"/>
      <c r="ED31" s="17"/>
      <c r="EE31" s="66"/>
      <c r="EF31" s="50"/>
      <c r="EH31" s="67"/>
      <c r="EI31" s="17"/>
      <c r="EJ31" s="66"/>
      <c r="EK31" s="50"/>
      <c r="EM31" s="67"/>
      <c r="EN31" s="17"/>
      <c r="EO31" s="66"/>
      <c r="EP31" s="50"/>
      <c r="ER31" s="67"/>
      <c r="ES31" s="17"/>
      <c r="ET31" s="66"/>
      <c r="EU31" s="50"/>
      <c r="EW31" s="67"/>
      <c r="EX31" s="17"/>
      <c r="EY31" s="66"/>
      <c r="EZ31" s="50"/>
      <c r="FB31" s="67"/>
      <c r="FC31" s="17"/>
      <c r="FD31" s="66"/>
      <c r="FE31" s="50"/>
      <c r="FG31" s="67"/>
      <c r="FH31" s="17"/>
      <c r="FI31" s="66"/>
      <c r="FJ31" s="50"/>
      <c r="FL31" s="67"/>
      <c r="FM31" s="17"/>
      <c r="FN31" s="66"/>
      <c r="FO31" s="50"/>
      <c r="FQ31" s="67"/>
      <c r="FR31" s="17"/>
      <c r="FS31" s="66"/>
      <c r="FT31" s="50"/>
      <c r="FV31" s="67"/>
      <c r="FW31" s="17"/>
      <c r="FX31" s="66"/>
      <c r="FY31" s="50"/>
      <c r="GA31" s="67"/>
      <c r="GB31" s="17"/>
      <c r="GC31" s="66"/>
      <c r="GD31" s="50"/>
      <c r="GF31" s="67"/>
      <c r="GG31" s="17"/>
      <c r="GH31" s="66"/>
      <c r="GI31" s="50"/>
      <c r="GK31" s="67"/>
      <c r="GL31" s="17"/>
      <c r="GM31" s="66"/>
      <c r="GN31" s="50"/>
      <c r="GP31" s="67"/>
      <c r="GQ31" s="17"/>
      <c r="GR31" s="66"/>
      <c r="GS31" s="50"/>
      <c r="GU31" s="67"/>
      <c r="GV31" s="17"/>
      <c r="GW31" s="66"/>
      <c r="GX31" s="50"/>
      <c r="GZ31" s="67"/>
      <c r="HA31" s="17"/>
      <c r="HB31" s="66"/>
      <c r="HC31" s="50"/>
      <c r="HE31" s="67"/>
      <c r="HF31" s="17"/>
      <c r="HG31" s="66"/>
      <c r="HH31" s="50"/>
      <c r="HJ31" s="67"/>
      <c r="HK31" s="17"/>
      <c r="HL31" s="66"/>
      <c r="HM31" s="50"/>
      <c r="HO31" s="67"/>
      <c r="HP31" s="17"/>
      <c r="HQ31" s="66"/>
      <c r="HR31" s="50"/>
    </row>
    <row r="32" spans="1:226" ht="12.75" customHeight="1">
      <c r="A32" s="197">
        <v>29</v>
      </c>
      <c r="B32" s="195" t="s">
        <v>62</v>
      </c>
      <c r="C32" s="160">
        <v>49477500</v>
      </c>
      <c r="D32" s="160">
        <v>54046250</v>
      </c>
      <c r="E32" s="145">
        <v>9.2339952503663287</v>
      </c>
      <c r="F32" s="163"/>
      <c r="G32" s="17"/>
      <c r="H32" s="66"/>
      <c r="I32" s="50"/>
      <c r="K32" s="17"/>
      <c r="M32" s="67"/>
      <c r="N32" s="17"/>
      <c r="O32" s="66"/>
      <c r="P32" s="50"/>
      <c r="R32" s="67"/>
      <c r="S32" s="17"/>
      <c r="T32" s="66"/>
      <c r="U32" s="50"/>
      <c r="W32" s="67"/>
      <c r="X32" s="17"/>
      <c r="Y32" s="66"/>
      <c r="Z32" s="50"/>
      <c r="AB32" s="67"/>
      <c r="AC32" s="17"/>
      <c r="AD32" s="66"/>
      <c r="AE32" s="50"/>
      <c r="AG32" s="67"/>
      <c r="AH32" s="17"/>
      <c r="AI32" s="66"/>
      <c r="AJ32" s="50"/>
      <c r="AL32" s="67"/>
      <c r="AM32" s="17"/>
      <c r="AN32" s="66"/>
      <c r="AO32" s="50"/>
      <c r="AQ32" s="67"/>
      <c r="AR32" s="17"/>
      <c r="AS32" s="66"/>
      <c r="AT32" s="50"/>
      <c r="AV32" s="67"/>
      <c r="AW32" s="17"/>
      <c r="AX32" s="66"/>
      <c r="AY32" s="50"/>
      <c r="BA32" s="67"/>
      <c r="BB32" s="17"/>
      <c r="BC32" s="66"/>
      <c r="BD32" s="50"/>
      <c r="BF32" s="67"/>
      <c r="BG32" s="17"/>
      <c r="BH32" s="66"/>
      <c r="BI32" s="50"/>
      <c r="BK32" s="67"/>
      <c r="BL32" s="17"/>
      <c r="BM32" s="66"/>
      <c r="BN32" s="50"/>
      <c r="BP32" s="67"/>
      <c r="BQ32" s="17"/>
      <c r="BR32" s="66"/>
      <c r="BS32" s="50"/>
      <c r="BU32" s="67"/>
      <c r="BV32" s="17"/>
      <c r="BW32" s="66"/>
      <c r="BX32" s="50"/>
      <c r="BZ32" s="67"/>
      <c r="CA32" s="17"/>
      <c r="CB32" s="66"/>
      <c r="CC32" s="50"/>
      <c r="CE32" s="67"/>
      <c r="CF32" s="17"/>
      <c r="CG32" s="66"/>
      <c r="CH32" s="50"/>
      <c r="CJ32" s="67"/>
      <c r="CK32" s="17"/>
      <c r="CL32" s="66"/>
      <c r="CM32" s="50"/>
      <c r="CO32" s="67"/>
      <c r="CP32" s="17"/>
      <c r="CQ32" s="66"/>
      <c r="CR32" s="50"/>
      <c r="CT32" s="67"/>
      <c r="CU32" s="17"/>
      <c r="CV32" s="66"/>
      <c r="CW32" s="50"/>
      <c r="CY32" s="67"/>
      <c r="CZ32" s="17"/>
      <c r="DA32" s="66"/>
      <c r="DB32" s="50"/>
      <c r="DD32" s="67"/>
      <c r="DE32" s="17"/>
      <c r="DF32" s="66"/>
      <c r="DG32" s="50"/>
      <c r="DI32" s="67"/>
      <c r="DJ32" s="17"/>
      <c r="DK32" s="66"/>
      <c r="DL32" s="50"/>
      <c r="DN32" s="67"/>
      <c r="DO32" s="17"/>
      <c r="DP32" s="66"/>
      <c r="DQ32" s="50"/>
      <c r="DS32" s="67"/>
      <c r="DT32" s="17"/>
      <c r="DU32" s="66"/>
      <c r="DV32" s="50"/>
      <c r="DX32" s="67"/>
      <c r="DY32" s="17"/>
      <c r="DZ32" s="66"/>
      <c r="EA32" s="50"/>
      <c r="EC32" s="67"/>
      <c r="ED32" s="17"/>
      <c r="EE32" s="66"/>
      <c r="EF32" s="50"/>
      <c r="EH32" s="67"/>
      <c r="EI32" s="17"/>
      <c r="EJ32" s="66"/>
      <c r="EK32" s="50"/>
      <c r="EM32" s="67"/>
      <c r="EN32" s="17"/>
      <c r="EO32" s="66"/>
      <c r="EP32" s="50"/>
      <c r="ER32" s="67"/>
      <c r="ES32" s="17"/>
      <c r="ET32" s="66"/>
      <c r="EU32" s="50"/>
      <c r="EW32" s="67"/>
      <c r="EX32" s="17"/>
      <c r="EY32" s="66"/>
      <c r="EZ32" s="50"/>
      <c r="FB32" s="67"/>
      <c r="FC32" s="17"/>
      <c r="FD32" s="66"/>
      <c r="FE32" s="50"/>
      <c r="FG32" s="67"/>
      <c r="FH32" s="17"/>
      <c r="FI32" s="66"/>
      <c r="FJ32" s="50"/>
      <c r="FL32" s="67"/>
      <c r="FM32" s="17"/>
      <c r="FN32" s="66"/>
      <c r="FO32" s="50"/>
      <c r="FQ32" s="67"/>
      <c r="FR32" s="17"/>
      <c r="FS32" s="66"/>
      <c r="FT32" s="50"/>
      <c r="FV32" s="67"/>
      <c r="FW32" s="17"/>
      <c r="FX32" s="66"/>
      <c r="FY32" s="50"/>
      <c r="GA32" s="67"/>
      <c r="GB32" s="17"/>
      <c r="GC32" s="66"/>
      <c r="GD32" s="50"/>
      <c r="GF32" s="67"/>
      <c r="GG32" s="17"/>
      <c r="GH32" s="66"/>
      <c r="GI32" s="50"/>
      <c r="GK32" s="67"/>
      <c r="GL32" s="17"/>
      <c r="GM32" s="66"/>
      <c r="GN32" s="50"/>
      <c r="GP32" s="67"/>
      <c r="GQ32" s="17"/>
      <c r="GR32" s="66"/>
      <c r="GS32" s="50"/>
      <c r="GU32" s="67"/>
      <c r="GV32" s="17"/>
      <c r="GW32" s="66"/>
      <c r="GX32" s="50"/>
      <c r="GZ32" s="67"/>
      <c r="HA32" s="17"/>
      <c r="HB32" s="66"/>
      <c r="HC32" s="50"/>
      <c r="HE32" s="67"/>
      <c r="HF32" s="17"/>
      <c r="HG32" s="66"/>
      <c r="HH32" s="50"/>
      <c r="HJ32" s="67"/>
      <c r="HK32" s="17"/>
      <c r="HL32" s="66"/>
      <c r="HM32" s="50"/>
      <c r="HO32" s="67"/>
      <c r="HP32" s="17"/>
      <c r="HQ32" s="66"/>
      <c r="HR32" s="50"/>
    </row>
    <row r="33" spans="1:226" ht="12.75" customHeight="1">
      <c r="A33" s="197">
        <v>30</v>
      </c>
      <c r="B33" s="195" t="s">
        <v>47</v>
      </c>
      <c r="C33" s="160">
        <v>24739488</v>
      </c>
      <c r="D33" s="160">
        <v>24276816</v>
      </c>
      <c r="E33" s="145">
        <v>-1.8701761329903028</v>
      </c>
      <c r="F33" s="163"/>
      <c r="G33" s="17"/>
      <c r="H33" s="66"/>
      <c r="I33" s="50"/>
      <c r="K33" s="17"/>
      <c r="M33" s="67"/>
      <c r="N33" s="17"/>
      <c r="O33" s="66"/>
      <c r="P33" s="50"/>
      <c r="R33" s="67"/>
      <c r="S33" s="17"/>
      <c r="T33" s="66"/>
      <c r="U33" s="50"/>
      <c r="W33" s="67"/>
      <c r="X33" s="17"/>
      <c r="Y33" s="66"/>
      <c r="Z33" s="50"/>
      <c r="AB33" s="67"/>
      <c r="AC33" s="17"/>
      <c r="AD33" s="66"/>
      <c r="AE33" s="50"/>
      <c r="AG33" s="67"/>
      <c r="AH33" s="17"/>
      <c r="AI33" s="66"/>
      <c r="AJ33" s="50"/>
      <c r="AL33" s="67"/>
      <c r="AM33" s="17"/>
      <c r="AN33" s="66"/>
      <c r="AO33" s="50"/>
      <c r="AQ33" s="67"/>
      <c r="AR33" s="17"/>
      <c r="AS33" s="66"/>
      <c r="AT33" s="50"/>
      <c r="AV33" s="67"/>
      <c r="AW33" s="17"/>
      <c r="AX33" s="66"/>
      <c r="AY33" s="50"/>
      <c r="BA33" s="67"/>
      <c r="BB33" s="17"/>
      <c r="BC33" s="66"/>
      <c r="BD33" s="50"/>
      <c r="BF33" s="67"/>
      <c r="BG33" s="17"/>
      <c r="BH33" s="66"/>
      <c r="BI33" s="50"/>
      <c r="BK33" s="67"/>
      <c r="BL33" s="17"/>
      <c r="BM33" s="66"/>
      <c r="BN33" s="50"/>
      <c r="BP33" s="67"/>
      <c r="BQ33" s="17"/>
      <c r="BR33" s="66"/>
      <c r="BS33" s="50"/>
      <c r="BU33" s="67"/>
      <c r="BV33" s="17"/>
      <c r="BW33" s="66"/>
      <c r="BX33" s="50"/>
      <c r="BZ33" s="67"/>
      <c r="CA33" s="17"/>
      <c r="CB33" s="66"/>
      <c r="CC33" s="50"/>
      <c r="CE33" s="67"/>
      <c r="CF33" s="17"/>
      <c r="CG33" s="66"/>
      <c r="CH33" s="50"/>
      <c r="CJ33" s="67"/>
      <c r="CK33" s="17"/>
      <c r="CL33" s="66"/>
      <c r="CM33" s="50"/>
      <c r="CO33" s="67"/>
      <c r="CP33" s="17"/>
      <c r="CQ33" s="66"/>
      <c r="CR33" s="50"/>
      <c r="CT33" s="67"/>
      <c r="CU33" s="17"/>
      <c r="CV33" s="66"/>
      <c r="CW33" s="50"/>
      <c r="CY33" s="67"/>
      <c r="CZ33" s="17"/>
      <c r="DA33" s="66"/>
      <c r="DB33" s="50"/>
      <c r="DD33" s="67"/>
      <c r="DE33" s="17"/>
      <c r="DF33" s="66"/>
      <c r="DG33" s="50"/>
      <c r="DI33" s="67"/>
      <c r="DJ33" s="17"/>
      <c r="DK33" s="66"/>
      <c r="DL33" s="50"/>
      <c r="DN33" s="67"/>
      <c r="DO33" s="17"/>
      <c r="DP33" s="66"/>
      <c r="DQ33" s="50"/>
      <c r="DS33" s="67"/>
      <c r="DT33" s="17"/>
      <c r="DU33" s="66"/>
      <c r="DV33" s="50"/>
      <c r="DX33" s="67"/>
      <c r="DY33" s="17"/>
      <c r="DZ33" s="66"/>
      <c r="EA33" s="50"/>
      <c r="EC33" s="67"/>
      <c r="ED33" s="17"/>
      <c r="EE33" s="66"/>
      <c r="EF33" s="50"/>
      <c r="EH33" s="67"/>
      <c r="EI33" s="17"/>
      <c r="EJ33" s="66"/>
      <c r="EK33" s="50"/>
      <c r="EM33" s="67"/>
      <c r="EN33" s="17"/>
      <c r="EO33" s="66"/>
      <c r="EP33" s="50"/>
      <c r="ER33" s="67"/>
      <c r="ES33" s="17"/>
      <c r="ET33" s="66"/>
      <c r="EU33" s="50"/>
      <c r="EW33" s="67"/>
      <c r="EX33" s="17"/>
      <c r="EY33" s="66"/>
      <c r="EZ33" s="50"/>
      <c r="FB33" s="67"/>
      <c r="FC33" s="17"/>
      <c r="FD33" s="66"/>
      <c r="FE33" s="50"/>
      <c r="FG33" s="67"/>
      <c r="FH33" s="17"/>
      <c r="FI33" s="66"/>
      <c r="FJ33" s="50"/>
      <c r="FL33" s="67"/>
      <c r="FM33" s="17"/>
      <c r="FN33" s="66"/>
      <c r="FO33" s="50"/>
      <c r="FQ33" s="67"/>
      <c r="FR33" s="17"/>
      <c r="FS33" s="66"/>
      <c r="FT33" s="50"/>
      <c r="FV33" s="67"/>
      <c r="FW33" s="17"/>
      <c r="FX33" s="66"/>
      <c r="FY33" s="50"/>
      <c r="GA33" s="67"/>
      <c r="GB33" s="17"/>
      <c r="GC33" s="66"/>
      <c r="GD33" s="50"/>
      <c r="GF33" s="67"/>
      <c r="GG33" s="17"/>
      <c r="GH33" s="66"/>
      <c r="GI33" s="50"/>
      <c r="GK33" s="67"/>
      <c r="GL33" s="17"/>
      <c r="GM33" s="66"/>
      <c r="GN33" s="50"/>
      <c r="GP33" s="67"/>
      <c r="GQ33" s="17"/>
      <c r="GR33" s="66"/>
      <c r="GS33" s="50"/>
      <c r="GU33" s="67"/>
      <c r="GV33" s="17"/>
      <c r="GW33" s="66"/>
      <c r="GX33" s="50"/>
      <c r="GZ33" s="67"/>
      <c r="HA33" s="17"/>
      <c r="HB33" s="66"/>
      <c r="HC33" s="50"/>
      <c r="HE33" s="67"/>
      <c r="HF33" s="17"/>
      <c r="HG33" s="66"/>
      <c r="HH33" s="50"/>
      <c r="HJ33" s="67"/>
      <c r="HK33" s="17"/>
      <c r="HL33" s="66"/>
      <c r="HM33" s="50"/>
      <c r="HO33" s="67"/>
      <c r="HP33" s="17"/>
      <c r="HQ33" s="66"/>
      <c r="HR33" s="50"/>
    </row>
    <row r="34" spans="1:226" ht="12.75" customHeight="1">
      <c r="A34" s="197">
        <v>31</v>
      </c>
      <c r="B34" s="195" t="s">
        <v>71</v>
      </c>
      <c r="C34" s="160">
        <v>44855968</v>
      </c>
      <c r="D34" s="160">
        <v>46153536</v>
      </c>
      <c r="E34" s="145">
        <v>2.8927432800023398</v>
      </c>
      <c r="F34" s="163"/>
      <c r="G34" s="17"/>
      <c r="H34" s="66"/>
      <c r="I34" s="50"/>
      <c r="K34" s="17"/>
      <c r="M34" s="67"/>
      <c r="N34" s="17"/>
      <c r="O34" s="66"/>
      <c r="P34" s="50"/>
      <c r="R34" s="67"/>
      <c r="S34" s="17"/>
      <c r="T34" s="66"/>
      <c r="U34" s="50"/>
      <c r="W34" s="67"/>
      <c r="X34" s="17"/>
      <c r="Y34" s="66"/>
      <c r="Z34" s="50"/>
      <c r="AB34" s="67"/>
      <c r="AC34" s="17"/>
      <c r="AD34" s="66"/>
      <c r="AE34" s="50"/>
      <c r="AG34" s="67"/>
      <c r="AH34" s="17"/>
      <c r="AI34" s="66"/>
      <c r="AJ34" s="50"/>
      <c r="AL34" s="67"/>
      <c r="AM34" s="17"/>
      <c r="AN34" s="66"/>
      <c r="AO34" s="50"/>
      <c r="AQ34" s="67"/>
      <c r="AR34" s="17"/>
      <c r="AS34" s="66"/>
      <c r="AT34" s="50"/>
      <c r="AV34" s="67"/>
      <c r="AW34" s="17"/>
      <c r="AX34" s="66"/>
      <c r="AY34" s="50"/>
      <c r="BA34" s="67"/>
      <c r="BB34" s="17"/>
      <c r="BC34" s="66"/>
      <c r="BD34" s="50"/>
      <c r="BF34" s="67"/>
      <c r="BG34" s="17"/>
      <c r="BH34" s="66"/>
      <c r="BI34" s="50"/>
      <c r="BK34" s="67"/>
      <c r="BL34" s="17"/>
      <c r="BM34" s="66"/>
      <c r="BN34" s="50"/>
      <c r="BP34" s="67"/>
      <c r="BQ34" s="17"/>
      <c r="BR34" s="66"/>
      <c r="BS34" s="50"/>
      <c r="BU34" s="67"/>
      <c r="BV34" s="17"/>
      <c r="BW34" s="66"/>
      <c r="BX34" s="50"/>
      <c r="BZ34" s="67"/>
      <c r="CA34" s="17"/>
      <c r="CB34" s="66"/>
      <c r="CC34" s="50"/>
      <c r="CE34" s="67"/>
      <c r="CF34" s="17"/>
      <c r="CG34" s="66"/>
      <c r="CH34" s="50"/>
      <c r="CJ34" s="67"/>
      <c r="CK34" s="17"/>
      <c r="CL34" s="66"/>
      <c r="CM34" s="50"/>
      <c r="CO34" s="67"/>
      <c r="CP34" s="17"/>
      <c r="CQ34" s="66"/>
      <c r="CR34" s="50"/>
      <c r="CT34" s="67"/>
      <c r="CU34" s="17"/>
      <c r="CV34" s="66"/>
      <c r="CW34" s="50"/>
      <c r="CY34" s="67"/>
      <c r="CZ34" s="17"/>
      <c r="DA34" s="66"/>
      <c r="DB34" s="50"/>
      <c r="DD34" s="67"/>
      <c r="DE34" s="17"/>
      <c r="DF34" s="66"/>
      <c r="DG34" s="50"/>
      <c r="DI34" s="67"/>
      <c r="DJ34" s="17"/>
      <c r="DK34" s="66"/>
      <c r="DL34" s="50"/>
      <c r="DN34" s="67"/>
      <c r="DO34" s="17"/>
      <c r="DP34" s="66"/>
      <c r="DQ34" s="50"/>
      <c r="DS34" s="67"/>
      <c r="DT34" s="17"/>
      <c r="DU34" s="66"/>
      <c r="DV34" s="50"/>
      <c r="DX34" s="67"/>
      <c r="DY34" s="17"/>
      <c r="DZ34" s="66"/>
      <c r="EA34" s="50"/>
      <c r="EC34" s="67"/>
      <c r="ED34" s="17"/>
      <c r="EE34" s="66"/>
      <c r="EF34" s="50"/>
      <c r="EH34" s="67"/>
      <c r="EI34" s="17"/>
      <c r="EJ34" s="66"/>
      <c r="EK34" s="50"/>
      <c r="EM34" s="67"/>
      <c r="EN34" s="17"/>
      <c r="EO34" s="66"/>
      <c r="EP34" s="50"/>
      <c r="ER34" s="67"/>
      <c r="ES34" s="17"/>
      <c r="ET34" s="66"/>
      <c r="EU34" s="50"/>
      <c r="EW34" s="67"/>
      <c r="EX34" s="17"/>
      <c r="EY34" s="66"/>
      <c r="EZ34" s="50"/>
      <c r="FB34" s="67"/>
      <c r="FC34" s="17"/>
      <c r="FD34" s="66"/>
      <c r="FE34" s="50"/>
      <c r="FG34" s="67"/>
      <c r="FH34" s="17"/>
      <c r="FI34" s="66"/>
      <c r="FJ34" s="50"/>
      <c r="FL34" s="67"/>
      <c r="FM34" s="17"/>
      <c r="FN34" s="66"/>
      <c r="FO34" s="50"/>
      <c r="FQ34" s="67"/>
      <c r="FR34" s="17"/>
      <c r="FS34" s="66"/>
      <c r="FT34" s="50"/>
      <c r="FV34" s="67"/>
      <c r="FW34" s="17"/>
      <c r="FX34" s="66"/>
      <c r="FY34" s="50"/>
      <c r="GA34" s="67"/>
      <c r="GB34" s="17"/>
      <c r="GC34" s="66"/>
      <c r="GD34" s="50"/>
      <c r="GF34" s="67"/>
      <c r="GG34" s="17"/>
      <c r="GH34" s="66"/>
      <c r="GI34" s="50"/>
      <c r="GK34" s="67"/>
      <c r="GL34" s="17"/>
      <c r="GM34" s="66"/>
      <c r="GN34" s="50"/>
      <c r="GP34" s="67"/>
      <c r="GQ34" s="17"/>
      <c r="GR34" s="66"/>
      <c r="GS34" s="50"/>
      <c r="GU34" s="67"/>
      <c r="GV34" s="17"/>
      <c r="GW34" s="66"/>
      <c r="GX34" s="50"/>
      <c r="GZ34" s="67"/>
      <c r="HA34" s="17"/>
      <c r="HB34" s="66"/>
      <c r="HC34" s="50"/>
      <c r="HE34" s="67"/>
      <c r="HF34" s="17"/>
      <c r="HG34" s="66"/>
      <c r="HH34" s="50"/>
      <c r="HJ34" s="67"/>
      <c r="HK34" s="17"/>
      <c r="HL34" s="66"/>
      <c r="HM34" s="50"/>
      <c r="HO34" s="67"/>
      <c r="HP34" s="17"/>
      <c r="HQ34" s="66"/>
      <c r="HR34" s="50"/>
    </row>
    <row r="35" spans="1:226" ht="12.75" customHeight="1">
      <c r="A35" s="197">
        <v>32</v>
      </c>
      <c r="B35" s="195" t="s">
        <v>63</v>
      </c>
      <c r="C35" s="160">
        <v>28974246</v>
      </c>
      <c r="D35" s="160">
        <v>33335566</v>
      </c>
      <c r="E35" s="145">
        <v>15.052402053879158</v>
      </c>
      <c r="F35" s="168"/>
      <c r="G35" s="17"/>
      <c r="H35" s="66"/>
      <c r="I35" s="50"/>
      <c r="K35" s="17"/>
      <c r="M35" s="67"/>
      <c r="N35" s="17"/>
      <c r="O35" s="66"/>
      <c r="P35" s="50"/>
      <c r="R35" s="67"/>
      <c r="S35" s="17"/>
      <c r="T35" s="66"/>
      <c r="U35" s="50"/>
      <c r="W35" s="67"/>
      <c r="X35" s="17"/>
      <c r="Y35" s="66"/>
      <c r="Z35" s="50"/>
      <c r="AB35" s="67"/>
      <c r="AC35" s="17"/>
      <c r="AD35" s="66"/>
      <c r="AE35" s="50"/>
      <c r="AG35" s="67"/>
      <c r="AH35" s="17"/>
      <c r="AI35" s="66"/>
      <c r="AJ35" s="50"/>
      <c r="AL35" s="67"/>
      <c r="AM35" s="17"/>
      <c r="AN35" s="66"/>
      <c r="AO35" s="50"/>
      <c r="AQ35" s="67"/>
      <c r="AR35" s="17"/>
      <c r="AS35" s="66"/>
      <c r="AT35" s="50"/>
      <c r="AV35" s="67"/>
      <c r="AW35" s="17"/>
      <c r="AX35" s="66"/>
      <c r="AY35" s="50"/>
      <c r="BA35" s="67"/>
      <c r="BB35" s="17"/>
      <c r="BC35" s="66"/>
      <c r="BD35" s="50"/>
      <c r="BF35" s="67"/>
      <c r="BG35" s="17"/>
      <c r="BH35" s="66"/>
      <c r="BI35" s="50"/>
      <c r="BK35" s="67"/>
      <c r="BL35" s="17"/>
      <c r="BM35" s="66"/>
      <c r="BN35" s="50"/>
      <c r="BP35" s="67"/>
      <c r="BQ35" s="17"/>
      <c r="BR35" s="66"/>
      <c r="BS35" s="50"/>
      <c r="BU35" s="67"/>
      <c r="BV35" s="17"/>
      <c r="BW35" s="66"/>
      <c r="BX35" s="50"/>
      <c r="BZ35" s="67"/>
      <c r="CA35" s="17"/>
      <c r="CB35" s="66"/>
      <c r="CC35" s="50"/>
      <c r="CE35" s="67"/>
      <c r="CF35" s="17"/>
      <c r="CG35" s="66"/>
      <c r="CH35" s="50"/>
      <c r="CJ35" s="67"/>
      <c r="CK35" s="17"/>
      <c r="CL35" s="66"/>
      <c r="CM35" s="50"/>
      <c r="CO35" s="67"/>
      <c r="CP35" s="17"/>
      <c r="CQ35" s="66"/>
      <c r="CR35" s="50"/>
      <c r="CT35" s="67"/>
      <c r="CU35" s="17"/>
      <c r="CV35" s="66"/>
      <c r="CW35" s="50"/>
      <c r="CY35" s="67"/>
      <c r="CZ35" s="17"/>
      <c r="DA35" s="66"/>
      <c r="DB35" s="50"/>
      <c r="DD35" s="67"/>
      <c r="DE35" s="17"/>
      <c r="DF35" s="66"/>
      <c r="DG35" s="50"/>
      <c r="DI35" s="67"/>
      <c r="DJ35" s="17"/>
      <c r="DK35" s="66"/>
      <c r="DL35" s="50"/>
      <c r="DN35" s="67"/>
      <c r="DO35" s="17"/>
      <c r="DP35" s="66"/>
      <c r="DQ35" s="50"/>
      <c r="DS35" s="67"/>
      <c r="DT35" s="17"/>
      <c r="DU35" s="66"/>
      <c r="DV35" s="50"/>
      <c r="DX35" s="67"/>
      <c r="DY35" s="17"/>
      <c r="DZ35" s="66"/>
      <c r="EA35" s="50"/>
      <c r="EC35" s="67"/>
      <c r="ED35" s="17"/>
      <c r="EE35" s="66"/>
      <c r="EF35" s="50"/>
      <c r="EH35" s="67"/>
      <c r="EI35" s="17"/>
      <c r="EJ35" s="66"/>
      <c r="EK35" s="50"/>
      <c r="EM35" s="67"/>
      <c r="EN35" s="17"/>
      <c r="EO35" s="66"/>
      <c r="EP35" s="50"/>
      <c r="ER35" s="67"/>
      <c r="ES35" s="17"/>
      <c r="ET35" s="66"/>
      <c r="EU35" s="50"/>
      <c r="EW35" s="67"/>
      <c r="EX35" s="17"/>
      <c r="EY35" s="66"/>
      <c r="EZ35" s="50"/>
      <c r="FB35" s="67"/>
      <c r="FC35" s="17"/>
      <c r="FD35" s="66"/>
      <c r="FE35" s="50"/>
      <c r="FG35" s="67"/>
      <c r="FH35" s="17"/>
      <c r="FI35" s="66"/>
      <c r="FJ35" s="50"/>
      <c r="FL35" s="67"/>
      <c r="FM35" s="17"/>
      <c r="FN35" s="66"/>
      <c r="FO35" s="50"/>
      <c r="FQ35" s="67"/>
      <c r="FR35" s="17"/>
      <c r="FS35" s="66"/>
      <c r="FT35" s="50"/>
      <c r="FV35" s="67"/>
      <c r="FW35" s="17"/>
      <c r="FX35" s="66"/>
      <c r="FY35" s="50"/>
      <c r="GA35" s="67"/>
      <c r="GB35" s="17"/>
      <c r="GC35" s="66"/>
      <c r="GD35" s="50"/>
      <c r="GF35" s="67"/>
      <c r="GG35" s="17"/>
      <c r="GH35" s="66"/>
      <c r="GI35" s="50"/>
      <c r="GK35" s="67"/>
      <c r="GL35" s="17"/>
      <c r="GM35" s="66"/>
      <c r="GN35" s="50"/>
      <c r="GP35" s="67"/>
      <c r="GQ35" s="17"/>
      <c r="GR35" s="66"/>
      <c r="GS35" s="50"/>
      <c r="GU35" s="67"/>
      <c r="GV35" s="17"/>
      <c r="GW35" s="66"/>
      <c r="GX35" s="50"/>
      <c r="GZ35" s="67"/>
      <c r="HA35" s="17"/>
      <c r="HB35" s="66"/>
      <c r="HC35" s="50"/>
      <c r="HE35" s="67"/>
      <c r="HF35" s="17"/>
      <c r="HG35" s="66"/>
      <c r="HH35" s="50"/>
      <c r="HJ35" s="67"/>
      <c r="HK35" s="17"/>
      <c r="HL35" s="66"/>
      <c r="HM35" s="50"/>
      <c r="HO35" s="67"/>
      <c r="HP35" s="17"/>
      <c r="HQ35" s="66"/>
      <c r="HR35" s="50"/>
    </row>
    <row r="36" spans="1:226" ht="12.75" customHeight="1">
      <c r="A36" s="197">
        <v>33</v>
      </c>
      <c r="B36" s="195" t="s">
        <v>45</v>
      </c>
      <c r="C36" s="160">
        <v>53575119</v>
      </c>
      <c r="D36" s="160">
        <v>52778544</v>
      </c>
      <c r="E36" s="145">
        <v>-1.4868375747331517</v>
      </c>
      <c r="F36" s="163"/>
      <c r="G36" s="17"/>
      <c r="H36" s="66"/>
      <c r="I36" s="50"/>
      <c r="K36" s="17"/>
      <c r="M36" s="67"/>
      <c r="N36" s="17"/>
      <c r="O36" s="66"/>
      <c r="P36" s="50"/>
      <c r="R36" s="67"/>
      <c r="S36" s="17"/>
      <c r="T36" s="66"/>
      <c r="U36" s="50"/>
      <c r="W36" s="67"/>
      <c r="X36" s="17"/>
      <c r="Y36" s="66"/>
      <c r="Z36" s="50"/>
      <c r="AB36" s="67"/>
      <c r="AC36" s="17"/>
      <c r="AD36" s="66"/>
      <c r="AE36" s="50"/>
      <c r="AG36" s="67"/>
      <c r="AH36" s="17"/>
      <c r="AI36" s="66"/>
      <c r="AJ36" s="50"/>
      <c r="AL36" s="67"/>
      <c r="AM36" s="17"/>
      <c r="AN36" s="66"/>
      <c r="AO36" s="50"/>
      <c r="AQ36" s="67"/>
      <c r="AR36" s="17"/>
      <c r="AS36" s="66"/>
      <c r="AT36" s="50"/>
      <c r="AV36" s="67"/>
      <c r="AW36" s="17"/>
      <c r="AX36" s="66"/>
      <c r="AY36" s="50"/>
      <c r="BA36" s="67"/>
      <c r="BB36" s="17"/>
      <c r="BC36" s="66"/>
      <c r="BD36" s="50"/>
      <c r="BF36" s="67"/>
      <c r="BG36" s="17"/>
      <c r="BH36" s="66"/>
      <c r="BI36" s="50"/>
      <c r="BK36" s="67"/>
      <c r="BL36" s="17"/>
      <c r="BM36" s="66"/>
      <c r="BN36" s="50"/>
      <c r="BP36" s="67"/>
      <c r="BQ36" s="17"/>
      <c r="BR36" s="66"/>
      <c r="BS36" s="50"/>
      <c r="BU36" s="67"/>
      <c r="BV36" s="17"/>
      <c r="BW36" s="66"/>
      <c r="BX36" s="50"/>
      <c r="BZ36" s="67"/>
      <c r="CA36" s="17"/>
      <c r="CB36" s="66"/>
      <c r="CC36" s="50"/>
      <c r="CE36" s="67"/>
      <c r="CF36" s="17"/>
      <c r="CG36" s="66"/>
      <c r="CH36" s="50"/>
      <c r="CJ36" s="67"/>
      <c r="CK36" s="17"/>
      <c r="CL36" s="66"/>
      <c r="CM36" s="50"/>
      <c r="CO36" s="67"/>
      <c r="CP36" s="17"/>
      <c r="CQ36" s="66"/>
      <c r="CR36" s="50"/>
      <c r="CT36" s="67"/>
      <c r="CU36" s="17"/>
      <c r="CV36" s="66"/>
      <c r="CW36" s="50"/>
      <c r="CY36" s="67"/>
      <c r="CZ36" s="17"/>
      <c r="DA36" s="66"/>
      <c r="DB36" s="50"/>
      <c r="DD36" s="67"/>
      <c r="DE36" s="17"/>
      <c r="DF36" s="66"/>
      <c r="DG36" s="50"/>
      <c r="DI36" s="67"/>
      <c r="DJ36" s="17"/>
      <c r="DK36" s="66"/>
      <c r="DL36" s="50"/>
      <c r="DN36" s="67"/>
      <c r="DO36" s="17"/>
      <c r="DP36" s="66"/>
      <c r="DQ36" s="50"/>
      <c r="DS36" s="67"/>
      <c r="DT36" s="17"/>
      <c r="DU36" s="66"/>
      <c r="DV36" s="50"/>
      <c r="DX36" s="67"/>
      <c r="DY36" s="17"/>
      <c r="DZ36" s="66"/>
      <c r="EA36" s="50"/>
      <c r="EC36" s="67"/>
      <c r="ED36" s="17"/>
      <c r="EE36" s="66"/>
      <c r="EF36" s="50"/>
      <c r="EH36" s="67"/>
      <c r="EI36" s="17"/>
      <c r="EJ36" s="66"/>
      <c r="EK36" s="50"/>
      <c r="EM36" s="67"/>
      <c r="EN36" s="17"/>
      <c r="EO36" s="66"/>
      <c r="EP36" s="50"/>
      <c r="ER36" s="67"/>
      <c r="ES36" s="17"/>
      <c r="ET36" s="66"/>
      <c r="EU36" s="50"/>
      <c r="EW36" s="67"/>
      <c r="EX36" s="17"/>
      <c r="EY36" s="66"/>
      <c r="EZ36" s="50"/>
      <c r="FB36" s="67"/>
      <c r="FC36" s="17"/>
      <c r="FD36" s="66"/>
      <c r="FE36" s="50"/>
      <c r="FG36" s="67"/>
      <c r="FH36" s="17"/>
      <c r="FI36" s="66"/>
      <c r="FJ36" s="50"/>
      <c r="FL36" s="67"/>
      <c r="FM36" s="17"/>
      <c r="FN36" s="66"/>
      <c r="FO36" s="50"/>
      <c r="FQ36" s="67"/>
      <c r="FR36" s="17"/>
      <c r="FS36" s="66"/>
      <c r="FT36" s="50"/>
      <c r="FV36" s="67"/>
      <c r="FW36" s="17"/>
      <c r="FX36" s="66"/>
      <c r="FY36" s="50"/>
      <c r="GA36" s="67"/>
      <c r="GB36" s="17"/>
      <c r="GC36" s="66"/>
      <c r="GD36" s="50"/>
      <c r="GF36" s="67"/>
      <c r="GG36" s="17"/>
      <c r="GH36" s="66"/>
      <c r="GI36" s="50"/>
      <c r="GK36" s="67"/>
      <c r="GL36" s="17"/>
      <c r="GM36" s="66"/>
      <c r="GN36" s="50"/>
      <c r="GP36" s="67"/>
      <c r="GQ36" s="17"/>
      <c r="GR36" s="66"/>
      <c r="GS36" s="50"/>
      <c r="GU36" s="67"/>
      <c r="GV36" s="17"/>
      <c r="GW36" s="66"/>
      <c r="GX36" s="50"/>
      <c r="GZ36" s="67"/>
      <c r="HA36" s="17"/>
      <c r="HB36" s="66"/>
      <c r="HC36" s="50"/>
      <c r="HE36" s="67"/>
      <c r="HF36" s="17"/>
      <c r="HG36" s="66"/>
      <c r="HH36" s="50"/>
      <c r="HJ36" s="67"/>
      <c r="HK36" s="17"/>
      <c r="HL36" s="66"/>
      <c r="HM36" s="50"/>
      <c r="HO36" s="67"/>
      <c r="HP36" s="17"/>
      <c r="HQ36" s="66"/>
      <c r="HR36" s="50"/>
    </row>
    <row r="37" spans="1:226" ht="12.75" customHeight="1">
      <c r="A37" s="197">
        <v>34</v>
      </c>
      <c r="B37" s="195" t="s">
        <v>46</v>
      </c>
      <c r="C37" s="160">
        <v>13536308</v>
      </c>
      <c r="D37" s="160">
        <v>13802551</v>
      </c>
      <c r="E37" s="145">
        <v>1.9668804817384473</v>
      </c>
      <c r="F37" s="163"/>
      <c r="G37" s="17"/>
      <c r="H37" s="66"/>
      <c r="I37" s="50"/>
      <c r="K37" s="17"/>
      <c r="M37" s="67"/>
      <c r="N37" s="17"/>
      <c r="O37" s="66"/>
      <c r="P37" s="50"/>
      <c r="R37" s="67"/>
      <c r="S37" s="17"/>
      <c r="T37" s="66"/>
      <c r="U37" s="50"/>
      <c r="W37" s="67"/>
      <c r="X37" s="17"/>
      <c r="Y37" s="66"/>
      <c r="Z37" s="50"/>
      <c r="AB37" s="67"/>
      <c r="AC37" s="17"/>
      <c r="AD37" s="66"/>
      <c r="AE37" s="50"/>
      <c r="AG37" s="67"/>
      <c r="AH37" s="17"/>
      <c r="AI37" s="66"/>
      <c r="AJ37" s="50"/>
      <c r="AL37" s="67"/>
      <c r="AM37" s="17"/>
      <c r="AN37" s="66"/>
      <c r="AO37" s="50"/>
      <c r="AQ37" s="67"/>
      <c r="AR37" s="17"/>
      <c r="AS37" s="66"/>
      <c r="AT37" s="50"/>
      <c r="AV37" s="67"/>
      <c r="AW37" s="17"/>
      <c r="AX37" s="66"/>
      <c r="AY37" s="50"/>
      <c r="BA37" s="67"/>
      <c r="BB37" s="17"/>
      <c r="BC37" s="66"/>
      <c r="BD37" s="50"/>
      <c r="BF37" s="67"/>
      <c r="BG37" s="17"/>
      <c r="BH37" s="66"/>
      <c r="BI37" s="50"/>
      <c r="BK37" s="67"/>
      <c r="BL37" s="17"/>
      <c r="BM37" s="66"/>
      <c r="BN37" s="50"/>
      <c r="BP37" s="67"/>
      <c r="BQ37" s="17"/>
      <c r="BR37" s="66"/>
      <c r="BS37" s="50"/>
      <c r="BU37" s="67"/>
      <c r="BV37" s="17"/>
      <c r="BW37" s="66"/>
      <c r="BX37" s="50"/>
      <c r="BZ37" s="67"/>
      <c r="CA37" s="17"/>
      <c r="CB37" s="66"/>
      <c r="CC37" s="50"/>
      <c r="CE37" s="67"/>
      <c r="CF37" s="17"/>
      <c r="CG37" s="66"/>
      <c r="CH37" s="50"/>
      <c r="CJ37" s="67"/>
      <c r="CK37" s="17"/>
      <c r="CL37" s="66"/>
      <c r="CM37" s="50"/>
      <c r="CO37" s="67"/>
      <c r="CP37" s="17"/>
      <c r="CQ37" s="66"/>
      <c r="CR37" s="50"/>
      <c r="CT37" s="67"/>
      <c r="CU37" s="17"/>
      <c r="CV37" s="66"/>
      <c r="CW37" s="50"/>
      <c r="CY37" s="67"/>
      <c r="CZ37" s="17"/>
      <c r="DA37" s="66"/>
      <c r="DB37" s="50"/>
      <c r="DD37" s="67"/>
      <c r="DE37" s="17"/>
      <c r="DF37" s="66"/>
      <c r="DG37" s="50"/>
      <c r="DI37" s="67"/>
      <c r="DJ37" s="17"/>
      <c r="DK37" s="66"/>
      <c r="DL37" s="50"/>
      <c r="DN37" s="67"/>
      <c r="DO37" s="17"/>
      <c r="DP37" s="66"/>
      <c r="DQ37" s="50"/>
      <c r="DS37" s="67"/>
      <c r="DT37" s="17"/>
      <c r="DU37" s="66"/>
      <c r="DV37" s="50"/>
      <c r="DX37" s="67"/>
      <c r="DY37" s="17"/>
      <c r="DZ37" s="66"/>
      <c r="EA37" s="50"/>
      <c r="EC37" s="67"/>
      <c r="ED37" s="17"/>
      <c r="EE37" s="66"/>
      <c r="EF37" s="50"/>
      <c r="EH37" s="67"/>
      <c r="EI37" s="17"/>
      <c r="EJ37" s="66"/>
      <c r="EK37" s="50"/>
      <c r="EM37" s="67"/>
      <c r="EN37" s="17"/>
      <c r="EO37" s="66"/>
      <c r="EP37" s="50"/>
      <c r="ER37" s="67"/>
      <c r="ES37" s="17"/>
      <c r="ET37" s="66"/>
      <c r="EU37" s="50"/>
      <c r="EW37" s="67"/>
      <c r="EX37" s="17"/>
      <c r="EY37" s="66"/>
      <c r="EZ37" s="50"/>
      <c r="FB37" s="67"/>
      <c r="FC37" s="17"/>
      <c r="FD37" s="66"/>
      <c r="FE37" s="50"/>
      <c r="FG37" s="67"/>
      <c r="FH37" s="17"/>
      <c r="FI37" s="66"/>
      <c r="FJ37" s="50"/>
      <c r="FL37" s="67"/>
      <c r="FM37" s="17"/>
      <c r="FN37" s="66"/>
      <c r="FO37" s="50"/>
      <c r="FQ37" s="67"/>
      <c r="FR37" s="17"/>
      <c r="FS37" s="66"/>
      <c r="FT37" s="50"/>
      <c r="FV37" s="67"/>
      <c r="FW37" s="17"/>
      <c r="FX37" s="66"/>
      <c r="FY37" s="50"/>
      <c r="GA37" s="67"/>
      <c r="GB37" s="17"/>
      <c r="GC37" s="66"/>
      <c r="GD37" s="50"/>
      <c r="GF37" s="67"/>
      <c r="GG37" s="17"/>
      <c r="GH37" s="66"/>
      <c r="GI37" s="50"/>
      <c r="GK37" s="67"/>
      <c r="GL37" s="17"/>
      <c r="GM37" s="66"/>
      <c r="GN37" s="50"/>
      <c r="GP37" s="67"/>
      <c r="GQ37" s="17"/>
      <c r="GR37" s="66"/>
      <c r="GS37" s="50"/>
      <c r="GU37" s="67"/>
      <c r="GV37" s="17"/>
      <c r="GW37" s="66"/>
      <c r="GX37" s="50"/>
      <c r="GZ37" s="67"/>
      <c r="HA37" s="17"/>
      <c r="HB37" s="66"/>
      <c r="HC37" s="50"/>
      <c r="HE37" s="67"/>
      <c r="HF37" s="17"/>
      <c r="HG37" s="66"/>
      <c r="HH37" s="50"/>
      <c r="HJ37" s="67"/>
      <c r="HK37" s="17"/>
      <c r="HL37" s="66"/>
      <c r="HM37" s="50"/>
      <c r="HO37" s="67"/>
      <c r="HP37" s="17"/>
      <c r="HQ37" s="66"/>
      <c r="HR37" s="50"/>
    </row>
    <row r="38" spans="1:226" ht="12.75" customHeight="1">
      <c r="A38" s="197">
        <v>35</v>
      </c>
      <c r="B38" s="195" t="s">
        <v>44</v>
      </c>
      <c r="C38" s="160">
        <v>90784864</v>
      </c>
      <c r="D38" s="160">
        <v>84353604</v>
      </c>
      <c r="E38" s="145">
        <v>-7.0840663483287258</v>
      </c>
      <c r="F38" s="192"/>
      <c r="G38" s="17"/>
      <c r="H38" s="66"/>
      <c r="I38" s="50"/>
      <c r="K38" s="17"/>
      <c r="M38" s="67"/>
      <c r="N38" s="17"/>
      <c r="O38" s="66"/>
      <c r="P38" s="50"/>
      <c r="R38" s="67"/>
      <c r="S38" s="17"/>
      <c r="T38" s="66"/>
      <c r="U38" s="50"/>
      <c r="W38" s="67"/>
      <c r="X38" s="17"/>
      <c r="Y38" s="66"/>
      <c r="Z38" s="50"/>
      <c r="AB38" s="67"/>
      <c r="AC38" s="17"/>
      <c r="AD38" s="66"/>
      <c r="AE38" s="50"/>
      <c r="AG38" s="67"/>
      <c r="AH38" s="17"/>
      <c r="AI38" s="66"/>
      <c r="AJ38" s="50"/>
      <c r="AL38" s="67"/>
      <c r="AM38" s="17"/>
      <c r="AN38" s="66"/>
      <c r="AO38" s="50"/>
      <c r="AQ38" s="67"/>
      <c r="AR38" s="17"/>
      <c r="AS38" s="66"/>
      <c r="AT38" s="50"/>
      <c r="AV38" s="67"/>
      <c r="AW38" s="17"/>
      <c r="AX38" s="66"/>
      <c r="AY38" s="50"/>
      <c r="BA38" s="67"/>
      <c r="BB38" s="17"/>
      <c r="BC38" s="66"/>
      <c r="BD38" s="50"/>
      <c r="BF38" s="67"/>
      <c r="BG38" s="17"/>
      <c r="BH38" s="66"/>
      <c r="BI38" s="50"/>
      <c r="BK38" s="67"/>
      <c r="BL38" s="17"/>
      <c r="BM38" s="66"/>
      <c r="BN38" s="50"/>
      <c r="BP38" s="67"/>
      <c r="BQ38" s="17"/>
      <c r="BR38" s="66"/>
      <c r="BS38" s="50"/>
      <c r="BU38" s="67"/>
      <c r="BV38" s="17"/>
      <c r="BW38" s="66"/>
      <c r="BX38" s="50"/>
      <c r="BZ38" s="67"/>
      <c r="CA38" s="17"/>
      <c r="CB38" s="66"/>
      <c r="CC38" s="50"/>
      <c r="CE38" s="67"/>
      <c r="CF38" s="17"/>
      <c r="CG38" s="66"/>
      <c r="CH38" s="50"/>
      <c r="CJ38" s="67"/>
      <c r="CK38" s="17"/>
      <c r="CL38" s="66"/>
      <c r="CM38" s="50"/>
      <c r="CO38" s="67"/>
      <c r="CP38" s="17"/>
      <c r="CQ38" s="66"/>
      <c r="CR38" s="50"/>
      <c r="CT38" s="67"/>
      <c r="CU38" s="17"/>
      <c r="CV38" s="66"/>
      <c r="CW38" s="50"/>
      <c r="CY38" s="67"/>
      <c r="CZ38" s="17"/>
      <c r="DA38" s="66"/>
      <c r="DB38" s="50"/>
      <c r="DD38" s="67"/>
      <c r="DE38" s="17"/>
      <c r="DF38" s="66"/>
      <c r="DG38" s="50"/>
      <c r="DI38" s="67"/>
      <c r="DJ38" s="17"/>
      <c r="DK38" s="66"/>
      <c r="DL38" s="50"/>
      <c r="DN38" s="67"/>
      <c r="DO38" s="17"/>
      <c r="DP38" s="66"/>
      <c r="DQ38" s="50"/>
      <c r="DS38" s="67"/>
      <c r="DT38" s="17"/>
      <c r="DU38" s="66"/>
      <c r="DV38" s="50"/>
      <c r="DX38" s="67"/>
      <c r="DY38" s="17"/>
      <c r="DZ38" s="66"/>
      <c r="EA38" s="50"/>
      <c r="EC38" s="67"/>
      <c r="ED38" s="17"/>
      <c r="EE38" s="66"/>
      <c r="EF38" s="50"/>
      <c r="EH38" s="67"/>
      <c r="EI38" s="17"/>
      <c r="EJ38" s="66"/>
      <c r="EK38" s="50"/>
      <c r="EM38" s="67"/>
      <c r="EN38" s="17"/>
      <c r="EO38" s="66"/>
      <c r="EP38" s="50"/>
      <c r="ER38" s="67"/>
      <c r="ES38" s="17"/>
      <c r="ET38" s="66"/>
      <c r="EU38" s="50"/>
      <c r="EW38" s="67"/>
      <c r="EX38" s="17"/>
      <c r="EY38" s="66"/>
      <c r="EZ38" s="50"/>
      <c r="FB38" s="67"/>
      <c r="FC38" s="17"/>
      <c r="FD38" s="66"/>
      <c r="FE38" s="50"/>
      <c r="FG38" s="67"/>
      <c r="FH38" s="17"/>
      <c r="FI38" s="66"/>
      <c r="FJ38" s="50"/>
      <c r="FL38" s="67"/>
      <c r="FM38" s="17"/>
      <c r="FN38" s="66"/>
      <c r="FO38" s="50"/>
      <c r="FQ38" s="67"/>
      <c r="FR38" s="17"/>
      <c r="FS38" s="66"/>
      <c r="FT38" s="50"/>
      <c r="FV38" s="67"/>
      <c r="FW38" s="17"/>
      <c r="FX38" s="66"/>
      <c r="FY38" s="50"/>
      <c r="GA38" s="67"/>
      <c r="GB38" s="17"/>
      <c r="GC38" s="66"/>
      <c r="GD38" s="50"/>
      <c r="GF38" s="67"/>
      <c r="GG38" s="17"/>
      <c r="GH38" s="66"/>
      <c r="GI38" s="50"/>
      <c r="GK38" s="67"/>
      <c r="GL38" s="17"/>
      <c r="GM38" s="66"/>
      <c r="GN38" s="50"/>
      <c r="GP38" s="67"/>
      <c r="GQ38" s="17"/>
      <c r="GR38" s="66"/>
      <c r="GS38" s="50"/>
      <c r="GU38" s="67"/>
      <c r="GV38" s="17"/>
      <c r="GW38" s="66"/>
      <c r="GX38" s="50"/>
      <c r="GZ38" s="67"/>
      <c r="HA38" s="17"/>
      <c r="HB38" s="66"/>
      <c r="HC38" s="50"/>
      <c r="HE38" s="67"/>
      <c r="HF38" s="17"/>
      <c r="HG38" s="66"/>
      <c r="HH38" s="50"/>
      <c r="HJ38" s="67"/>
      <c r="HK38" s="17"/>
      <c r="HL38" s="66"/>
      <c r="HM38" s="50"/>
      <c r="HO38" s="67"/>
      <c r="HP38" s="17"/>
      <c r="HQ38" s="66"/>
      <c r="HR38" s="50"/>
    </row>
    <row r="39" spans="1:226" ht="12.75" customHeight="1">
      <c r="A39" s="197">
        <v>36</v>
      </c>
      <c r="B39" s="195" t="s">
        <v>82</v>
      </c>
      <c r="C39" s="160">
        <v>87891990</v>
      </c>
      <c r="D39" s="160">
        <v>90699940</v>
      </c>
      <c r="E39" s="145">
        <v>3.1947734941488983</v>
      </c>
      <c r="F39" s="168"/>
      <c r="G39" s="17"/>
      <c r="H39" s="66"/>
      <c r="I39" s="50"/>
      <c r="K39" s="17"/>
      <c r="M39" s="67"/>
      <c r="N39" s="17"/>
      <c r="O39" s="66"/>
      <c r="P39" s="50"/>
      <c r="R39" s="67"/>
      <c r="S39" s="17"/>
      <c r="T39" s="66"/>
      <c r="U39" s="50"/>
      <c r="W39" s="67"/>
      <c r="X39" s="17"/>
      <c r="Y39" s="66"/>
      <c r="Z39" s="50"/>
      <c r="AB39" s="67"/>
      <c r="AC39" s="17"/>
      <c r="AD39" s="66"/>
      <c r="AE39" s="50"/>
      <c r="AG39" s="67"/>
      <c r="AH39" s="17"/>
      <c r="AI39" s="66"/>
      <c r="AJ39" s="50"/>
      <c r="AL39" s="67"/>
      <c r="AM39" s="17"/>
      <c r="AN39" s="66"/>
      <c r="AO39" s="50"/>
      <c r="AQ39" s="67"/>
      <c r="AR39" s="17"/>
      <c r="AS39" s="66"/>
      <c r="AT39" s="50"/>
      <c r="AV39" s="67"/>
      <c r="AW39" s="17"/>
      <c r="AX39" s="66"/>
      <c r="AY39" s="50"/>
      <c r="BA39" s="67"/>
      <c r="BB39" s="17"/>
      <c r="BC39" s="66"/>
      <c r="BD39" s="50"/>
      <c r="BF39" s="67"/>
      <c r="BG39" s="17"/>
      <c r="BH39" s="66"/>
      <c r="BI39" s="50"/>
      <c r="BK39" s="67"/>
      <c r="BL39" s="17"/>
      <c r="BM39" s="66"/>
      <c r="BN39" s="50"/>
      <c r="BP39" s="67"/>
      <c r="BQ39" s="17"/>
      <c r="BR39" s="66"/>
      <c r="BS39" s="50"/>
      <c r="BU39" s="67"/>
      <c r="BV39" s="17"/>
      <c r="BW39" s="66"/>
      <c r="BX39" s="50"/>
      <c r="BZ39" s="67"/>
      <c r="CA39" s="17"/>
      <c r="CB39" s="66"/>
      <c r="CC39" s="50"/>
      <c r="CE39" s="67"/>
      <c r="CF39" s="17"/>
      <c r="CG39" s="66"/>
      <c r="CH39" s="50"/>
      <c r="CJ39" s="67"/>
      <c r="CK39" s="17"/>
      <c r="CL39" s="66"/>
      <c r="CM39" s="50"/>
      <c r="CO39" s="67"/>
      <c r="CP39" s="17"/>
      <c r="CQ39" s="66"/>
      <c r="CR39" s="50"/>
      <c r="CT39" s="67"/>
      <c r="CU39" s="17"/>
      <c r="CV39" s="66"/>
      <c r="CW39" s="50"/>
      <c r="CY39" s="67"/>
      <c r="CZ39" s="17"/>
      <c r="DA39" s="66"/>
      <c r="DB39" s="50"/>
      <c r="DD39" s="67"/>
      <c r="DE39" s="17"/>
      <c r="DF39" s="66"/>
      <c r="DG39" s="50"/>
      <c r="DI39" s="67"/>
      <c r="DJ39" s="17"/>
      <c r="DK39" s="66"/>
      <c r="DL39" s="50"/>
      <c r="DN39" s="67"/>
      <c r="DO39" s="17"/>
      <c r="DP39" s="66"/>
      <c r="DQ39" s="50"/>
      <c r="DS39" s="67"/>
      <c r="DT39" s="17"/>
      <c r="DU39" s="66"/>
      <c r="DV39" s="50"/>
      <c r="DX39" s="67"/>
      <c r="DY39" s="17"/>
      <c r="DZ39" s="66"/>
      <c r="EA39" s="50"/>
      <c r="EC39" s="67"/>
      <c r="ED39" s="17"/>
      <c r="EE39" s="66"/>
      <c r="EF39" s="50"/>
      <c r="EH39" s="67"/>
      <c r="EI39" s="17"/>
      <c r="EJ39" s="66"/>
      <c r="EK39" s="50"/>
      <c r="EM39" s="67"/>
      <c r="EN39" s="17"/>
      <c r="EO39" s="66"/>
      <c r="EP39" s="50"/>
      <c r="ER39" s="67"/>
      <c r="ES39" s="17"/>
      <c r="ET39" s="66"/>
      <c r="EU39" s="50"/>
      <c r="EW39" s="67"/>
      <c r="EX39" s="17"/>
      <c r="EY39" s="66"/>
      <c r="EZ39" s="50"/>
      <c r="FB39" s="67"/>
      <c r="FC39" s="17"/>
      <c r="FD39" s="66"/>
      <c r="FE39" s="50"/>
      <c r="FG39" s="67"/>
      <c r="FH39" s="17"/>
      <c r="FI39" s="66"/>
      <c r="FJ39" s="50"/>
      <c r="FL39" s="67"/>
      <c r="FM39" s="17"/>
      <c r="FN39" s="66"/>
      <c r="FO39" s="50"/>
      <c r="FQ39" s="67"/>
      <c r="FR39" s="17"/>
      <c r="FS39" s="66"/>
      <c r="FT39" s="50"/>
      <c r="FV39" s="67"/>
      <c r="FW39" s="17"/>
      <c r="FX39" s="66"/>
      <c r="FY39" s="50"/>
      <c r="GA39" s="67"/>
      <c r="GB39" s="17"/>
      <c r="GC39" s="66"/>
      <c r="GD39" s="50"/>
      <c r="GF39" s="67"/>
      <c r="GG39" s="17"/>
      <c r="GH39" s="66"/>
      <c r="GI39" s="50"/>
      <c r="GK39" s="67"/>
      <c r="GL39" s="17"/>
      <c r="GM39" s="66"/>
      <c r="GN39" s="50"/>
      <c r="GP39" s="67"/>
      <c r="GQ39" s="17"/>
      <c r="GR39" s="66"/>
      <c r="GS39" s="50"/>
      <c r="GU39" s="67"/>
      <c r="GV39" s="17"/>
      <c r="GW39" s="66"/>
      <c r="GX39" s="50"/>
      <c r="GZ39" s="67"/>
      <c r="HA39" s="17"/>
      <c r="HB39" s="66"/>
      <c r="HC39" s="50"/>
      <c r="HE39" s="67"/>
      <c r="HF39" s="17"/>
      <c r="HG39" s="66"/>
      <c r="HH39" s="50"/>
      <c r="HJ39" s="67"/>
      <c r="HK39" s="17"/>
      <c r="HL39" s="66"/>
      <c r="HM39" s="50"/>
      <c r="HO39" s="67"/>
      <c r="HP39" s="17"/>
      <c r="HQ39" s="66"/>
      <c r="HR39" s="50"/>
    </row>
    <row r="40" spans="1:226" ht="12.75" customHeight="1">
      <c r="A40" s="197">
        <v>37</v>
      </c>
      <c r="B40" s="195" t="s">
        <v>67</v>
      </c>
      <c r="C40" s="160">
        <v>83741726</v>
      </c>
      <c r="D40" s="160">
        <v>84815659</v>
      </c>
      <c r="E40" s="145">
        <v>1.2824347565991177</v>
      </c>
      <c r="F40" s="192"/>
      <c r="G40" s="17"/>
      <c r="H40" s="66"/>
      <c r="I40" s="50"/>
      <c r="K40" s="17"/>
      <c r="M40" s="67"/>
      <c r="N40" s="17"/>
      <c r="O40" s="66"/>
      <c r="P40" s="50"/>
      <c r="R40" s="67"/>
      <c r="S40" s="17"/>
      <c r="T40" s="66"/>
      <c r="U40" s="50"/>
      <c r="W40" s="67"/>
      <c r="X40" s="17"/>
      <c r="Y40" s="66"/>
      <c r="Z40" s="50"/>
      <c r="AB40" s="67"/>
      <c r="AC40" s="17"/>
      <c r="AD40" s="66"/>
      <c r="AE40" s="50"/>
      <c r="AG40" s="67"/>
      <c r="AH40" s="17"/>
      <c r="AI40" s="66"/>
      <c r="AJ40" s="50"/>
      <c r="AL40" s="67"/>
      <c r="AM40" s="17"/>
      <c r="AN40" s="66"/>
      <c r="AO40" s="50"/>
      <c r="AQ40" s="67"/>
      <c r="AR40" s="17"/>
      <c r="AS40" s="66"/>
      <c r="AT40" s="50"/>
      <c r="AV40" s="67"/>
      <c r="AW40" s="17"/>
      <c r="AX40" s="66"/>
      <c r="AY40" s="50"/>
      <c r="BA40" s="67"/>
      <c r="BB40" s="17"/>
      <c r="BC40" s="66"/>
      <c r="BD40" s="50"/>
      <c r="BF40" s="67"/>
      <c r="BG40" s="17"/>
      <c r="BH40" s="66"/>
      <c r="BI40" s="50"/>
      <c r="BK40" s="67"/>
      <c r="BL40" s="17"/>
      <c r="BM40" s="66"/>
      <c r="BN40" s="50"/>
      <c r="BP40" s="67"/>
      <c r="BQ40" s="17"/>
      <c r="BR40" s="66"/>
      <c r="BS40" s="50"/>
      <c r="BU40" s="67"/>
      <c r="BV40" s="17"/>
      <c r="BW40" s="66"/>
      <c r="BX40" s="50"/>
      <c r="BZ40" s="67"/>
      <c r="CA40" s="17"/>
      <c r="CB40" s="66"/>
      <c r="CC40" s="50"/>
      <c r="CE40" s="67"/>
      <c r="CF40" s="17"/>
      <c r="CG40" s="66"/>
      <c r="CH40" s="50"/>
      <c r="CJ40" s="67"/>
      <c r="CK40" s="17"/>
      <c r="CL40" s="66"/>
      <c r="CM40" s="50"/>
      <c r="CO40" s="67"/>
      <c r="CP40" s="17"/>
      <c r="CQ40" s="66"/>
      <c r="CR40" s="50"/>
      <c r="CT40" s="67"/>
      <c r="CU40" s="17"/>
      <c r="CV40" s="66"/>
      <c r="CW40" s="50"/>
      <c r="CY40" s="67"/>
      <c r="CZ40" s="17"/>
      <c r="DA40" s="66"/>
      <c r="DB40" s="50"/>
      <c r="DD40" s="67"/>
      <c r="DE40" s="17"/>
      <c r="DF40" s="66"/>
      <c r="DG40" s="50"/>
      <c r="DI40" s="67"/>
      <c r="DJ40" s="17"/>
      <c r="DK40" s="66"/>
      <c r="DL40" s="50"/>
      <c r="DN40" s="67"/>
      <c r="DO40" s="17"/>
      <c r="DP40" s="66"/>
      <c r="DQ40" s="50"/>
      <c r="DS40" s="67"/>
      <c r="DT40" s="17"/>
      <c r="DU40" s="66"/>
      <c r="DV40" s="50"/>
      <c r="DX40" s="67"/>
      <c r="DY40" s="17"/>
      <c r="DZ40" s="66"/>
      <c r="EA40" s="50"/>
      <c r="EC40" s="67"/>
      <c r="ED40" s="17"/>
      <c r="EE40" s="66"/>
      <c r="EF40" s="50"/>
      <c r="EH40" s="67"/>
      <c r="EI40" s="17"/>
      <c r="EJ40" s="66"/>
      <c r="EK40" s="50"/>
      <c r="EM40" s="67"/>
      <c r="EN40" s="17"/>
      <c r="EO40" s="66"/>
      <c r="EP40" s="50"/>
      <c r="ER40" s="67"/>
      <c r="ES40" s="17"/>
      <c r="ET40" s="66"/>
      <c r="EU40" s="50"/>
      <c r="EW40" s="67"/>
      <c r="EX40" s="17"/>
      <c r="EY40" s="66"/>
      <c r="EZ40" s="50"/>
      <c r="FB40" s="67"/>
      <c r="FC40" s="17"/>
      <c r="FD40" s="66"/>
      <c r="FE40" s="50"/>
      <c r="FG40" s="67"/>
      <c r="FH40" s="17"/>
      <c r="FI40" s="66"/>
      <c r="FJ40" s="50"/>
      <c r="FL40" s="67"/>
      <c r="FM40" s="17"/>
      <c r="FN40" s="66"/>
      <c r="FO40" s="50"/>
      <c r="FQ40" s="67"/>
      <c r="FR40" s="17"/>
      <c r="FS40" s="66"/>
      <c r="FT40" s="50"/>
      <c r="FV40" s="67"/>
      <c r="FW40" s="17"/>
      <c r="FX40" s="66"/>
      <c r="FY40" s="50"/>
      <c r="GA40" s="67"/>
      <c r="GB40" s="17"/>
      <c r="GC40" s="66"/>
      <c r="GD40" s="50"/>
      <c r="GF40" s="67"/>
      <c r="GG40" s="17"/>
      <c r="GH40" s="66"/>
      <c r="GI40" s="50"/>
      <c r="GK40" s="67"/>
      <c r="GL40" s="17"/>
      <c r="GM40" s="66"/>
      <c r="GN40" s="50"/>
      <c r="GP40" s="67"/>
      <c r="GQ40" s="17"/>
      <c r="GR40" s="66"/>
      <c r="GS40" s="50"/>
      <c r="GU40" s="67"/>
      <c r="GV40" s="17"/>
      <c r="GW40" s="66"/>
      <c r="GX40" s="50"/>
      <c r="GZ40" s="67"/>
      <c r="HA40" s="17"/>
      <c r="HB40" s="66"/>
      <c r="HC40" s="50"/>
      <c r="HE40" s="67"/>
      <c r="HF40" s="17"/>
      <c r="HG40" s="66"/>
      <c r="HH40" s="50"/>
      <c r="HJ40" s="67"/>
      <c r="HK40" s="17"/>
      <c r="HL40" s="66"/>
      <c r="HM40" s="50"/>
      <c r="HO40" s="67"/>
      <c r="HP40" s="17"/>
      <c r="HQ40" s="66"/>
      <c r="HR40" s="50"/>
    </row>
    <row r="41" spans="1:226" ht="12.75" customHeight="1">
      <c r="A41" s="197">
        <v>38</v>
      </c>
      <c r="B41" s="195" t="s">
        <v>48</v>
      </c>
      <c r="C41" s="160">
        <v>14276368</v>
      </c>
      <c r="D41" s="160">
        <v>14282286</v>
      </c>
      <c r="E41" s="145">
        <v>4.1453120289418145E-2</v>
      </c>
      <c r="F41" s="163"/>
      <c r="G41" s="17"/>
      <c r="H41" s="66"/>
      <c r="I41" s="50"/>
      <c r="K41" s="17"/>
      <c r="M41" s="67"/>
      <c r="N41" s="17"/>
      <c r="O41" s="66"/>
      <c r="P41" s="50"/>
      <c r="R41" s="67"/>
      <c r="S41" s="17"/>
      <c r="T41" s="66"/>
      <c r="U41" s="50"/>
      <c r="W41" s="67"/>
      <c r="X41" s="17"/>
      <c r="Y41" s="66"/>
      <c r="Z41" s="50"/>
      <c r="AB41" s="67"/>
      <c r="AC41" s="17"/>
      <c r="AD41" s="66"/>
      <c r="AE41" s="50"/>
      <c r="AG41" s="67"/>
      <c r="AH41" s="17"/>
      <c r="AI41" s="66"/>
      <c r="AJ41" s="50"/>
      <c r="AL41" s="67"/>
      <c r="AM41" s="17"/>
      <c r="AN41" s="66"/>
      <c r="AO41" s="50"/>
      <c r="AQ41" s="67"/>
      <c r="AR41" s="17"/>
      <c r="AS41" s="66"/>
      <c r="AT41" s="50"/>
      <c r="AV41" s="67"/>
      <c r="AW41" s="17"/>
      <c r="AX41" s="66"/>
      <c r="AY41" s="50"/>
      <c r="BA41" s="67"/>
      <c r="BB41" s="17"/>
      <c r="BC41" s="66"/>
      <c r="BD41" s="50"/>
      <c r="BF41" s="67"/>
      <c r="BG41" s="17"/>
      <c r="BH41" s="66"/>
      <c r="BI41" s="50"/>
      <c r="BK41" s="67"/>
      <c r="BL41" s="17"/>
      <c r="BM41" s="66"/>
      <c r="BN41" s="50"/>
      <c r="BP41" s="67"/>
      <c r="BQ41" s="17"/>
      <c r="BR41" s="66"/>
      <c r="BS41" s="50"/>
      <c r="BU41" s="67"/>
      <c r="BV41" s="17"/>
      <c r="BW41" s="66"/>
      <c r="BX41" s="50"/>
      <c r="BZ41" s="67"/>
      <c r="CA41" s="17"/>
      <c r="CB41" s="66"/>
      <c r="CC41" s="50"/>
      <c r="CE41" s="67"/>
      <c r="CF41" s="17"/>
      <c r="CG41" s="66"/>
      <c r="CH41" s="50"/>
      <c r="CJ41" s="67"/>
      <c r="CK41" s="17"/>
      <c r="CL41" s="66"/>
      <c r="CM41" s="50"/>
      <c r="CO41" s="67"/>
      <c r="CP41" s="17"/>
      <c r="CQ41" s="66"/>
      <c r="CR41" s="50"/>
      <c r="CT41" s="67"/>
      <c r="CU41" s="17"/>
      <c r="CV41" s="66"/>
      <c r="CW41" s="50"/>
      <c r="CY41" s="67"/>
      <c r="CZ41" s="17"/>
      <c r="DA41" s="66"/>
      <c r="DB41" s="50"/>
      <c r="DD41" s="67"/>
      <c r="DE41" s="17"/>
      <c r="DF41" s="66"/>
      <c r="DG41" s="50"/>
      <c r="DI41" s="67"/>
      <c r="DJ41" s="17"/>
      <c r="DK41" s="66"/>
      <c r="DL41" s="50"/>
      <c r="DN41" s="67"/>
      <c r="DO41" s="17"/>
      <c r="DP41" s="66"/>
      <c r="DQ41" s="50"/>
      <c r="DS41" s="67"/>
      <c r="DT41" s="17"/>
      <c r="DU41" s="66"/>
      <c r="DV41" s="50"/>
      <c r="DX41" s="67"/>
      <c r="DY41" s="17"/>
      <c r="DZ41" s="66"/>
      <c r="EA41" s="50"/>
      <c r="EC41" s="67"/>
      <c r="ED41" s="17"/>
      <c r="EE41" s="66"/>
      <c r="EF41" s="50"/>
      <c r="EH41" s="67"/>
      <c r="EI41" s="17"/>
      <c r="EJ41" s="66"/>
      <c r="EK41" s="50"/>
      <c r="EM41" s="67"/>
      <c r="EN41" s="17"/>
      <c r="EO41" s="66"/>
      <c r="EP41" s="50"/>
      <c r="ER41" s="67"/>
      <c r="ES41" s="17"/>
      <c r="ET41" s="66"/>
      <c r="EU41" s="50"/>
      <c r="EW41" s="67"/>
      <c r="EX41" s="17"/>
      <c r="EY41" s="66"/>
      <c r="EZ41" s="50"/>
      <c r="FB41" s="67"/>
      <c r="FC41" s="17"/>
      <c r="FD41" s="66"/>
      <c r="FE41" s="50"/>
      <c r="FG41" s="67"/>
      <c r="FH41" s="17"/>
      <c r="FI41" s="66"/>
      <c r="FJ41" s="50"/>
      <c r="FL41" s="67"/>
      <c r="FM41" s="17"/>
      <c r="FN41" s="66"/>
      <c r="FO41" s="50"/>
      <c r="FQ41" s="67"/>
      <c r="FR41" s="17"/>
      <c r="FS41" s="66"/>
      <c r="FT41" s="50"/>
      <c r="FV41" s="67"/>
      <c r="FW41" s="17"/>
      <c r="FX41" s="66"/>
      <c r="FY41" s="50"/>
      <c r="GA41" s="67"/>
      <c r="GB41" s="17"/>
      <c r="GC41" s="66"/>
      <c r="GD41" s="50"/>
      <c r="GF41" s="67"/>
      <c r="GG41" s="17"/>
      <c r="GH41" s="66"/>
      <c r="GI41" s="50"/>
      <c r="GK41" s="67"/>
      <c r="GL41" s="17"/>
      <c r="GM41" s="66"/>
      <c r="GN41" s="50"/>
      <c r="GP41" s="67"/>
      <c r="GQ41" s="17"/>
      <c r="GR41" s="66"/>
      <c r="GS41" s="50"/>
      <c r="GU41" s="67"/>
      <c r="GV41" s="17"/>
      <c r="GW41" s="66"/>
      <c r="GX41" s="50"/>
      <c r="GZ41" s="67"/>
      <c r="HA41" s="17"/>
      <c r="HB41" s="66"/>
      <c r="HC41" s="50"/>
      <c r="HE41" s="67"/>
      <c r="HF41" s="17"/>
      <c r="HG41" s="66"/>
      <c r="HH41" s="50"/>
      <c r="HJ41" s="67"/>
      <c r="HK41" s="17"/>
      <c r="HL41" s="66"/>
      <c r="HM41" s="50"/>
      <c r="HO41" s="67"/>
      <c r="HP41" s="17"/>
      <c r="HQ41" s="66"/>
      <c r="HR41" s="50"/>
    </row>
    <row r="42" spans="1:226" ht="12.75" customHeight="1">
      <c r="A42" s="197">
        <v>39</v>
      </c>
      <c r="B42" s="195" t="s">
        <v>49</v>
      </c>
      <c r="C42" s="160">
        <v>20554570</v>
      </c>
      <c r="D42" s="160">
        <v>22168255</v>
      </c>
      <c r="E42" s="145">
        <v>7.8507358704171386</v>
      </c>
      <c r="F42" s="163"/>
      <c r="G42" s="17"/>
      <c r="H42" s="66"/>
      <c r="I42" s="50"/>
      <c r="K42" s="17"/>
      <c r="M42" s="67"/>
      <c r="N42" s="17"/>
      <c r="O42" s="66"/>
      <c r="P42" s="50"/>
      <c r="R42" s="67"/>
      <c r="S42" s="17"/>
      <c r="T42" s="66"/>
      <c r="U42" s="50"/>
      <c r="W42" s="67"/>
      <c r="X42" s="17"/>
      <c r="Y42" s="66"/>
      <c r="Z42" s="50"/>
      <c r="AB42" s="67"/>
      <c r="AC42" s="17"/>
      <c r="AD42" s="66"/>
      <c r="AE42" s="50"/>
      <c r="AG42" s="67"/>
      <c r="AH42" s="17"/>
      <c r="AI42" s="66"/>
      <c r="AJ42" s="50"/>
      <c r="AL42" s="67"/>
      <c r="AM42" s="17"/>
      <c r="AN42" s="66"/>
      <c r="AO42" s="50"/>
      <c r="AQ42" s="67"/>
      <c r="AR42" s="17"/>
      <c r="AS42" s="66"/>
      <c r="AT42" s="50"/>
      <c r="AV42" s="67"/>
      <c r="AW42" s="17"/>
      <c r="AX42" s="66"/>
      <c r="AY42" s="50"/>
      <c r="BA42" s="67"/>
      <c r="BB42" s="17"/>
      <c r="BC42" s="66"/>
      <c r="BD42" s="50"/>
      <c r="BF42" s="67"/>
      <c r="BG42" s="17"/>
      <c r="BH42" s="66"/>
      <c r="BI42" s="50"/>
      <c r="BK42" s="67"/>
      <c r="BL42" s="17"/>
      <c r="BM42" s="66"/>
      <c r="BN42" s="50"/>
      <c r="BP42" s="67"/>
      <c r="BQ42" s="17"/>
      <c r="BR42" s="66"/>
      <c r="BS42" s="50"/>
      <c r="BU42" s="67"/>
      <c r="BV42" s="17"/>
      <c r="BW42" s="66"/>
      <c r="BX42" s="50"/>
      <c r="BZ42" s="67"/>
      <c r="CA42" s="17"/>
      <c r="CB42" s="66"/>
      <c r="CC42" s="50"/>
      <c r="CE42" s="67"/>
      <c r="CF42" s="17"/>
      <c r="CG42" s="66"/>
      <c r="CH42" s="50"/>
      <c r="CJ42" s="67"/>
      <c r="CK42" s="17"/>
      <c r="CL42" s="66"/>
      <c r="CM42" s="50"/>
      <c r="CO42" s="67"/>
      <c r="CP42" s="17"/>
      <c r="CQ42" s="66"/>
      <c r="CR42" s="50"/>
      <c r="CT42" s="67"/>
      <c r="CU42" s="17"/>
      <c r="CV42" s="66"/>
      <c r="CW42" s="50"/>
      <c r="CY42" s="67"/>
      <c r="CZ42" s="17"/>
      <c r="DA42" s="66"/>
      <c r="DB42" s="50"/>
      <c r="DD42" s="67"/>
      <c r="DE42" s="17"/>
      <c r="DF42" s="66"/>
      <c r="DG42" s="50"/>
      <c r="DI42" s="67"/>
      <c r="DJ42" s="17"/>
      <c r="DK42" s="66"/>
      <c r="DL42" s="50"/>
      <c r="DN42" s="67"/>
      <c r="DO42" s="17"/>
      <c r="DP42" s="66"/>
      <c r="DQ42" s="50"/>
      <c r="DS42" s="67"/>
      <c r="DT42" s="17"/>
      <c r="DU42" s="66"/>
      <c r="DV42" s="50"/>
      <c r="DX42" s="67"/>
      <c r="DY42" s="17"/>
      <c r="DZ42" s="66"/>
      <c r="EA42" s="50"/>
      <c r="EC42" s="67"/>
      <c r="ED42" s="17"/>
      <c r="EE42" s="66"/>
      <c r="EF42" s="50"/>
      <c r="EH42" s="67"/>
      <c r="EI42" s="17"/>
      <c r="EJ42" s="66"/>
      <c r="EK42" s="50"/>
      <c r="EM42" s="67"/>
      <c r="EN42" s="17"/>
      <c r="EO42" s="66"/>
      <c r="EP42" s="50"/>
      <c r="ER42" s="67"/>
      <c r="ES42" s="17"/>
      <c r="ET42" s="66"/>
      <c r="EU42" s="50"/>
      <c r="EW42" s="67"/>
      <c r="EX42" s="17"/>
      <c r="EY42" s="66"/>
      <c r="EZ42" s="50"/>
      <c r="FB42" s="67"/>
      <c r="FC42" s="17"/>
      <c r="FD42" s="66"/>
      <c r="FE42" s="50"/>
      <c r="FG42" s="67"/>
      <c r="FH42" s="17"/>
      <c r="FI42" s="66"/>
      <c r="FJ42" s="50"/>
      <c r="FL42" s="67"/>
      <c r="FM42" s="17"/>
      <c r="FN42" s="66"/>
      <c r="FO42" s="50"/>
      <c r="FQ42" s="67"/>
      <c r="FR42" s="17"/>
      <c r="FS42" s="66"/>
      <c r="FT42" s="50"/>
      <c r="FV42" s="67"/>
      <c r="FW42" s="17"/>
      <c r="FX42" s="66"/>
      <c r="FY42" s="50"/>
      <c r="GA42" s="67"/>
      <c r="GB42" s="17"/>
      <c r="GC42" s="66"/>
      <c r="GD42" s="50"/>
      <c r="GF42" s="67"/>
      <c r="GG42" s="17"/>
      <c r="GH42" s="66"/>
      <c r="GI42" s="50"/>
      <c r="GK42" s="67"/>
      <c r="GL42" s="17"/>
      <c r="GM42" s="66"/>
      <c r="GN42" s="50"/>
      <c r="GP42" s="67"/>
      <c r="GQ42" s="17"/>
      <c r="GR42" s="66"/>
      <c r="GS42" s="50"/>
      <c r="GU42" s="67"/>
      <c r="GV42" s="17"/>
      <c r="GW42" s="66"/>
      <c r="GX42" s="50"/>
      <c r="GZ42" s="67"/>
      <c r="HA42" s="17"/>
      <c r="HB42" s="66"/>
      <c r="HC42" s="50"/>
      <c r="HE42" s="67"/>
      <c r="HF42" s="17"/>
      <c r="HG42" s="66"/>
      <c r="HH42" s="50"/>
      <c r="HJ42" s="67"/>
      <c r="HK42" s="17"/>
      <c r="HL42" s="66"/>
      <c r="HM42" s="50"/>
      <c r="HO42" s="67"/>
      <c r="HP42" s="17"/>
      <c r="HQ42" s="66"/>
      <c r="HR42" s="50"/>
    </row>
    <row r="43" spans="1:226" ht="12.75" customHeight="1">
      <c r="A43" s="197">
        <v>40</v>
      </c>
      <c r="B43" s="195" t="s">
        <v>51</v>
      </c>
      <c r="C43" s="160">
        <v>21277920</v>
      </c>
      <c r="D43" s="160">
        <v>22349128</v>
      </c>
      <c r="E43" s="145">
        <v>5.0343642611683848</v>
      </c>
      <c r="F43" s="165"/>
      <c r="G43" s="17"/>
      <c r="H43" s="66"/>
      <c r="I43" s="50"/>
      <c r="K43" s="17"/>
      <c r="M43" s="67"/>
      <c r="N43" s="17"/>
      <c r="O43" s="66"/>
      <c r="P43" s="50"/>
      <c r="R43" s="67"/>
      <c r="S43" s="17"/>
      <c r="T43" s="66"/>
      <c r="U43" s="50"/>
      <c r="W43" s="67"/>
      <c r="X43" s="17"/>
      <c r="Y43" s="66"/>
      <c r="Z43" s="50"/>
      <c r="AB43" s="67"/>
      <c r="AC43" s="17"/>
      <c r="AD43" s="66"/>
      <c r="AE43" s="50"/>
      <c r="AG43" s="67"/>
      <c r="AH43" s="17"/>
      <c r="AI43" s="66"/>
      <c r="AJ43" s="50"/>
      <c r="AL43" s="67"/>
      <c r="AM43" s="17"/>
      <c r="AN43" s="66"/>
      <c r="AO43" s="50"/>
      <c r="AQ43" s="67"/>
      <c r="AR43" s="17"/>
      <c r="AS43" s="66"/>
      <c r="AT43" s="50"/>
      <c r="AV43" s="67"/>
      <c r="AW43" s="17"/>
      <c r="AX43" s="66"/>
      <c r="AY43" s="50"/>
      <c r="BA43" s="67"/>
      <c r="BB43" s="17"/>
      <c r="BC43" s="66"/>
      <c r="BD43" s="50"/>
      <c r="BF43" s="67"/>
      <c r="BG43" s="17"/>
      <c r="BH43" s="66"/>
      <c r="BI43" s="50"/>
      <c r="BK43" s="67"/>
      <c r="BL43" s="17"/>
      <c r="BM43" s="66"/>
      <c r="BN43" s="50"/>
      <c r="BP43" s="67"/>
      <c r="BQ43" s="17"/>
      <c r="BR43" s="66"/>
      <c r="BS43" s="50"/>
      <c r="BU43" s="67"/>
      <c r="BV43" s="17"/>
      <c r="BW43" s="66"/>
      <c r="BX43" s="50"/>
      <c r="BZ43" s="67"/>
      <c r="CA43" s="17"/>
      <c r="CB43" s="66"/>
      <c r="CC43" s="50"/>
      <c r="CE43" s="67"/>
      <c r="CF43" s="17"/>
      <c r="CG43" s="66"/>
      <c r="CH43" s="50"/>
      <c r="CJ43" s="67"/>
      <c r="CK43" s="17"/>
      <c r="CL43" s="66"/>
      <c r="CM43" s="50"/>
      <c r="CO43" s="67"/>
      <c r="CP43" s="17"/>
      <c r="CQ43" s="66"/>
      <c r="CR43" s="50"/>
      <c r="CT43" s="67"/>
      <c r="CU43" s="17"/>
      <c r="CV43" s="66"/>
      <c r="CW43" s="50"/>
      <c r="CY43" s="67"/>
      <c r="CZ43" s="17"/>
      <c r="DA43" s="66"/>
      <c r="DB43" s="50"/>
      <c r="DD43" s="67"/>
      <c r="DE43" s="17"/>
      <c r="DF43" s="66"/>
      <c r="DG43" s="50"/>
      <c r="DI43" s="67"/>
      <c r="DJ43" s="17"/>
      <c r="DK43" s="66"/>
      <c r="DL43" s="50"/>
      <c r="DN43" s="67"/>
      <c r="DO43" s="17"/>
      <c r="DP43" s="66"/>
      <c r="DQ43" s="50"/>
      <c r="DS43" s="67"/>
      <c r="DT43" s="17"/>
      <c r="DU43" s="66"/>
      <c r="DV43" s="50"/>
      <c r="DX43" s="67"/>
      <c r="DY43" s="17"/>
      <c r="DZ43" s="66"/>
      <c r="EA43" s="50"/>
      <c r="EC43" s="67"/>
      <c r="ED43" s="17"/>
      <c r="EE43" s="66"/>
      <c r="EF43" s="50"/>
      <c r="EH43" s="67"/>
      <c r="EI43" s="17"/>
      <c r="EJ43" s="66"/>
      <c r="EK43" s="50"/>
      <c r="EM43" s="67"/>
      <c r="EN43" s="17"/>
      <c r="EO43" s="66"/>
      <c r="EP43" s="50"/>
      <c r="ER43" s="67"/>
      <c r="ES43" s="17"/>
      <c r="ET43" s="66"/>
      <c r="EU43" s="50"/>
      <c r="EW43" s="67"/>
      <c r="EX43" s="17"/>
      <c r="EY43" s="66"/>
      <c r="EZ43" s="50"/>
      <c r="FB43" s="67"/>
      <c r="FC43" s="17"/>
      <c r="FD43" s="66"/>
      <c r="FE43" s="50"/>
      <c r="FG43" s="67"/>
      <c r="FH43" s="17"/>
      <c r="FI43" s="66"/>
      <c r="FJ43" s="50"/>
      <c r="FL43" s="67"/>
      <c r="FM43" s="17"/>
      <c r="FN43" s="66"/>
      <c r="FO43" s="50"/>
      <c r="FQ43" s="67"/>
      <c r="FR43" s="17"/>
      <c r="FS43" s="66"/>
      <c r="FT43" s="50"/>
      <c r="FV43" s="67"/>
      <c r="FW43" s="17"/>
      <c r="FX43" s="66"/>
      <c r="FY43" s="50"/>
      <c r="GA43" s="67"/>
      <c r="GB43" s="17"/>
      <c r="GC43" s="66"/>
      <c r="GD43" s="50"/>
      <c r="GF43" s="67"/>
      <c r="GG43" s="17"/>
      <c r="GH43" s="66"/>
      <c r="GI43" s="50"/>
      <c r="GK43" s="67"/>
      <c r="GL43" s="17"/>
      <c r="GM43" s="66"/>
      <c r="GN43" s="50"/>
      <c r="GP43" s="67"/>
      <c r="GQ43" s="17"/>
      <c r="GR43" s="66"/>
      <c r="GS43" s="50"/>
      <c r="GU43" s="67"/>
      <c r="GV43" s="17"/>
      <c r="GW43" s="66"/>
      <c r="GX43" s="50"/>
      <c r="GZ43" s="67"/>
      <c r="HA43" s="17"/>
      <c r="HB43" s="66"/>
      <c r="HC43" s="50"/>
      <c r="HE43" s="67"/>
      <c r="HF43" s="17"/>
      <c r="HG43" s="66"/>
      <c r="HH43" s="50"/>
      <c r="HJ43" s="67"/>
      <c r="HK43" s="17"/>
      <c r="HL43" s="66"/>
      <c r="HM43" s="50"/>
      <c r="HO43" s="67"/>
      <c r="HP43" s="17"/>
      <c r="HQ43" s="66"/>
      <c r="HR43" s="50"/>
    </row>
    <row r="44" spans="1:226" ht="12.75" customHeight="1">
      <c r="A44" s="197">
        <v>41</v>
      </c>
      <c r="B44" s="195" t="s">
        <v>70</v>
      </c>
      <c r="C44" s="160">
        <v>31858302</v>
      </c>
      <c r="D44" s="160">
        <v>36514128</v>
      </c>
      <c r="E44" s="145">
        <v>14.614168702399772</v>
      </c>
      <c r="F44" s="163"/>
      <c r="G44" s="17"/>
      <c r="H44" s="66"/>
      <c r="I44" s="50"/>
      <c r="K44" s="17"/>
      <c r="M44" s="67"/>
      <c r="N44" s="17"/>
      <c r="O44" s="66"/>
      <c r="P44" s="50"/>
      <c r="R44" s="67"/>
      <c r="S44" s="17"/>
      <c r="T44" s="66"/>
      <c r="U44" s="50"/>
      <c r="W44" s="67"/>
      <c r="X44" s="17"/>
      <c r="Y44" s="66"/>
      <c r="Z44" s="50"/>
      <c r="AB44" s="67"/>
      <c r="AC44" s="17"/>
      <c r="AD44" s="66"/>
      <c r="AE44" s="50"/>
      <c r="AG44" s="67"/>
      <c r="AH44" s="17"/>
      <c r="AI44" s="66"/>
      <c r="AJ44" s="50"/>
      <c r="AL44" s="67"/>
      <c r="AM44" s="17"/>
      <c r="AN44" s="66"/>
      <c r="AO44" s="50"/>
      <c r="AQ44" s="67"/>
      <c r="AR44" s="17"/>
      <c r="AS44" s="66"/>
      <c r="AT44" s="50"/>
      <c r="AV44" s="67"/>
      <c r="AW44" s="17"/>
      <c r="AX44" s="66"/>
      <c r="AY44" s="50"/>
      <c r="BA44" s="67"/>
      <c r="BB44" s="17"/>
      <c r="BC44" s="66"/>
      <c r="BD44" s="50"/>
      <c r="BF44" s="67"/>
      <c r="BG44" s="17"/>
      <c r="BH44" s="66"/>
      <c r="BI44" s="50"/>
      <c r="BK44" s="67"/>
      <c r="BL44" s="17"/>
      <c r="BM44" s="66"/>
      <c r="BN44" s="50"/>
      <c r="BP44" s="67"/>
      <c r="BQ44" s="17"/>
      <c r="BR44" s="66"/>
      <c r="BS44" s="50"/>
      <c r="BU44" s="67"/>
      <c r="BV44" s="17"/>
      <c r="BW44" s="66"/>
      <c r="BX44" s="50"/>
      <c r="BZ44" s="67"/>
      <c r="CA44" s="17"/>
      <c r="CB44" s="66"/>
      <c r="CC44" s="50"/>
      <c r="CE44" s="67"/>
      <c r="CF44" s="17"/>
      <c r="CG44" s="66"/>
      <c r="CH44" s="50"/>
      <c r="CJ44" s="67"/>
      <c r="CK44" s="17"/>
      <c r="CL44" s="66"/>
      <c r="CM44" s="50"/>
      <c r="CO44" s="67"/>
      <c r="CP44" s="17"/>
      <c r="CQ44" s="66"/>
      <c r="CR44" s="50"/>
      <c r="CT44" s="67"/>
      <c r="CU44" s="17"/>
      <c r="CV44" s="66"/>
      <c r="CW44" s="50"/>
      <c r="CY44" s="67"/>
      <c r="CZ44" s="17"/>
      <c r="DA44" s="66"/>
      <c r="DB44" s="50"/>
      <c r="DD44" s="67"/>
      <c r="DE44" s="17"/>
      <c r="DF44" s="66"/>
      <c r="DG44" s="50"/>
      <c r="DI44" s="67"/>
      <c r="DJ44" s="17"/>
      <c r="DK44" s="66"/>
      <c r="DL44" s="50"/>
      <c r="DN44" s="67"/>
      <c r="DO44" s="17"/>
      <c r="DP44" s="66"/>
      <c r="DQ44" s="50"/>
      <c r="DS44" s="67"/>
      <c r="DT44" s="17"/>
      <c r="DU44" s="66"/>
      <c r="DV44" s="50"/>
      <c r="DX44" s="67"/>
      <c r="DY44" s="17"/>
      <c r="DZ44" s="66"/>
      <c r="EA44" s="50"/>
      <c r="EC44" s="67"/>
      <c r="ED44" s="17"/>
      <c r="EE44" s="66"/>
      <c r="EF44" s="50"/>
      <c r="EH44" s="67"/>
      <c r="EI44" s="17"/>
      <c r="EJ44" s="66"/>
      <c r="EK44" s="50"/>
      <c r="EM44" s="67"/>
      <c r="EN44" s="17"/>
      <c r="EO44" s="66"/>
      <c r="EP44" s="50"/>
      <c r="ER44" s="67"/>
      <c r="ES44" s="17"/>
      <c r="ET44" s="66"/>
      <c r="EU44" s="50"/>
      <c r="EW44" s="67"/>
      <c r="EX44" s="17"/>
      <c r="EY44" s="66"/>
      <c r="EZ44" s="50"/>
      <c r="FB44" s="67"/>
      <c r="FC44" s="17"/>
      <c r="FD44" s="66"/>
      <c r="FE44" s="50"/>
      <c r="FG44" s="67"/>
      <c r="FH44" s="17"/>
      <c r="FI44" s="66"/>
      <c r="FJ44" s="50"/>
      <c r="FL44" s="67"/>
      <c r="FM44" s="17"/>
      <c r="FN44" s="66"/>
      <c r="FO44" s="50"/>
      <c r="FQ44" s="67"/>
      <c r="FR44" s="17"/>
      <c r="FS44" s="66"/>
      <c r="FT44" s="50"/>
      <c r="FV44" s="67"/>
      <c r="FW44" s="17"/>
      <c r="FX44" s="66"/>
      <c r="FY44" s="50"/>
      <c r="GA44" s="67"/>
      <c r="GB44" s="17"/>
      <c r="GC44" s="66"/>
      <c r="GD44" s="50"/>
      <c r="GF44" s="67"/>
      <c r="GG44" s="17"/>
      <c r="GH44" s="66"/>
      <c r="GI44" s="50"/>
      <c r="GK44" s="67"/>
      <c r="GL44" s="17"/>
      <c r="GM44" s="66"/>
      <c r="GN44" s="50"/>
      <c r="GP44" s="67"/>
      <c r="GQ44" s="17"/>
      <c r="GR44" s="66"/>
      <c r="GS44" s="50"/>
      <c r="GU44" s="67"/>
      <c r="GV44" s="17"/>
      <c r="GW44" s="66"/>
      <c r="GX44" s="50"/>
      <c r="GZ44" s="67"/>
      <c r="HA44" s="17"/>
      <c r="HB44" s="66"/>
      <c r="HC44" s="50"/>
      <c r="HE44" s="67"/>
      <c r="HF44" s="17"/>
      <c r="HG44" s="66"/>
      <c r="HH44" s="50"/>
      <c r="HJ44" s="67"/>
      <c r="HK44" s="17"/>
      <c r="HL44" s="66"/>
      <c r="HM44" s="50"/>
      <c r="HO44" s="67"/>
      <c r="HP44" s="17"/>
      <c r="HQ44" s="66"/>
      <c r="HR44" s="50"/>
    </row>
    <row r="45" spans="1:226" ht="12.75" customHeight="1">
      <c r="A45" s="197">
        <v>42</v>
      </c>
      <c r="B45" s="195" t="s">
        <v>78</v>
      </c>
      <c r="C45" s="160">
        <v>9478560</v>
      </c>
      <c r="D45" s="160">
        <v>9848328</v>
      </c>
      <c r="E45" s="145">
        <v>3.901098901098901</v>
      </c>
      <c r="F45" s="163"/>
      <c r="G45" s="17"/>
      <c r="H45" s="66"/>
      <c r="I45" s="50"/>
      <c r="K45" s="17"/>
      <c r="M45" s="67"/>
      <c r="N45" s="17"/>
      <c r="O45" s="66"/>
      <c r="P45" s="50"/>
      <c r="R45" s="67"/>
      <c r="S45" s="17"/>
      <c r="T45" s="66"/>
      <c r="U45" s="50"/>
      <c r="W45" s="67"/>
      <c r="X45" s="17"/>
      <c r="Y45" s="66"/>
      <c r="Z45" s="50"/>
      <c r="AB45" s="67"/>
      <c r="AC45" s="17"/>
      <c r="AD45" s="66"/>
      <c r="AE45" s="50"/>
      <c r="AG45" s="67"/>
      <c r="AH45" s="17"/>
      <c r="AI45" s="66"/>
      <c r="AJ45" s="50"/>
      <c r="AL45" s="67"/>
      <c r="AM45" s="17"/>
      <c r="AN45" s="66"/>
      <c r="AO45" s="50"/>
      <c r="AQ45" s="67"/>
      <c r="AR45" s="17"/>
      <c r="AS45" s="66"/>
      <c r="AT45" s="50"/>
      <c r="AV45" s="67"/>
      <c r="AW45" s="17"/>
      <c r="AX45" s="66"/>
      <c r="AY45" s="50"/>
      <c r="BA45" s="67"/>
      <c r="BB45" s="17"/>
      <c r="BC45" s="66"/>
      <c r="BD45" s="50"/>
      <c r="BF45" s="67"/>
      <c r="BG45" s="17"/>
      <c r="BH45" s="66"/>
      <c r="BI45" s="50"/>
      <c r="BK45" s="67"/>
      <c r="BL45" s="17"/>
      <c r="BM45" s="66"/>
      <c r="BN45" s="50"/>
      <c r="BP45" s="67"/>
      <c r="BQ45" s="17"/>
      <c r="BR45" s="66"/>
      <c r="BS45" s="50"/>
      <c r="BU45" s="67"/>
      <c r="BV45" s="17"/>
      <c r="BW45" s="66"/>
      <c r="BX45" s="50"/>
      <c r="BZ45" s="67"/>
      <c r="CA45" s="17"/>
      <c r="CB45" s="66"/>
      <c r="CC45" s="50"/>
      <c r="CE45" s="67"/>
      <c r="CF45" s="17"/>
      <c r="CG45" s="66"/>
      <c r="CH45" s="50"/>
      <c r="CJ45" s="67"/>
      <c r="CK45" s="17"/>
      <c r="CL45" s="66"/>
      <c r="CM45" s="50"/>
      <c r="CO45" s="67"/>
      <c r="CP45" s="17"/>
      <c r="CQ45" s="66"/>
      <c r="CR45" s="50"/>
      <c r="CT45" s="67"/>
      <c r="CU45" s="17"/>
      <c r="CV45" s="66"/>
      <c r="CW45" s="50"/>
      <c r="CY45" s="67"/>
      <c r="CZ45" s="17"/>
      <c r="DA45" s="66"/>
      <c r="DB45" s="50"/>
      <c r="DD45" s="67"/>
      <c r="DE45" s="17"/>
      <c r="DF45" s="66"/>
      <c r="DG45" s="50"/>
      <c r="DI45" s="67"/>
      <c r="DJ45" s="17"/>
      <c r="DK45" s="66"/>
      <c r="DL45" s="50"/>
      <c r="DN45" s="67"/>
      <c r="DO45" s="17"/>
      <c r="DP45" s="66"/>
      <c r="DQ45" s="50"/>
      <c r="DS45" s="67"/>
      <c r="DT45" s="17"/>
      <c r="DU45" s="66"/>
      <c r="DV45" s="50"/>
      <c r="DX45" s="67"/>
      <c r="DY45" s="17"/>
      <c r="DZ45" s="66"/>
      <c r="EA45" s="50"/>
      <c r="EC45" s="67"/>
      <c r="ED45" s="17"/>
      <c r="EE45" s="66"/>
      <c r="EF45" s="50"/>
      <c r="EH45" s="67"/>
      <c r="EI45" s="17"/>
      <c r="EJ45" s="66"/>
      <c r="EK45" s="50"/>
      <c r="EM45" s="67"/>
      <c r="EN45" s="17"/>
      <c r="EO45" s="66"/>
      <c r="EP45" s="50"/>
      <c r="ER45" s="67"/>
      <c r="ES45" s="17"/>
      <c r="ET45" s="66"/>
      <c r="EU45" s="50"/>
      <c r="EW45" s="67"/>
      <c r="EX45" s="17"/>
      <c r="EY45" s="66"/>
      <c r="EZ45" s="50"/>
      <c r="FB45" s="67"/>
      <c r="FC45" s="17"/>
      <c r="FD45" s="66"/>
      <c r="FE45" s="50"/>
      <c r="FG45" s="67"/>
      <c r="FH45" s="17"/>
      <c r="FI45" s="66"/>
      <c r="FJ45" s="50"/>
      <c r="FL45" s="67"/>
      <c r="FM45" s="17"/>
      <c r="FN45" s="66"/>
      <c r="FO45" s="50"/>
      <c r="FQ45" s="67"/>
      <c r="FR45" s="17"/>
      <c r="FS45" s="66"/>
      <c r="FT45" s="50"/>
      <c r="FV45" s="67"/>
      <c r="FW45" s="17"/>
      <c r="FX45" s="66"/>
      <c r="FY45" s="50"/>
      <c r="GA45" s="67"/>
      <c r="GB45" s="17"/>
      <c r="GC45" s="66"/>
      <c r="GD45" s="50"/>
      <c r="GF45" s="67"/>
      <c r="GG45" s="17"/>
      <c r="GH45" s="66"/>
      <c r="GI45" s="50"/>
      <c r="GK45" s="67"/>
      <c r="GL45" s="17"/>
      <c r="GM45" s="66"/>
      <c r="GN45" s="50"/>
      <c r="GP45" s="67"/>
      <c r="GQ45" s="17"/>
      <c r="GR45" s="66"/>
      <c r="GS45" s="50"/>
      <c r="GU45" s="67"/>
      <c r="GV45" s="17"/>
      <c r="GW45" s="66"/>
      <c r="GX45" s="50"/>
      <c r="GZ45" s="67"/>
      <c r="HA45" s="17"/>
      <c r="HB45" s="66"/>
      <c r="HC45" s="50"/>
      <c r="HE45" s="67"/>
      <c r="HF45" s="17"/>
      <c r="HG45" s="66"/>
      <c r="HH45" s="50"/>
      <c r="HJ45" s="67"/>
      <c r="HK45" s="17"/>
      <c r="HL45" s="66"/>
      <c r="HM45" s="50"/>
      <c r="HO45" s="67"/>
      <c r="HP45" s="17"/>
      <c r="HQ45" s="66"/>
      <c r="HR45" s="50"/>
    </row>
    <row r="46" spans="1:226" ht="12.75" customHeight="1">
      <c r="A46" s="188">
        <v>43</v>
      </c>
      <c r="B46" s="195" t="s">
        <v>57</v>
      </c>
      <c r="C46" s="160">
        <v>9609520</v>
      </c>
      <c r="D46" s="160">
        <v>9708508</v>
      </c>
      <c r="E46" s="145">
        <v>1.0301034807149576</v>
      </c>
      <c r="F46" s="149"/>
      <c r="G46" s="17"/>
      <c r="H46" s="66"/>
      <c r="I46" s="50"/>
      <c r="K46" s="17"/>
      <c r="M46" s="67"/>
      <c r="N46" s="17"/>
      <c r="O46" s="66"/>
      <c r="P46" s="50"/>
      <c r="R46" s="67"/>
      <c r="S46" s="17"/>
      <c r="T46" s="66"/>
      <c r="U46" s="50"/>
      <c r="W46" s="67"/>
      <c r="X46" s="17"/>
      <c r="Y46" s="66"/>
      <c r="Z46" s="50"/>
      <c r="AB46" s="67"/>
      <c r="AC46" s="17"/>
      <c r="AD46" s="66"/>
      <c r="AE46" s="50"/>
      <c r="AG46" s="67"/>
      <c r="AH46" s="17"/>
      <c r="AI46" s="66"/>
      <c r="AJ46" s="50"/>
      <c r="AL46" s="67"/>
      <c r="AM46" s="17"/>
      <c r="AN46" s="66"/>
      <c r="AO46" s="50"/>
      <c r="AQ46" s="67"/>
      <c r="AR46" s="17"/>
      <c r="AS46" s="66"/>
      <c r="AT46" s="50"/>
      <c r="AV46" s="67"/>
      <c r="AW46" s="17"/>
      <c r="AX46" s="66"/>
      <c r="AY46" s="50"/>
      <c r="BA46" s="67"/>
      <c r="BB46" s="17"/>
      <c r="BC46" s="66"/>
      <c r="BD46" s="50"/>
      <c r="BF46" s="67"/>
      <c r="BG46" s="17"/>
      <c r="BH46" s="66"/>
      <c r="BI46" s="50"/>
      <c r="BK46" s="67"/>
      <c r="BL46" s="17"/>
      <c r="BM46" s="66"/>
      <c r="BN46" s="50"/>
      <c r="BP46" s="67"/>
      <c r="BQ46" s="17"/>
      <c r="BR46" s="66"/>
      <c r="BS46" s="50"/>
      <c r="BU46" s="67"/>
      <c r="BV46" s="17"/>
      <c r="BW46" s="66"/>
      <c r="BX46" s="50"/>
      <c r="BZ46" s="67"/>
      <c r="CA46" s="17"/>
      <c r="CB46" s="66"/>
      <c r="CC46" s="50"/>
      <c r="CE46" s="67"/>
      <c r="CF46" s="17"/>
      <c r="CG46" s="66"/>
      <c r="CH46" s="50"/>
      <c r="CJ46" s="67"/>
      <c r="CK46" s="17"/>
      <c r="CL46" s="66"/>
      <c r="CM46" s="50"/>
      <c r="CO46" s="67"/>
      <c r="CP46" s="17"/>
      <c r="CQ46" s="66"/>
      <c r="CR46" s="50"/>
      <c r="CT46" s="67"/>
      <c r="CU46" s="17"/>
      <c r="CV46" s="66"/>
      <c r="CW46" s="50"/>
      <c r="CY46" s="67"/>
      <c r="CZ46" s="17"/>
      <c r="DA46" s="66"/>
      <c r="DB46" s="50"/>
      <c r="DD46" s="67"/>
      <c r="DE46" s="17"/>
      <c r="DF46" s="66"/>
      <c r="DG46" s="50"/>
      <c r="DI46" s="67"/>
      <c r="DJ46" s="17"/>
      <c r="DK46" s="66"/>
      <c r="DL46" s="50"/>
      <c r="DN46" s="67"/>
      <c r="DO46" s="17"/>
      <c r="DP46" s="66"/>
      <c r="DQ46" s="50"/>
      <c r="DS46" s="67"/>
      <c r="DT46" s="17"/>
      <c r="DU46" s="66"/>
      <c r="DV46" s="50"/>
      <c r="DX46" s="67"/>
      <c r="DY46" s="17"/>
      <c r="DZ46" s="66"/>
      <c r="EA46" s="50"/>
      <c r="EC46" s="67"/>
      <c r="ED46" s="17"/>
      <c r="EE46" s="66"/>
      <c r="EF46" s="50"/>
      <c r="EH46" s="67"/>
      <c r="EI46" s="17"/>
      <c r="EJ46" s="66"/>
      <c r="EK46" s="50"/>
      <c r="EM46" s="67"/>
      <c r="EN46" s="17"/>
      <c r="EO46" s="66"/>
      <c r="EP46" s="50"/>
      <c r="ER46" s="67"/>
      <c r="ES46" s="17"/>
      <c r="ET46" s="66"/>
      <c r="EU46" s="50"/>
      <c r="EW46" s="67"/>
      <c r="EX46" s="17"/>
      <c r="EY46" s="66"/>
      <c r="EZ46" s="50"/>
      <c r="FB46" s="67"/>
      <c r="FC46" s="17"/>
      <c r="FD46" s="66"/>
      <c r="FE46" s="50"/>
      <c r="FG46" s="67"/>
      <c r="FH46" s="17"/>
      <c r="FI46" s="66"/>
      <c r="FJ46" s="50"/>
      <c r="FL46" s="67"/>
      <c r="FM46" s="17"/>
      <c r="FN46" s="66"/>
      <c r="FO46" s="50"/>
      <c r="FQ46" s="67"/>
      <c r="FR46" s="17"/>
      <c r="FS46" s="66"/>
      <c r="FT46" s="50"/>
      <c r="FV46" s="67"/>
      <c r="FW46" s="17"/>
      <c r="FX46" s="66"/>
      <c r="FY46" s="50"/>
      <c r="GA46" s="67"/>
      <c r="GB46" s="17"/>
      <c r="GC46" s="66"/>
      <c r="GD46" s="50"/>
      <c r="GF46" s="67"/>
      <c r="GG46" s="17"/>
      <c r="GH46" s="66"/>
      <c r="GI46" s="50"/>
      <c r="GK46" s="67"/>
      <c r="GL46" s="17"/>
      <c r="GM46" s="66"/>
      <c r="GN46" s="50"/>
      <c r="GP46" s="67"/>
      <c r="GQ46" s="17"/>
      <c r="GR46" s="66"/>
      <c r="GS46" s="50"/>
      <c r="GU46" s="67"/>
      <c r="GV46" s="17"/>
      <c r="GW46" s="66"/>
      <c r="GX46" s="50"/>
      <c r="GZ46" s="67"/>
      <c r="HA46" s="17"/>
      <c r="HB46" s="66"/>
      <c r="HC46" s="50"/>
      <c r="HE46" s="67"/>
      <c r="HF46" s="17"/>
      <c r="HG46" s="66"/>
      <c r="HH46" s="50"/>
      <c r="HJ46" s="67"/>
      <c r="HK46" s="17"/>
      <c r="HL46" s="66"/>
      <c r="HM46" s="50"/>
      <c r="HO46" s="67"/>
      <c r="HP46" s="17"/>
      <c r="HQ46" s="66"/>
      <c r="HR46" s="50"/>
    </row>
    <row r="47" spans="1:226" ht="12.75" customHeight="1">
      <c r="A47" s="188">
        <v>44</v>
      </c>
      <c r="B47" s="195" t="s">
        <v>58</v>
      </c>
      <c r="C47" s="160">
        <v>9256992</v>
      </c>
      <c r="D47" s="160">
        <v>9627619</v>
      </c>
      <c r="E47" s="145">
        <v>4.0037519747235386</v>
      </c>
      <c r="F47" s="169"/>
      <c r="G47" s="17"/>
      <c r="H47" s="66"/>
      <c r="I47" s="50"/>
      <c r="K47" s="17"/>
      <c r="M47" s="67"/>
      <c r="N47" s="17"/>
      <c r="O47" s="66"/>
      <c r="P47" s="50"/>
      <c r="R47" s="67"/>
      <c r="S47" s="17"/>
      <c r="T47" s="66"/>
      <c r="U47" s="50"/>
      <c r="W47" s="67"/>
      <c r="X47" s="17"/>
      <c r="Y47" s="66"/>
      <c r="Z47" s="50"/>
      <c r="AB47" s="67"/>
      <c r="AC47" s="17"/>
      <c r="AD47" s="66"/>
      <c r="AE47" s="50"/>
      <c r="AG47" s="67"/>
      <c r="AH47" s="17"/>
      <c r="AI47" s="66"/>
      <c r="AJ47" s="50"/>
      <c r="AL47" s="67"/>
      <c r="AM47" s="17"/>
      <c r="AN47" s="66"/>
      <c r="AO47" s="50"/>
      <c r="AQ47" s="67"/>
      <c r="AR47" s="17"/>
      <c r="AS47" s="66"/>
      <c r="AT47" s="50"/>
      <c r="AV47" s="67"/>
      <c r="AW47" s="17"/>
      <c r="AX47" s="66"/>
      <c r="AY47" s="50"/>
      <c r="BA47" s="67"/>
      <c r="BB47" s="17"/>
      <c r="BC47" s="66"/>
      <c r="BD47" s="50"/>
      <c r="BF47" s="67"/>
      <c r="BG47" s="17"/>
      <c r="BH47" s="66"/>
      <c r="BI47" s="50"/>
      <c r="BK47" s="67"/>
      <c r="BL47" s="17"/>
      <c r="BM47" s="66"/>
      <c r="BN47" s="50"/>
      <c r="BP47" s="67"/>
      <c r="BQ47" s="17"/>
      <c r="BR47" s="66"/>
      <c r="BS47" s="50"/>
      <c r="BU47" s="67"/>
      <c r="BV47" s="17"/>
      <c r="BW47" s="66"/>
      <c r="BX47" s="50"/>
      <c r="BZ47" s="67"/>
      <c r="CA47" s="17"/>
      <c r="CB47" s="66"/>
      <c r="CC47" s="50"/>
      <c r="CE47" s="67"/>
      <c r="CF47" s="17"/>
      <c r="CG47" s="66"/>
      <c r="CH47" s="50"/>
      <c r="CJ47" s="67"/>
      <c r="CK47" s="17"/>
      <c r="CL47" s="66"/>
      <c r="CM47" s="50"/>
      <c r="CO47" s="67"/>
      <c r="CP47" s="17"/>
      <c r="CQ47" s="66"/>
      <c r="CR47" s="50"/>
      <c r="CT47" s="67"/>
      <c r="CU47" s="17"/>
      <c r="CV47" s="66"/>
      <c r="CW47" s="50"/>
      <c r="CY47" s="67"/>
      <c r="CZ47" s="17"/>
      <c r="DA47" s="66"/>
      <c r="DB47" s="50"/>
      <c r="DD47" s="67"/>
      <c r="DE47" s="17"/>
      <c r="DF47" s="66"/>
      <c r="DG47" s="50"/>
      <c r="DI47" s="67"/>
      <c r="DJ47" s="17"/>
      <c r="DK47" s="66"/>
      <c r="DL47" s="50"/>
      <c r="DN47" s="67"/>
      <c r="DO47" s="17"/>
      <c r="DP47" s="66"/>
      <c r="DQ47" s="50"/>
      <c r="DS47" s="67"/>
      <c r="DT47" s="17"/>
      <c r="DU47" s="66"/>
      <c r="DV47" s="50"/>
      <c r="DX47" s="67"/>
      <c r="DY47" s="17"/>
      <c r="DZ47" s="66"/>
      <c r="EA47" s="50"/>
      <c r="EC47" s="67"/>
      <c r="ED47" s="17"/>
      <c r="EE47" s="66"/>
      <c r="EF47" s="50"/>
      <c r="EH47" s="67"/>
      <c r="EI47" s="17"/>
      <c r="EJ47" s="66"/>
      <c r="EK47" s="50"/>
      <c r="EM47" s="67"/>
      <c r="EN47" s="17"/>
      <c r="EO47" s="66"/>
      <c r="EP47" s="50"/>
      <c r="ER47" s="67"/>
      <c r="ES47" s="17"/>
      <c r="ET47" s="66"/>
      <c r="EU47" s="50"/>
      <c r="EW47" s="67"/>
      <c r="EX47" s="17"/>
      <c r="EY47" s="66"/>
      <c r="EZ47" s="50"/>
      <c r="FB47" s="67"/>
      <c r="FC47" s="17"/>
      <c r="FD47" s="66"/>
      <c r="FE47" s="50"/>
      <c r="FG47" s="67"/>
      <c r="FH47" s="17"/>
      <c r="FI47" s="66"/>
      <c r="FJ47" s="50"/>
      <c r="FL47" s="67"/>
      <c r="FM47" s="17"/>
      <c r="FN47" s="66"/>
      <c r="FO47" s="50"/>
      <c r="FQ47" s="67"/>
      <c r="FR47" s="17"/>
      <c r="FS47" s="66"/>
      <c r="FT47" s="50"/>
      <c r="FV47" s="67"/>
      <c r="FW47" s="17"/>
      <c r="FX47" s="66"/>
      <c r="FY47" s="50"/>
      <c r="GA47" s="67"/>
      <c r="GB47" s="17"/>
      <c r="GC47" s="66"/>
      <c r="GD47" s="50"/>
      <c r="GF47" s="67"/>
      <c r="GG47" s="17"/>
      <c r="GH47" s="66"/>
      <c r="GI47" s="50"/>
      <c r="GK47" s="67"/>
      <c r="GL47" s="17"/>
      <c r="GM47" s="66"/>
      <c r="GN47" s="50"/>
      <c r="GP47" s="67"/>
      <c r="GQ47" s="17"/>
      <c r="GR47" s="66"/>
      <c r="GS47" s="50"/>
      <c r="GU47" s="67"/>
      <c r="GV47" s="17"/>
      <c r="GW47" s="66"/>
      <c r="GX47" s="50"/>
      <c r="GZ47" s="67"/>
      <c r="HA47" s="17"/>
      <c r="HB47" s="66"/>
      <c r="HC47" s="50"/>
      <c r="HE47" s="67"/>
      <c r="HF47" s="17"/>
      <c r="HG47" s="66"/>
      <c r="HH47" s="50"/>
      <c r="HJ47" s="67"/>
      <c r="HK47" s="17"/>
      <c r="HL47" s="66"/>
      <c r="HM47" s="50"/>
      <c r="HO47" s="67"/>
      <c r="HP47" s="17"/>
      <c r="HQ47" s="66"/>
      <c r="HR47" s="50"/>
    </row>
    <row r="48" spans="1:226" ht="12.75" customHeight="1">
      <c r="A48" s="188">
        <v>45</v>
      </c>
      <c r="B48" s="195" t="s">
        <v>85</v>
      </c>
      <c r="C48" s="160">
        <v>38139345</v>
      </c>
      <c r="D48" s="160">
        <v>37564434</v>
      </c>
      <c r="E48" s="145">
        <v>-1.5073961023714488</v>
      </c>
      <c r="F48" s="163"/>
      <c r="G48" s="17"/>
      <c r="H48" s="66"/>
      <c r="I48" s="50"/>
      <c r="K48" s="17"/>
      <c r="M48" s="67"/>
      <c r="N48" s="17"/>
      <c r="O48" s="66"/>
      <c r="P48" s="50"/>
      <c r="R48" s="67"/>
      <c r="S48" s="17"/>
      <c r="T48" s="66"/>
      <c r="U48" s="50"/>
      <c r="W48" s="67"/>
      <c r="X48" s="17"/>
      <c r="Y48" s="66"/>
      <c r="Z48" s="50"/>
      <c r="AB48" s="67"/>
      <c r="AC48" s="17"/>
      <c r="AD48" s="66"/>
      <c r="AE48" s="50"/>
      <c r="AG48" s="67"/>
      <c r="AH48" s="17"/>
      <c r="AI48" s="66"/>
      <c r="AJ48" s="50"/>
      <c r="AL48" s="67"/>
      <c r="AM48" s="17"/>
      <c r="AN48" s="66"/>
      <c r="AO48" s="50"/>
      <c r="AQ48" s="67"/>
      <c r="AR48" s="17"/>
      <c r="AS48" s="66"/>
      <c r="AT48" s="50"/>
      <c r="AV48" s="67"/>
      <c r="AW48" s="17"/>
      <c r="AX48" s="66"/>
      <c r="AY48" s="50"/>
      <c r="BA48" s="67"/>
      <c r="BB48" s="17"/>
      <c r="BC48" s="66"/>
      <c r="BD48" s="50"/>
      <c r="BF48" s="67"/>
      <c r="BG48" s="17"/>
      <c r="BH48" s="66"/>
      <c r="BI48" s="50"/>
      <c r="BK48" s="67"/>
      <c r="BL48" s="17"/>
      <c r="BM48" s="66"/>
      <c r="BN48" s="50"/>
      <c r="BP48" s="67"/>
      <c r="BQ48" s="17"/>
      <c r="BR48" s="66"/>
      <c r="BS48" s="50"/>
      <c r="BU48" s="67"/>
      <c r="BV48" s="17"/>
      <c r="BW48" s="66"/>
      <c r="BX48" s="50"/>
      <c r="BZ48" s="67"/>
      <c r="CA48" s="17"/>
      <c r="CB48" s="66"/>
      <c r="CC48" s="50"/>
      <c r="CE48" s="67"/>
      <c r="CF48" s="17"/>
      <c r="CG48" s="66"/>
      <c r="CH48" s="50"/>
      <c r="CJ48" s="67"/>
      <c r="CK48" s="17"/>
      <c r="CL48" s="66"/>
      <c r="CM48" s="50"/>
      <c r="CO48" s="67"/>
      <c r="CP48" s="17"/>
      <c r="CQ48" s="66"/>
      <c r="CR48" s="50"/>
      <c r="CT48" s="67"/>
      <c r="CU48" s="17"/>
      <c r="CV48" s="66"/>
      <c r="CW48" s="50"/>
      <c r="CY48" s="67"/>
      <c r="CZ48" s="17"/>
      <c r="DA48" s="66"/>
      <c r="DB48" s="50"/>
      <c r="DD48" s="67"/>
      <c r="DE48" s="17"/>
      <c r="DF48" s="66"/>
      <c r="DG48" s="50"/>
      <c r="DI48" s="67"/>
      <c r="DJ48" s="17"/>
      <c r="DK48" s="66"/>
      <c r="DL48" s="50"/>
      <c r="DN48" s="67"/>
      <c r="DO48" s="17"/>
      <c r="DP48" s="66"/>
      <c r="DQ48" s="50"/>
      <c r="DS48" s="67"/>
      <c r="DT48" s="17"/>
      <c r="DU48" s="66"/>
      <c r="DV48" s="50"/>
      <c r="DX48" s="67"/>
      <c r="DY48" s="17"/>
      <c r="DZ48" s="66"/>
      <c r="EA48" s="50"/>
      <c r="EC48" s="67"/>
      <c r="ED48" s="17"/>
      <c r="EE48" s="66"/>
      <c r="EF48" s="50"/>
      <c r="EH48" s="67"/>
      <c r="EI48" s="17"/>
      <c r="EJ48" s="66"/>
      <c r="EK48" s="50"/>
      <c r="EM48" s="67"/>
      <c r="EN48" s="17"/>
      <c r="EO48" s="66"/>
      <c r="EP48" s="50"/>
      <c r="ER48" s="67"/>
      <c r="ES48" s="17"/>
      <c r="ET48" s="66"/>
      <c r="EU48" s="50"/>
      <c r="EW48" s="67"/>
      <c r="EX48" s="17"/>
      <c r="EY48" s="66"/>
      <c r="EZ48" s="50"/>
      <c r="FB48" s="67"/>
      <c r="FC48" s="17"/>
      <c r="FD48" s="66"/>
      <c r="FE48" s="50"/>
      <c r="FG48" s="67"/>
      <c r="FH48" s="17"/>
      <c r="FI48" s="66"/>
      <c r="FJ48" s="50"/>
      <c r="FL48" s="67"/>
      <c r="FM48" s="17"/>
      <c r="FN48" s="66"/>
      <c r="FO48" s="50"/>
      <c r="FQ48" s="67"/>
      <c r="FR48" s="17"/>
      <c r="FS48" s="66"/>
      <c r="FT48" s="50"/>
      <c r="FV48" s="67"/>
      <c r="FW48" s="17"/>
      <c r="FX48" s="66"/>
      <c r="FY48" s="50"/>
      <c r="GA48" s="67"/>
      <c r="GB48" s="17"/>
      <c r="GC48" s="66"/>
      <c r="GD48" s="50"/>
      <c r="GF48" s="67"/>
      <c r="GG48" s="17"/>
      <c r="GH48" s="66"/>
      <c r="GI48" s="50"/>
      <c r="GK48" s="67"/>
      <c r="GL48" s="17"/>
      <c r="GM48" s="66"/>
      <c r="GN48" s="50"/>
      <c r="GP48" s="67"/>
      <c r="GQ48" s="17"/>
      <c r="GR48" s="66"/>
      <c r="GS48" s="50"/>
      <c r="GU48" s="67"/>
      <c r="GV48" s="17"/>
      <c r="GW48" s="66"/>
      <c r="GX48" s="50"/>
      <c r="GZ48" s="67"/>
      <c r="HA48" s="17"/>
      <c r="HB48" s="66"/>
      <c r="HC48" s="50"/>
      <c r="HE48" s="67"/>
      <c r="HF48" s="17"/>
      <c r="HG48" s="66"/>
      <c r="HH48" s="50"/>
      <c r="HJ48" s="67"/>
      <c r="HK48" s="17"/>
      <c r="HL48" s="66"/>
      <c r="HM48" s="50"/>
      <c r="HO48" s="67"/>
      <c r="HP48" s="17"/>
      <c r="HQ48" s="66"/>
      <c r="HR48" s="50"/>
    </row>
    <row r="49" spans="1:226" ht="12.75" customHeight="1">
      <c r="A49" s="188">
        <v>46</v>
      </c>
      <c r="B49" s="195" t="s">
        <v>50</v>
      </c>
      <c r="C49" s="160">
        <v>31262578</v>
      </c>
      <c r="D49" s="160">
        <v>33377390</v>
      </c>
      <c r="E49" s="145">
        <v>6.7646756451115451</v>
      </c>
      <c r="F49" s="169"/>
      <c r="G49" s="17"/>
      <c r="H49" s="66"/>
      <c r="I49" s="50"/>
      <c r="K49" s="17"/>
      <c r="M49" s="67"/>
      <c r="N49" s="17"/>
      <c r="O49" s="66"/>
      <c r="P49" s="50"/>
      <c r="R49" s="67"/>
      <c r="S49" s="17"/>
      <c r="T49" s="66"/>
      <c r="U49" s="50"/>
      <c r="W49" s="67"/>
      <c r="X49" s="17"/>
      <c r="Y49" s="66"/>
      <c r="Z49" s="50"/>
      <c r="AB49" s="67"/>
      <c r="AC49" s="17"/>
      <c r="AD49" s="66"/>
      <c r="AE49" s="50"/>
      <c r="AG49" s="67"/>
      <c r="AH49" s="17"/>
      <c r="AI49" s="66"/>
      <c r="AJ49" s="50"/>
      <c r="AL49" s="67"/>
      <c r="AM49" s="17"/>
      <c r="AN49" s="66"/>
      <c r="AO49" s="50"/>
      <c r="AQ49" s="67"/>
      <c r="AR49" s="17"/>
      <c r="AS49" s="66"/>
      <c r="AT49" s="50"/>
      <c r="AV49" s="67"/>
      <c r="AW49" s="17"/>
      <c r="AX49" s="66"/>
      <c r="AY49" s="50"/>
      <c r="BA49" s="67"/>
      <c r="BB49" s="17"/>
      <c r="BC49" s="66"/>
      <c r="BD49" s="50"/>
      <c r="BF49" s="67"/>
      <c r="BG49" s="17"/>
      <c r="BH49" s="66"/>
      <c r="BI49" s="50"/>
      <c r="BK49" s="67"/>
      <c r="BL49" s="17"/>
      <c r="BM49" s="66"/>
      <c r="BN49" s="50"/>
      <c r="BP49" s="67"/>
      <c r="BQ49" s="17"/>
      <c r="BR49" s="66"/>
      <c r="BS49" s="50"/>
      <c r="BU49" s="67"/>
      <c r="BV49" s="17"/>
      <c r="BW49" s="66"/>
      <c r="BX49" s="50"/>
      <c r="BZ49" s="67"/>
      <c r="CA49" s="17"/>
      <c r="CB49" s="66"/>
      <c r="CC49" s="50"/>
      <c r="CE49" s="67"/>
      <c r="CF49" s="17"/>
      <c r="CG49" s="66"/>
      <c r="CH49" s="50"/>
      <c r="CJ49" s="67"/>
      <c r="CK49" s="17"/>
      <c r="CL49" s="66"/>
      <c r="CM49" s="50"/>
      <c r="CO49" s="67"/>
      <c r="CP49" s="17"/>
      <c r="CQ49" s="66"/>
      <c r="CR49" s="50"/>
      <c r="CT49" s="67"/>
      <c r="CU49" s="17"/>
      <c r="CV49" s="66"/>
      <c r="CW49" s="50"/>
      <c r="CY49" s="67"/>
      <c r="CZ49" s="17"/>
      <c r="DA49" s="66"/>
      <c r="DB49" s="50"/>
      <c r="DD49" s="67"/>
      <c r="DE49" s="17"/>
      <c r="DF49" s="66"/>
      <c r="DG49" s="50"/>
      <c r="DI49" s="67"/>
      <c r="DJ49" s="17"/>
      <c r="DK49" s="66"/>
      <c r="DL49" s="50"/>
      <c r="DN49" s="67"/>
      <c r="DO49" s="17"/>
      <c r="DP49" s="66"/>
      <c r="DQ49" s="50"/>
      <c r="DS49" s="67"/>
      <c r="DT49" s="17"/>
      <c r="DU49" s="66"/>
      <c r="DV49" s="50"/>
      <c r="DX49" s="67"/>
      <c r="DY49" s="17"/>
      <c r="DZ49" s="66"/>
      <c r="EA49" s="50"/>
      <c r="EC49" s="67"/>
      <c r="ED49" s="17"/>
      <c r="EE49" s="66"/>
      <c r="EF49" s="50"/>
      <c r="EH49" s="67"/>
      <c r="EI49" s="17"/>
      <c r="EJ49" s="66"/>
      <c r="EK49" s="50"/>
      <c r="EM49" s="67"/>
      <c r="EN49" s="17"/>
      <c r="EO49" s="66"/>
      <c r="EP49" s="50"/>
      <c r="ER49" s="67"/>
      <c r="ES49" s="17"/>
      <c r="ET49" s="66"/>
      <c r="EU49" s="50"/>
      <c r="EW49" s="67"/>
      <c r="EX49" s="17"/>
      <c r="EY49" s="66"/>
      <c r="EZ49" s="50"/>
      <c r="FB49" s="67"/>
      <c r="FC49" s="17"/>
      <c r="FD49" s="66"/>
      <c r="FE49" s="50"/>
      <c r="FG49" s="67"/>
      <c r="FH49" s="17"/>
      <c r="FI49" s="66"/>
      <c r="FJ49" s="50"/>
      <c r="FL49" s="67"/>
      <c r="FM49" s="17"/>
      <c r="FN49" s="66"/>
      <c r="FO49" s="50"/>
      <c r="FQ49" s="67"/>
      <c r="FR49" s="17"/>
      <c r="FS49" s="66"/>
      <c r="FT49" s="50"/>
      <c r="FV49" s="67"/>
      <c r="FW49" s="17"/>
      <c r="FX49" s="66"/>
      <c r="FY49" s="50"/>
      <c r="GA49" s="67"/>
      <c r="GB49" s="17"/>
      <c r="GC49" s="66"/>
      <c r="GD49" s="50"/>
      <c r="GF49" s="67"/>
      <c r="GG49" s="17"/>
      <c r="GH49" s="66"/>
      <c r="GI49" s="50"/>
      <c r="GK49" s="67"/>
      <c r="GL49" s="17"/>
      <c r="GM49" s="66"/>
      <c r="GN49" s="50"/>
      <c r="GP49" s="67"/>
      <c r="GQ49" s="17"/>
      <c r="GR49" s="66"/>
      <c r="GS49" s="50"/>
      <c r="GU49" s="67"/>
      <c r="GV49" s="17"/>
      <c r="GW49" s="66"/>
      <c r="GX49" s="50"/>
      <c r="GZ49" s="67"/>
      <c r="HA49" s="17"/>
      <c r="HB49" s="66"/>
      <c r="HC49" s="50"/>
      <c r="HE49" s="67"/>
      <c r="HF49" s="17"/>
      <c r="HG49" s="66"/>
      <c r="HH49" s="50"/>
      <c r="HJ49" s="67"/>
      <c r="HK49" s="17"/>
      <c r="HL49" s="66"/>
      <c r="HM49" s="50"/>
      <c r="HO49" s="67"/>
      <c r="HP49" s="17"/>
      <c r="HQ49" s="66"/>
      <c r="HR49" s="50"/>
    </row>
    <row r="50" spans="1:226" ht="12.75" customHeight="1">
      <c r="A50" s="188">
        <v>47</v>
      </c>
      <c r="B50" s="195" t="s">
        <v>79</v>
      </c>
      <c r="C50" s="160">
        <v>11350446</v>
      </c>
      <c r="D50" s="160">
        <v>12311662</v>
      </c>
      <c r="E50" s="145">
        <v>8.4685306639051898</v>
      </c>
      <c r="F50" s="169"/>
      <c r="G50" s="17"/>
      <c r="H50" s="66"/>
      <c r="I50" s="50"/>
      <c r="K50" s="17"/>
      <c r="M50" s="67"/>
      <c r="N50" s="17"/>
      <c r="O50" s="66"/>
      <c r="P50" s="50"/>
      <c r="R50" s="67"/>
      <c r="S50" s="17"/>
      <c r="T50" s="66"/>
      <c r="U50" s="50"/>
      <c r="W50" s="67"/>
      <c r="X50" s="17"/>
      <c r="Y50" s="66"/>
      <c r="Z50" s="50"/>
      <c r="AB50" s="67"/>
      <c r="AC50" s="17"/>
      <c r="AD50" s="66"/>
      <c r="AE50" s="50"/>
      <c r="AG50" s="67"/>
      <c r="AH50" s="17"/>
      <c r="AI50" s="66"/>
      <c r="AJ50" s="50"/>
      <c r="AL50" s="67"/>
      <c r="AM50" s="17"/>
      <c r="AN50" s="66"/>
      <c r="AO50" s="50"/>
      <c r="AQ50" s="67"/>
      <c r="AR50" s="17"/>
      <c r="AS50" s="66"/>
      <c r="AT50" s="50"/>
      <c r="AV50" s="67"/>
      <c r="AW50" s="17"/>
      <c r="AX50" s="66"/>
      <c r="AY50" s="50"/>
      <c r="BA50" s="67"/>
      <c r="BB50" s="17"/>
      <c r="BC50" s="66"/>
      <c r="BD50" s="50"/>
      <c r="BF50" s="67"/>
      <c r="BG50" s="17"/>
      <c r="BH50" s="66"/>
      <c r="BI50" s="50"/>
      <c r="BK50" s="67"/>
      <c r="BL50" s="17"/>
      <c r="BM50" s="66"/>
      <c r="BN50" s="50"/>
      <c r="BP50" s="67"/>
      <c r="BQ50" s="17"/>
      <c r="BR50" s="66"/>
      <c r="BS50" s="50"/>
      <c r="BU50" s="67"/>
      <c r="BV50" s="17"/>
      <c r="BW50" s="66"/>
      <c r="BX50" s="50"/>
      <c r="BZ50" s="67"/>
      <c r="CA50" s="17"/>
      <c r="CB50" s="66"/>
      <c r="CC50" s="50"/>
      <c r="CE50" s="67"/>
      <c r="CF50" s="17"/>
      <c r="CG50" s="66"/>
      <c r="CH50" s="50"/>
      <c r="CJ50" s="67"/>
      <c r="CK50" s="17"/>
      <c r="CL50" s="66"/>
      <c r="CM50" s="50"/>
      <c r="CO50" s="67"/>
      <c r="CP50" s="17"/>
      <c r="CQ50" s="66"/>
      <c r="CR50" s="50"/>
      <c r="CT50" s="67"/>
      <c r="CU50" s="17"/>
      <c r="CV50" s="66"/>
      <c r="CW50" s="50"/>
      <c r="CY50" s="67"/>
      <c r="CZ50" s="17"/>
      <c r="DA50" s="66"/>
      <c r="DB50" s="50"/>
      <c r="DD50" s="67"/>
      <c r="DE50" s="17"/>
      <c r="DF50" s="66"/>
      <c r="DG50" s="50"/>
      <c r="DI50" s="67"/>
      <c r="DJ50" s="17"/>
      <c r="DK50" s="66"/>
      <c r="DL50" s="50"/>
      <c r="DN50" s="67"/>
      <c r="DO50" s="17"/>
      <c r="DP50" s="66"/>
      <c r="DQ50" s="50"/>
      <c r="DS50" s="67"/>
      <c r="DT50" s="17"/>
      <c r="DU50" s="66"/>
      <c r="DV50" s="50"/>
      <c r="DX50" s="67"/>
      <c r="DY50" s="17"/>
      <c r="DZ50" s="66"/>
      <c r="EA50" s="50"/>
      <c r="EC50" s="67"/>
      <c r="ED50" s="17"/>
      <c r="EE50" s="66"/>
      <c r="EF50" s="50"/>
      <c r="EH50" s="67"/>
      <c r="EI50" s="17"/>
      <c r="EJ50" s="66"/>
      <c r="EK50" s="50"/>
      <c r="EM50" s="67"/>
      <c r="EN50" s="17"/>
      <c r="EO50" s="66"/>
      <c r="EP50" s="50"/>
      <c r="ER50" s="67"/>
      <c r="ES50" s="17"/>
      <c r="ET50" s="66"/>
      <c r="EU50" s="50"/>
      <c r="EW50" s="67"/>
      <c r="EX50" s="17"/>
      <c r="EY50" s="66"/>
      <c r="EZ50" s="50"/>
      <c r="FB50" s="67"/>
      <c r="FC50" s="17"/>
      <c r="FD50" s="66"/>
      <c r="FE50" s="50"/>
      <c r="FG50" s="67"/>
      <c r="FH50" s="17"/>
      <c r="FI50" s="66"/>
      <c r="FJ50" s="50"/>
      <c r="FL50" s="67"/>
      <c r="FM50" s="17"/>
      <c r="FN50" s="66"/>
      <c r="FO50" s="50"/>
      <c r="FQ50" s="67"/>
      <c r="FR50" s="17"/>
      <c r="FS50" s="66"/>
      <c r="FT50" s="50"/>
      <c r="FV50" s="67"/>
      <c r="FW50" s="17"/>
      <c r="FX50" s="66"/>
      <c r="FY50" s="50"/>
      <c r="GA50" s="67"/>
      <c r="GB50" s="17"/>
      <c r="GC50" s="66"/>
      <c r="GD50" s="50"/>
      <c r="GF50" s="67"/>
      <c r="GG50" s="17"/>
      <c r="GH50" s="66"/>
      <c r="GI50" s="50"/>
      <c r="GK50" s="67"/>
      <c r="GL50" s="17"/>
      <c r="GM50" s="66"/>
      <c r="GN50" s="50"/>
      <c r="GP50" s="67"/>
      <c r="GQ50" s="17"/>
      <c r="GR50" s="66"/>
      <c r="GS50" s="50"/>
      <c r="GU50" s="67"/>
      <c r="GV50" s="17"/>
      <c r="GW50" s="66"/>
      <c r="GX50" s="50"/>
      <c r="GZ50" s="67"/>
      <c r="HA50" s="17"/>
      <c r="HB50" s="66"/>
      <c r="HC50" s="50"/>
      <c r="HE50" s="67"/>
      <c r="HF50" s="17"/>
      <c r="HG50" s="66"/>
      <c r="HH50" s="50"/>
      <c r="HJ50" s="67"/>
      <c r="HK50" s="17"/>
      <c r="HL50" s="66"/>
      <c r="HM50" s="50"/>
      <c r="HO50" s="67"/>
      <c r="HP50" s="17"/>
      <c r="HQ50" s="66"/>
      <c r="HR50" s="50"/>
    </row>
    <row r="51" spans="1:226" ht="12.75" customHeight="1">
      <c r="A51" s="188">
        <v>48</v>
      </c>
      <c r="B51" s="195" t="s">
        <v>52</v>
      </c>
      <c r="C51" s="160">
        <v>17920764</v>
      </c>
      <c r="D51" s="160">
        <v>18261936</v>
      </c>
      <c r="E51" s="145">
        <v>1.9037804415034985</v>
      </c>
      <c r="F51" s="169"/>
      <c r="G51" s="17"/>
      <c r="H51" s="66"/>
      <c r="I51" s="50"/>
      <c r="K51" s="17"/>
      <c r="M51" s="67"/>
      <c r="N51" s="17"/>
      <c r="O51" s="66"/>
      <c r="P51" s="50"/>
      <c r="R51" s="67"/>
      <c r="S51" s="17"/>
      <c r="T51" s="66"/>
      <c r="U51" s="50"/>
      <c r="W51" s="67"/>
      <c r="X51" s="17"/>
      <c r="Y51" s="66"/>
      <c r="Z51" s="50"/>
      <c r="AB51" s="67"/>
      <c r="AC51" s="17"/>
      <c r="AD51" s="66"/>
      <c r="AE51" s="50"/>
      <c r="AG51" s="67"/>
      <c r="AH51" s="17"/>
      <c r="AI51" s="66"/>
      <c r="AJ51" s="50"/>
      <c r="AL51" s="67"/>
      <c r="AM51" s="17"/>
      <c r="AN51" s="66"/>
      <c r="AO51" s="50"/>
      <c r="AQ51" s="67"/>
      <c r="AR51" s="17"/>
      <c r="AS51" s="66"/>
      <c r="AT51" s="50"/>
      <c r="AV51" s="67"/>
      <c r="AW51" s="17"/>
      <c r="AX51" s="66"/>
      <c r="AY51" s="50"/>
      <c r="BA51" s="67"/>
      <c r="BB51" s="17"/>
      <c r="BC51" s="66"/>
      <c r="BD51" s="50"/>
      <c r="BF51" s="67"/>
      <c r="BG51" s="17"/>
      <c r="BH51" s="66"/>
      <c r="BI51" s="50"/>
      <c r="BK51" s="67"/>
      <c r="BL51" s="17"/>
      <c r="BM51" s="66"/>
      <c r="BN51" s="50"/>
      <c r="BP51" s="67"/>
      <c r="BQ51" s="17"/>
      <c r="BR51" s="66"/>
      <c r="BS51" s="50"/>
      <c r="BU51" s="67"/>
      <c r="BV51" s="17"/>
      <c r="BW51" s="66"/>
      <c r="BX51" s="50"/>
      <c r="BZ51" s="67"/>
      <c r="CA51" s="17"/>
      <c r="CB51" s="66"/>
      <c r="CC51" s="50"/>
      <c r="CE51" s="67"/>
      <c r="CF51" s="17"/>
      <c r="CG51" s="66"/>
      <c r="CH51" s="50"/>
      <c r="CJ51" s="67"/>
      <c r="CK51" s="17"/>
      <c r="CL51" s="66"/>
      <c r="CM51" s="50"/>
      <c r="CO51" s="67"/>
      <c r="CP51" s="17"/>
      <c r="CQ51" s="66"/>
      <c r="CR51" s="50"/>
      <c r="CT51" s="67"/>
      <c r="CU51" s="17"/>
      <c r="CV51" s="66"/>
      <c r="CW51" s="50"/>
      <c r="CY51" s="67"/>
      <c r="CZ51" s="17"/>
      <c r="DA51" s="66"/>
      <c r="DB51" s="50"/>
      <c r="DD51" s="67"/>
      <c r="DE51" s="17"/>
      <c r="DF51" s="66"/>
      <c r="DG51" s="50"/>
      <c r="DI51" s="67"/>
      <c r="DJ51" s="17"/>
      <c r="DK51" s="66"/>
      <c r="DL51" s="50"/>
      <c r="DN51" s="67"/>
      <c r="DO51" s="17"/>
      <c r="DP51" s="66"/>
      <c r="DQ51" s="50"/>
      <c r="DS51" s="67"/>
      <c r="DT51" s="17"/>
      <c r="DU51" s="66"/>
      <c r="DV51" s="50"/>
      <c r="DX51" s="67"/>
      <c r="DY51" s="17"/>
      <c r="DZ51" s="66"/>
      <c r="EA51" s="50"/>
      <c r="EC51" s="67"/>
      <c r="ED51" s="17"/>
      <c r="EE51" s="66"/>
      <c r="EF51" s="50"/>
      <c r="EH51" s="67"/>
      <c r="EI51" s="17"/>
      <c r="EJ51" s="66"/>
      <c r="EK51" s="50"/>
      <c r="EM51" s="67"/>
      <c r="EN51" s="17"/>
      <c r="EO51" s="66"/>
      <c r="EP51" s="50"/>
      <c r="ER51" s="67"/>
      <c r="ES51" s="17"/>
      <c r="ET51" s="66"/>
      <c r="EU51" s="50"/>
      <c r="EW51" s="67"/>
      <c r="EX51" s="17"/>
      <c r="EY51" s="66"/>
      <c r="EZ51" s="50"/>
      <c r="FB51" s="67"/>
      <c r="FC51" s="17"/>
      <c r="FD51" s="66"/>
      <c r="FE51" s="50"/>
      <c r="FG51" s="67"/>
      <c r="FH51" s="17"/>
      <c r="FI51" s="66"/>
      <c r="FJ51" s="50"/>
      <c r="FL51" s="67"/>
      <c r="FM51" s="17"/>
      <c r="FN51" s="66"/>
      <c r="FO51" s="50"/>
      <c r="FQ51" s="67"/>
      <c r="FR51" s="17"/>
      <c r="FS51" s="66"/>
      <c r="FT51" s="50"/>
      <c r="FV51" s="67"/>
      <c r="FW51" s="17"/>
      <c r="FX51" s="66"/>
      <c r="FY51" s="50"/>
      <c r="GA51" s="67"/>
      <c r="GB51" s="17"/>
      <c r="GC51" s="66"/>
      <c r="GD51" s="50"/>
      <c r="GF51" s="67"/>
      <c r="GG51" s="17"/>
      <c r="GH51" s="66"/>
      <c r="GI51" s="50"/>
      <c r="GK51" s="67"/>
      <c r="GL51" s="17"/>
      <c r="GM51" s="66"/>
      <c r="GN51" s="50"/>
      <c r="GP51" s="67"/>
      <c r="GQ51" s="17"/>
      <c r="GR51" s="66"/>
      <c r="GS51" s="50"/>
      <c r="GU51" s="67"/>
      <c r="GV51" s="17"/>
      <c r="GW51" s="66"/>
      <c r="GX51" s="50"/>
      <c r="GZ51" s="67"/>
      <c r="HA51" s="17"/>
      <c r="HB51" s="66"/>
      <c r="HC51" s="50"/>
      <c r="HE51" s="67"/>
      <c r="HF51" s="17"/>
      <c r="HG51" s="66"/>
      <c r="HH51" s="50"/>
      <c r="HJ51" s="67"/>
      <c r="HK51" s="17"/>
      <c r="HL51" s="66"/>
      <c r="HM51" s="50"/>
      <c r="HO51" s="67"/>
      <c r="HP51" s="17"/>
      <c r="HQ51" s="66"/>
      <c r="HR51" s="50"/>
    </row>
    <row r="52" spans="1:226" ht="12.75" customHeight="1">
      <c r="A52" s="188">
        <v>49</v>
      </c>
      <c r="B52" s="195" t="s">
        <v>76</v>
      </c>
      <c r="C52" s="160">
        <v>36913425</v>
      </c>
      <c r="D52" s="160">
        <v>40597134</v>
      </c>
      <c r="E52" s="145">
        <v>9.9793205317577538</v>
      </c>
      <c r="F52" s="163"/>
      <c r="G52" s="17"/>
      <c r="H52" s="66"/>
      <c r="I52" s="50"/>
      <c r="K52" s="17"/>
      <c r="M52" s="67"/>
      <c r="N52" s="17"/>
      <c r="O52" s="66"/>
      <c r="P52" s="50"/>
      <c r="R52" s="67"/>
      <c r="S52" s="17"/>
      <c r="T52" s="66"/>
      <c r="U52" s="50"/>
      <c r="W52" s="67"/>
      <c r="X52" s="17"/>
      <c r="Y52" s="66"/>
      <c r="Z52" s="50"/>
      <c r="AB52" s="67"/>
      <c r="AC52" s="17"/>
      <c r="AD52" s="66"/>
      <c r="AE52" s="50"/>
      <c r="AG52" s="67"/>
      <c r="AH52" s="17"/>
      <c r="AI52" s="66"/>
      <c r="AJ52" s="50"/>
      <c r="AL52" s="67"/>
      <c r="AM52" s="17"/>
      <c r="AN52" s="66"/>
      <c r="AO52" s="50"/>
      <c r="AQ52" s="67"/>
      <c r="AR52" s="17"/>
      <c r="AS52" s="66"/>
      <c r="AT52" s="50"/>
      <c r="AV52" s="67"/>
      <c r="AW52" s="17"/>
      <c r="AX52" s="66"/>
      <c r="AY52" s="50"/>
      <c r="BA52" s="67"/>
      <c r="BB52" s="17"/>
      <c r="BC52" s="66"/>
      <c r="BD52" s="50"/>
      <c r="BF52" s="67"/>
      <c r="BG52" s="17"/>
      <c r="BH52" s="66"/>
      <c r="BI52" s="50"/>
      <c r="BK52" s="67"/>
      <c r="BL52" s="17"/>
      <c r="BM52" s="66"/>
      <c r="BN52" s="50"/>
      <c r="BP52" s="67"/>
      <c r="BQ52" s="17"/>
      <c r="BR52" s="66"/>
      <c r="BS52" s="50"/>
      <c r="BU52" s="67"/>
      <c r="BV52" s="17"/>
      <c r="BW52" s="66"/>
      <c r="BX52" s="50"/>
      <c r="BZ52" s="67"/>
      <c r="CA52" s="17"/>
      <c r="CB52" s="66"/>
      <c r="CC52" s="50"/>
      <c r="CE52" s="67"/>
      <c r="CF52" s="17"/>
      <c r="CG52" s="66"/>
      <c r="CH52" s="50"/>
      <c r="CJ52" s="67"/>
      <c r="CK52" s="17"/>
      <c r="CL52" s="66"/>
      <c r="CM52" s="50"/>
      <c r="CO52" s="67"/>
      <c r="CP52" s="17"/>
      <c r="CQ52" s="66"/>
      <c r="CR52" s="50"/>
      <c r="CT52" s="67"/>
      <c r="CU52" s="17"/>
      <c r="CV52" s="66"/>
      <c r="CW52" s="50"/>
      <c r="CY52" s="67"/>
      <c r="CZ52" s="17"/>
      <c r="DA52" s="66"/>
      <c r="DB52" s="50"/>
      <c r="DD52" s="67"/>
      <c r="DE52" s="17"/>
      <c r="DF52" s="66"/>
      <c r="DG52" s="50"/>
      <c r="DI52" s="67"/>
      <c r="DJ52" s="17"/>
      <c r="DK52" s="66"/>
      <c r="DL52" s="50"/>
      <c r="DN52" s="67"/>
      <c r="DO52" s="17"/>
      <c r="DP52" s="66"/>
      <c r="DQ52" s="50"/>
      <c r="DS52" s="67"/>
      <c r="DT52" s="17"/>
      <c r="DU52" s="66"/>
      <c r="DV52" s="50"/>
      <c r="DX52" s="67"/>
      <c r="DY52" s="17"/>
      <c r="DZ52" s="66"/>
      <c r="EA52" s="50"/>
      <c r="EC52" s="67"/>
      <c r="ED52" s="17"/>
      <c r="EE52" s="66"/>
      <c r="EF52" s="50"/>
      <c r="EH52" s="67"/>
      <c r="EI52" s="17"/>
      <c r="EJ52" s="66"/>
      <c r="EK52" s="50"/>
      <c r="EM52" s="67"/>
      <c r="EN52" s="17"/>
      <c r="EO52" s="66"/>
      <c r="EP52" s="50"/>
      <c r="ER52" s="67"/>
      <c r="ES52" s="17"/>
      <c r="ET52" s="66"/>
      <c r="EU52" s="50"/>
      <c r="EW52" s="67"/>
      <c r="EX52" s="17"/>
      <c r="EY52" s="66"/>
      <c r="EZ52" s="50"/>
      <c r="FB52" s="67"/>
      <c r="FC52" s="17"/>
      <c r="FD52" s="66"/>
      <c r="FE52" s="50"/>
      <c r="FG52" s="67"/>
      <c r="FH52" s="17"/>
      <c r="FI52" s="66"/>
      <c r="FJ52" s="50"/>
      <c r="FL52" s="67"/>
      <c r="FM52" s="17"/>
      <c r="FN52" s="66"/>
      <c r="FO52" s="50"/>
      <c r="FQ52" s="67"/>
      <c r="FR52" s="17"/>
      <c r="FS52" s="66"/>
      <c r="FT52" s="50"/>
      <c r="FV52" s="67"/>
      <c r="FW52" s="17"/>
      <c r="FX52" s="66"/>
      <c r="FY52" s="50"/>
      <c r="GA52" s="67"/>
      <c r="GB52" s="17"/>
      <c r="GC52" s="66"/>
      <c r="GD52" s="50"/>
      <c r="GF52" s="67"/>
      <c r="GG52" s="17"/>
      <c r="GH52" s="66"/>
      <c r="GI52" s="50"/>
      <c r="GK52" s="67"/>
      <c r="GL52" s="17"/>
      <c r="GM52" s="66"/>
      <c r="GN52" s="50"/>
      <c r="GP52" s="67"/>
      <c r="GQ52" s="17"/>
      <c r="GR52" s="66"/>
      <c r="GS52" s="50"/>
      <c r="GU52" s="67"/>
      <c r="GV52" s="17"/>
      <c r="GW52" s="66"/>
      <c r="GX52" s="50"/>
      <c r="GZ52" s="67"/>
      <c r="HA52" s="17"/>
      <c r="HB52" s="66"/>
      <c r="HC52" s="50"/>
      <c r="HE52" s="67"/>
      <c r="HF52" s="17"/>
      <c r="HG52" s="66"/>
      <c r="HH52" s="50"/>
      <c r="HJ52" s="67"/>
      <c r="HK52" s="17"/>
      <c r="HL52" s="66"/>
      <c r="HM52" s="50"/>
      <c r="HO52" s="67"/>
      <c r="HP52" s="17"/>
      <c r="HQ52" s="66"/>
      <c r="HR52" s="50"/>
    </row>
    <row r="53" spans="1:226" ht="12.75" customHeight="1">
      <c r="A53" s="188">
        <v>50</v>
      </c>
      <c r="B53" s="195" t="s">
        <v>61</v>
      </c>
      <c r="C53" s="160">
        <v>5273067</v>
      </c>
      <c r="D53" s="160">
        <v>5691009</v>
      </c>
      <c r="E53" s="145">
        <v>7.925975528093991</v>
      </c>
      <c r="F53" s="163"/>
      <c r="G53" s="17"/>
      <c r="H53" s="66"/>
      <c r="I53" s="50"/>
      <c r="K53" s="17"/>
      <c r="M53" s="67"/>
      <c r="N53" s="17"/>
      <c r="O53" s="66"/>
      <c r="P53" s="50"/>
      <c r="R53" s="67"/>
      <c r="S53" s="17"/>
      <c r="T53" s="66"/>
      <c r="U53" s="50"/>
      <c r="W53" s="67"/>
      <c r="X53" s="17"/>
      <c r="Y53" s="66"/>
      <c r="Z53" s="50"/>
      <c r="AB53" s="67"/>
      <c r="AC53" s="17"/>
      <c r="AD53" s="66"/>
      <c r="AE53" s="50"/>
      <c r="AG53" s="67"/>
      <c r="AH53" s="17"/>
      <c r="AI53" s="66"/>
      <c r="AJ53" s="50"/>
      <c r="AL53" s="67"/>
      <c r="AM53" s="17"/>
      <c r="AN53" s="66"/>
      <c r="AO53" s="50"/>
      <c r="AQ53" s="67"/>
      <c r="AR53" s="17"/>
      <c r="AS53" s="66"/>
      <c r="AT53" s="50"/>
      <c r="AV53" s="67"/>
      <c r="AW53" s="17"/>
      <c r="AX53" s="66"/>
      <c r="AY53" s="50"/>
      <c r="BA53" s="67"/>
      <c r="BB53" s="17"/>
      <c r="BC53" s="66"/>
      <c r="BD53" s="50"/>
      <c r="BF53" s="67"/>
      <c r="BG53" s="17"/>
      <c r="BH53" s="66"/>
      <c r="BI53" s="50"/>
      <c r="BK53" s="67"/>
      <c r="BL53" s="17"/>
      <c r="BM53" s="66"/>
      <c r="BN53" s="50"/>
      <c r="BP53" s="67"/>
      <c r="BQ53" s="17"/>
      <c r="BR53" s="66"/>
      <c r="BS53" s="50"/>
      <c r="BU53" s="67"/>
      <c r="BV53" s="17"/>
      <c r="BW53" s="66"/>
      <c r="BX53" s="50"/>
      <c r="BZ53" s="67"/>
      <c r="CA53" s="17"/>
      <c r="CB53" s="66"/>
      <c r="CC53" s="50"/>
      <c r="CE53" s="67"/>
      <c r="CF53" s="17"/>
      <c r="CG53" s="66"/>
      <c r="CH53" s="50"/>
      <c r="CJ53" s="67"/>
      <c r="CK53" s="17"/>
      <c r="CL53" s="66"/>
      <c r="CM53" s="50"/>
      <c r="CO53" s="67"/>
      <c r="CP53" s="17"/>
      <c r="CQ53" s="66"/>
      <c r="CR53" s="50"/>
      <c r="CT53" s="67"/>
      <c r="CU53" s="17"/>
      <c r="CV53" s="66"/>
      <c r="CW53" s="50"/>
      <c r="CY53" s="67"/>
      <c r="CZ53" s="17"/>
      <c r="DA53" s="66"/>
      <c r="DB53" s="50"/>
      <c r="DD53" s="67"/>
      <c r="DE53" s="17"/>
      <c r="DF53" s="66"/>
      <c r="DG53" s="50"/>
      <c r="DI53" s="67"/>
      <c r="DJ53" s="17"/>
      <c r="DK53" s="66"/>
      <c r="DL53" s="50"/>
      <c r="DN53" s="67"/>
      <c r="DO53" s="17"/>
      <c r="DP53" s="66"/>
      <c r="DQ53" s="50"/>
      <c r="DS53" s="67"/>
      <c r="DT53" s="17"/>
      <c r="DU53" s="66"/>
      <c r="DV53" s="50"/>
      <c r="DX53" s="67"/>
      <c r="DY53" s="17"/>
      <c r="DZ53" s="66"/>
      <c r="EA53" s="50"/>
      <c r="EC53" s="67"/>
      <c r="ED53" s="17"/>
      <c r="EE53" s="66"/>
      <c r="EF53" s="50"/>
      <c r="EH53" s="67"/>
      <c r="EI53" s="17"/>
      <c r="EJ53" s="66"/>
      <c r="EK53" s="50"/>
      <c r="EM53" s="67"/>
      <c r="EN53" s="17"/>
      <c r="EO53" s="66"/>
      <c r="EP53" s="50"/>
      <c r="ER53" s="67"/>
      <c r="ES53" s="17"/>
      <c r="ET53" s="66"/>
      <c r="EU53" s="50"/>
      <c r="EW53" s="67"/>
      <c r="EX53" s="17"/>
      <c r="EY53" s="66"/>
      <c r="EZ53" s="50"/>
      <c r="FB53" s="67"/>
      <c r="FC53" s="17"/>
      <c r="FD53" s="66"/>
      <c r="FE53" s="50"/>
      <c r="FG53" s="67"/>
      <c r="FH53" s="17"/>
      <c r="FI53" s="66"/>
      <c r="FJ53" s="50"/>
      <c r="FL53" s="67"/>
      <c r="FM53" s="17"/>
      <c r="FN53" s="66"/>
      <c r="FO53" s="50"/>
      <c r="FQ53" s="67"/>
      <c r="FR53" s="17"/>
      <c r="FS53" s="66"/>
      <c r="FT53" s="50"/>
      <c r="FV53" s="67"/>
      <c r="FW53" s="17"/>
      <c r="FX53" s="66"/>
      <c r="FY53" s="50"/>
      <c r="GA53" s="67"/>
      <c r="GB53" s="17"/>
      <c r="GC53" s="66"/>
      <c r="GD53" s="50"/>
      <c r="GF53" s="67"/>
      <c r="GG53" s="17"/>
      <c r="GH53" s="66"/>
      <c r="GI53" s="50"/>
      <c r="GK53" s="67"/>
      <c r="GL53" s="17"/>
      <c r="GM53" s="66"/>
      <c r="GN53" s="50"/>
      <c r="GP53" s="67"/>
      <c r="GQ53" s="17"/>
      <c r="GR53" s="66"/>
      <c r="GS53" s="50"/>
      <c r="GU53" s="67"/>
      <c r="GV53" s="17"/>
      <c r="GW53" s="66"/>
      <c r="GX53" s="50"/>
      <c r="GZ53" s="67"/>
      <c r="HA53" s="17"/>
      <c r="HB53" s="66"/>
      <c r="HC53" s="50"/>
      <c r="HE53" s="67"/>
      <c r="HF53" s="17"/>
      <c r="HG53" s="66"/>
      <c r="HH53" s="50"/>
      <c r="HJ53" s="67"/>
      <c r="HK53" s="17"/>
      <c r="HL53" s="66"/>
      <c r="HM53" s="50"/>
      <c r="HO53" s="67"/>
      <c r="HP53" s="17"/>
      <c r="HQ53" s="66"/>
      <c r="HR53" s="50"/>
    </row>
    <row r="54" spans="1:226" ht="12.75" customHeight="1">
      <c r="A54" s="188">
        <v>51</v>
      </c>
      <c r="B54" s="195" t="s">
        <v>54</v>
      </c>
      <c r="C54" s="160">
        <v>5958612</v>
      </c>
      <c r="D54" s="160">
        <v>6292582</v>
      </c>
      <c r="E54" s="145">
        <v>5.6048287755604829</v>
      </c>
      <c r="F54" s="163"/>
      <c r="G54" s="17"/>
      <c r="H54" s="66"/>
      <c r="I54" s="50"/>
      <c r="K54" s="17"/>
      <c r="M54" s="67"/>
      <c r="N54" s="17"/>
      <c r="O54" s="66"/>
      <c r="P54" s="50"/>
      <c r="R54" s="67"/>
      <c r="S54" s="17"/>
      <c r="T54" s="66"/>
      <c r="U54" s="50"/>
      <c r="W54" s="67"/>
      <c r="X54" s="17"/>
      <c r="Y54" s="66"/>
      <c r="Z54" s="50"/>
      <c r="AB54" s="67"/>
      <c r="AC54" s="17"/>
      <c r="AD54" s="66"/>
      <c r="AE54" s="50"/>
      <c r="AG54" s="67"/>
      <c r="AH54" s="17"/>
      <c r="AI54" s="66"/>
      <c r="AJ54" s="50"/>
      <c r="AL54" s="67"/>
      <c r="AM54" s="17"/>
      <c r="AN54" s="66"/>
      <c r="AO54" s="50"/>
      <c r="AQ54" s="67"/>
      <c r="AR54" s="17"/>
      <c r="AS54" s="66"/>
      <c r="AT54" s="50"/>
      <c r="AV54" s="67"/>
      <c r="AW54" s="17"/>
      <c r="AX54" s="66"/>
      <c r="AY54" s="50"/>
      <c r="BA54" s="67"/>
      <c r="BB54" s="17"/>
      <c r="BC54" s="66"/>
      <c r="BD54" s="50"/>
      <c r="BF54" s="67"/>
      <c r="BG54" s="17"/>
      <c r="BH54" s="66"/>
      <c r="BI54" s="50"/>
      <c r="BK54" s="67"/>
      <c r="BL54" s="17"/>
      <c r="BM54" s="66"/>
      <c r="BN54" s="50"/>
      <c r="BP54" s="67"/>
      <c r="BQ54" s="17"/>
      <c r="BR54" s="66"/>
      <c r="BS54" s="50"/>
      <c r="BU54" s="67"/>
      <c r="BV54" s="17"/>
      <c r="BW54" s="66"/>
      <c r="BX54" s="50"/>
      <c r="BZ54" s="67"/>
      <c r="CA54" s="17"/>
      <c r="CB54" s="66"/>
      <c r="CC54" s="50"/>
      <c r="CE54" s="67"/>
      <c r="CF54" s="17"/>
      <c r="CG54" s="66"/>
      <c r="CH54" s="50"/>
      <c r="CJ54" s="67"/>
      <c r="CK54" s="17"/>
      <c r="CL54" s="66"/>
      <c r="CM54" s="50"/>
      <c r="CO54" s="67"/>
      <c r="CP54" s="17"/>
      <c r="CQ54" s="66"/>
      <c r="CR54" s="50"/>
      <c r="CT54" s="67"/>
      <c r="CU54" s="17"/>
      <c r="CV54" s="66"/>
      <c r="CW54" s="50"/>
      <c r="CY54" s="67"/>
      <c r="CZ54" s="17"/>
      <c r="DA54" s="66"/>
      <c r="DB54" s="50"/>
      <c r="DD54" s="67"/>
      <c r="DE54" s="17"/>
      <c r="DF54" s="66"/>
      <c r="DG54" s="50"/>
      <c r="DI54" s="67"/>
      <c r="DJ54" s="17"/>
      <c r="DK54" s="66"/>
      <c r="DL54" s="50"/>
      <c r="DN54" s="67"/>
      <c r="DO54" s="17"/>
      <c r="DP54" s="66"/>
      <c r="DQ54" s="50"/>
      <c r="DS54" s="67"/>
      <c r="DT54" s="17"/>
      <c r="DU54" s="66"/>
      <c r="DV54" s="50"/>
      <c r="DX54" s="67"/>
      <c r="DY54" s="17"/>
      <c r="DZ54" s="66"/>
      <c r="EA54" s="50"/>
      <c r="EC54" s="67"/>
      <c r="ED54" s="17"/>
      <c r="EE54" s="66"/>
      <c r="EF54" s="50"/>
      <c r="EH54" s="67"/>
      <c r="EI54" s="17"/>
      <c r="EJ54" s="66"/>
      <c r="EK54" s="50"/>
      <c r="EM54" s="67"/>
      <c r="EN54" s="17"/>
      <c r="EO54" s="66"/>
      <c r="EP54" s="50"/>
      <c r="ER54" s="67"/>
      <c r="ES54" s="17"/>
      <c r="ET54" s="66"/>
      <c r="EU54" s="50"/>
      <c r="EW54" s="67"/>
      <c r="EX54" s="17"/>
      <c r="EY54" s="66"/>
      <c r="EZ54" s="50"/>
      <c r="FB54" s="67"/>
      <c r="FC54" s="17"/>
      <c r="FD54" s="66"/>
      <c r="FE54" s="50"/>
      <c r="FG54" s="67"/>
      <c r="FH54" s="17"/>
      <c r="FI54" s="66"/>
      <c r="FJ54" s="50"/>
      <c r="FL54" s="67"/>
      <c r="FM54" s="17"/>
      <c r="FN54" s="66"/>
      <c r="FO54" s="50"/>
      <c r="FQ54" s="67"/>
      <c r="FR54" s="17"/>
      <c r="FS54" s="66"/>
      <c r="FT54" s="50"/>
      <c r="FV54" s="67"/>
      <c r="FW54" s="17"/>
      <c r="FX54" s="66"/>
      <c r="FY54" s="50"/>
      <c r="GA54" s="67"/>
      <c r="GB54" s="17"/>
      <c r="GC54" s="66"/>
      <c r="GD54" s="50"/>
      <c r="GF54" s="67"/>
      <c r="GG54" s="17"/>
      <c r="GH54" s="66"/>
      <c r="GI54" s="50"/>
      <c r="GK54" s="67"/>
      <c r="GL54" s="17"/>
      <c r="GM54" s="66"/>
      <c r="GN54" s="50"/>
      <c r="GP54" s="67"/>
      <c r="GQ54" s="17"/>
      <c r="GR54" s="66"/>
      <c r="GS54" s="50"/>
      <c r="GU54" s="67"/>
      <c r="GV54" s="17"/>
      <c r="GW54" s="66"/>
      <c r="GX54" s="50"/>
      <c r="GZ54" s="67"/>
      <c r="HA54" s="17"/>
      <c r="HB54" s="66"/>
      <c r="HC54" s="50"/>
      <c r="HE54" s="67"/>
      <c r="HF54" s="17"/>
      <c r="HG54" s="66"/>
      <c r="HH54" s="50"/>
      <c r="HJ54" s="67"/>
      <c r="HK54" s="17"/>
      <c r="HL54" s="66"/>
      <c r="HM54" s="50"/>
      <c r="HO54" s="67"/>
      <c r="HP54" s="17"/>
      <c r="HQ54" s="66"/>
      <c r="HR54" s="50"/>
    </row>
    <row r="55" spans="1:226" ht="12.75" customHeight="1">
      <c r="A55" s="188">
        <v>52</v>
      </c>
      <c r="B55" s="195" t="s">
        <v>55</v>
      </c>
      <c r="C55" s="160">
        <v>5332930</v>
      </c>
      <c r="D55" s="160">
        <v>5274960</v>
      </c>
      <c r="E55" s="145">
        <v>-1.087019705865256</v>
      </c>
      <c r="F55" s="163"/>
      <c r="G55" s="17"/>
      <c r="H55" s="66"/>
      <c r="I55" s="50"/>
      <c r="K55" s="17"/>
      <c r="M55" s="67"/>
      <c r="N55" s="17"/>
      <c r="O55" s="66"/>
      <c r="P55" s="50"/>
      <c r="R55" s="67"/>
      <c r="S55" s="17"/>
      <c r="T55" s="66"/>
      <c r="U55" s="50"/>
      <c r="W55" s="67"/>
      <c r="X55" s="17"/>
      <c r="Y55" s="66"/>
      <c r="Z55" s="50"/>
      <c r="AB55" s="67"/>
      <c r="AC55" s="17"/>
      <c r="AD55" s="66"/>
      <c r="AE55" s="50"/>
      <c r="AG55" s="67"/>
      <c r="AH55" s="17"/>
      <c r="AI55" s="66"/>
      <c r="AJ55" s="50"/>
      <c r="AL55" s="67"/>
      <c r="AM55" s="17"/>
      <c r="AN55" s="66"/>
      <c r="AO55" s="50"/>
      <c r="AQ55" s="67"/>
      <c r="AR55" s="17"/>
      <c r="AS55" s="66"/>
      <c r="AT55" s="50"/>
      <c r="AV55" s="67"/>
      <c r="AW55" s="17"/>
      <c r="AX55" s="66"/>
      <c r="AY55" s="50"/>
      <c r="BA55" s="67"/>
      <c r="BB55" s="17"/>
      <c r="BC55" s="66"/>
      <c r="BD55" s="50"/>
      <c r="BF55" s="67"/>
      <c r="BG55" s="17"/>
      <c r="BH55" s="66"/>
      <c r="BI55" s="50"/>
      <c r="BK55" s="67"/>
      <c r="BL55" s="17"/>
      <c r="BM55" s="66"/>
      <c r="BN55" s="50"/>
      <c r="BP55" s="67"/>
      <c r="BQ55" s="17"/>
      <c r="BR55" s="66"/>
      <c r="BS55" s="50"/>
      <c r="BU55" s="67"/>
      <c r="BV55" s="17"/>
      <c r="BW55" s="66"/>
      <c r="BX55" s="50"/>
      <c r="BZ55" s="67"/>
      <c r="CA55" s="17"/>
      <c r="CB55" s="66"/>
      <c r="CC55" s="50"/>
      <c r="CE55" s="67"/>
      <c r="CF55" s="17"/>
      <c r="CG55" s="66"/>
      <c r="CH55" s="50"/>
      <c r="CJ55" s="67"/>
      <c r="CK55" s="17"/>
      <c r="CL55" s="66"/>
      <c r="CM55" s="50"/>
      <c r="CO55" s="67"/>
      <c r="CP55" s="17"/>
      <c r="CQ55" s="66"/>
      <c r="CR55" s="50"/>
      <c r="CT55" s="67"/>
      <c r="CU55" s="17"/>
      <c r="CV55" s="66"/>
      <c r="CW55" s="50"/>
      <c r="CY55" s="67"/>
      <c r="CZ55" s="17"/>
      <c r="DA55" s="66"/>
      <c r="DB55" s="50"/>
      <c r="DD55" s="67"/>
      <c r="DE55" s="17"/>
      <c r="DF55" s="66"/>
      <c r="DG55" s="50"/>
      <c r="DI55" s="67"/>
      <c r="DJ55" s="17"/>
      <c r="DK55" s="66"/>
      <c r="DL55" s="50"/>
      <c r="DN55" s="67"/>
      <c r="DO55" s="17"/>
      <c r="DP55" s="66"/>
      <c r="DQ55" s="50"/>
      <c r="DS55" s="67"/>
      <c r="DT55" s="17"/>
      <c r="DU55" s="66"/>
      <c r="DV55" s="50"/>
      <c r="DX55" s="67"/>
      <c r="DY55" s="17"/>
      <c r="DZ55" s="66"/>
      <c r="EA55" s="50"/>
      <c r="EC55" s="67"/>
      <c r="ED55" s="17"/>
      <c r="EE55" s="66"/>
      <c r="EF55" s="50"/>
      <c r="EH55" s="67"/>
      <c r="EI55" s="17"/>
      <c r="EJ55" s="66"/>
      <c r="EK55" s="50"/>
      <c r="EM55" s="67"/>
      <c r="EN55" s="17"/>
      <c r="EO55" s="66"/>
      <c r="EP55" s="50"/>
      <c r="ER55" s="67"/>
      <c r="ES55" s="17"/>
      <c r="ET55" s="66"/>
      <c r="EU55" s="50"/>
      <c r="EW55" s="67"/>
      <c r="EX55" s="17"/>
      <c r="EY55" s="66"/>
      <c r="EZ55" s="50"/>
      <c r="FB55" s="67"/>
      <c r="FC55" s="17"/>
      <c r="FD55" s="66"/>
      <c r="FE55" s="50"/>
      <c r="FG55" s="67"/>
      <c r="FH55" s="17"/>
      <c r="FI55" s="66"/>
      <c r="FJ55" s="50"/>
      <c r="FL55" s="67"/>
      <c r="FM55" s="17"/>
      <c r="FN55" s="66"/>
      <c r="FO55" s="50"/>
      <c r="FQ55" s="67"/>
      <c r="FR55" s="17"/>
      <c r="FS55" s="66"/>
      <c r="FT55" s="50"/>
      <c r="FV55" s="67"/>
      <c r="FW55" s="17"/>
      <c r="FX55" s="66"/>
      <c r="FY55" s="50"/>
      <c r="GA55" s="67"/>
      <c r="GB55" s="17"/>
      <c r="GC55" s="66"/>
      <c r="GD55" s="50"/>
      <c r="GF55" s="67"/>
      <c r="GG55" s="17"/>
      <c r="GH55" s="66"/>
      <c r="GI55" s="50"/>
      <c r="GK55" s="67"/>
      <c r="GL55" s="17"/>
      <c r="GM55" s="66"/>
      <c r="GN55" s="50"/>
      <c r="GP55" s="67"/>
      <c r="GQ55" s="17"/>
      <c r="GR55" s="66"/>
      <c r="GS55" s="50"/>
      <c r="GU55" s="67"/>
      <c r="GV55" s="17"/>
      <c r="GW55" s="66"/>
      <c r="GX55" s="50"/>
      <c r="GZ55" s="67"/>
      <c r="HA55" s="17"/>
      <c r="HB55" s="66"/>
      <c r="HC55" s="50"/>
      <c r="HE55" s="67"/>
      <c r="HF55" s="17"/>
      <c r="HG55" s="66"/>
      <c r="HH55" s="50"/>
      <c r="HJ55" s="67"/>
      <c r="HK55" s="17"/>
      <c r="HL55" s="66"/>
      <c r="HM55" s="50"/>
      <c r="HO55" s="67"/>
      <c r="HP55" s="17"/>
      <c r="HQ55" s="66"/>
      <c r="HR55" s="50"/>
    </row>
    <row r="56" spans="1:226" ht="12.75" customHeight="1">
      <c r="A56" s="197">
        <v>53</v>
      </c>
      <c r="B56" s="195" t="s">
        <v>56</v>
      </c>
      <c r="C56" s="160">
        <v>27893450</v>
      </c>
      <c r="D56" s="160">
        <v>27944150</v>
      </c>
      <c r="E56" s="190">
        <v>0.18176310209027569</v>
      </c>
      <c r="F56" s="150"/>
      <c r="G56" s="17"/>
      <c r="H56" s="66"/>
      <c r="I56" s="50"/>
      <c r="K56" s="17"/>
      <c r="M56" s="67"/>
      <c r="N56" s="17"/>
      <c r="O56" s="66"/>
      <c r="P56" s="50"/>
      <c r="R56" s="67"/>
      <c r="S56" s="17"/>
      <c r="T56" s="66"/>
      <c r="U56" s="50"/>
      <c r="W56" s="67"/>
      <c r="X56" s="17"/>
      <c r="Y56" s="66"/>
      <c r="Z56" s="50"/>
      <c r="AB56" s="67"/>
      <c r="AC56" s="17"/>
      <c r="AD56" s="66"/>
      <c r="AE56" s="50"/>
      <c r="AG56" s="67"/>
      <c r="AH56" s="17"/>
      <c r="AI56" s="66"/>
      <c r="AJ56" s="50"/>
      <c r="AL56" s="67"/>
      <c r="AM56" s="17"/>
      <c r="AN56" s="66"/>
      <c r="AO56" s="50"/>
      <c r="AQ56" s="67"/>
      <c r="AR56" s="17"/>
      <c r="AS56" s="66"/>
      <c r="AT56" s="50"/>
      <c r="AV56" s="67"/>
      <c r="AW56" s="17"/>
      <c r="AX56" s="66"/>
      <c r="AY56" s="50"/>
      <c r="BA56" s="67"/>
      <c r="BB56" s="17"/>
      <c r="BC56" s="66"/>
      <c r="BD56" s="50"/>
      <c r="BF56" s="67"/>
      <c r="BG56" s="17"/>
      <c r="BH56" s="66"/>
      <c r="BI56" s="50"/>
      <c r="BK56" s="67"/>
      <c r="BL56" s="17"/>
      <c r="BM56" s="66"/>
      <c r="BN56" s="50"/>
      <c r="BP56" s="67"/>
      <c r="BQ56" s="17"/>
      <c r="BR56" s="66"/>
      <c r="BS56" s="50"/>
      <c r="BU56" s="67"/>
      <c r="BV56" s="17"/>
      <c r="BW56" s="66"/>
      <c r="BX56" s="50"/>
      <c r="BZ56" s="67"/>
      <c r="CA56" s="17"/>
      <c r="CB56" s="66"/>
      <c r="CC56" s="50"/>
      <c r="CE56" s="67"/>
      <c r="CF56" s="17"/>
      <c r="CG56" s="66"/>
      <c r="CH56" s="50"/>
      <c r="CJ56" s="67"/>
      <c r="CK56" s="17"/>
      <c r="CL56" s="66"/>
      <c r="CM56" s="50"/>
      <c r="CO56" s="67"/>
      <c r="CP56" s="17"/>
      <c r="CQ56" s="66"/>
      <c r="CR56" s="50"/>
      <c r="CT56" s="67"/>
      <c r="CU56" s="17"/>
      <c r="CV56" s="66"/>
      <c r="CW56" s="50"/>
      <c r="CY56" s="67"/>
      <c r="CZ56" s="17"/>
      <c r="DA56" s="66"/>
      <c r="DB56" s="50"/>
      <c r="DD56" s="67"/>
      <c r="DE56" s="17"/>
      <c r="DF56" s="66"/>
      <c r="DG56" s="50"/>
      <c r="DI56" s="67"/>
      <c r="DJ56" s="17"/>
      <c r="DK56" s="66"/>
      <c r="DL56" s="50"/>
      <c r="DN56" s="67"/>
      <c r="DO56" s="17"/>
      <c r="DP56" s="66"/>
      <c r="DQ56" s="50"/>
      <c r="DS56" s="67"/>
      <c r="DT56" s="17"/>
      <c r="DU56" s="66"/>
      <c r="DV56" s="50"/>
      <c r="DX56" s="67"/>
      <c r="DY56" s="17"/>
      <c r="DZ56" s="66"/>
      <c r="EA56" s="50"/>
      <c r="EC56" s="67"/>
      <c r="ED56" s="17"/>
      <c r="EE56" s="66"/>
      <c r="EF56" s="50"/>
      <c r="EH56" s="67"/>
      <c r="EI56" s="17"/>
      <c r="EJ56" s="66"/>
      <c r="EK56" s="50"/>
      <c r="EM56" s="67"/>
      <c r="EN56" s="17"/>
      <c r="EO56" s="66"/>
      <c r="EP56" s="50"/>
      <c r="ER56" s="67"/>
      <c r="ES56" s="17"/>
      <c r="ET56" s="66"/>
      <c r="EU56" s="50"/>
      <c r="EW56" s="67"/>
      <c r="EX56" s="17"/>
      <c r="EY56" s="66"/>
      <c r="EZ56" s="50"/>
      <c r="FB56" s="67"/>
      <c r="FC56" s="17"/>
      <c r="FD56" s="66"/>
      <c r="FE56" s="50"/>
      <c r="FG56" s="67"/>
      <c r="FH56" s="17"/>
      <c r="FI56" s="66"/>
      <c r="FJ56" s="50"/>
      <c r="FL56" s="67"/>
      <c r="FM56" s="17"/>
      <c r="FN56" s="66"/>
      <c r="FO56" s="50"/>
      <c r="FQ56" s="67"/>
      <c r="FR56" s="17"/>
      <c r="FS56" s="66"/>
      <c r="FT56" s="50"/>
      <c r="FV56" s="67"/>
      <c r="FW56" s="17"/>
      <c r="FX56" s="66"/>
      <c r="FY56" s="50"/>
      <c r="GA56" s="67"/>
      <c r="GB56" s="17"/>
      <c r="GC56" s="66"/>
      <c r="GD56" s="50"/>
      <c r="GF56" s="67"/>
      <c r="GG56" s="17"/>
      <c r="GH56" s="66"/>
      <c r="GI56" s="50"/>
      <c r="GK56" s="67"/>
      <c r="GL56" s="17"/>
      <c r="GM56" s="66"/>
      <c r="GN56" s="50"/>
      <c r="GP56" s="67"/>
      <c r="GQ56" s="17"/>
      <c r="GR56" s="66"/>
      <c r="GS56" s="50"/>
      <c r="GU56" s="67"/>
      <c r="GV56" s="17"/>
      <c r="GW56" s="66"/>
      <c r="GX56" s="50"/>
      <c r="GZ56" s="67"/>
      <c r="HA56" s="17"/>
      <c r="HB56" s="66"/>
      <c r="HC56" s="50"/>
      <c r="HE56" s="67"/>
      <c r="HF56" s="17"/>
      <c r="HG56" s="66"/>
      <c r="HH56" s="50"/>
      <c r="HJ56" s="67"/>
      <c r="HK56" s="17"/>
      <c r="HL56" s="66"/>
      <c r="HM56" s="50"/>
      <c r="HO56" s="67"/>
      <c r="HP56" s="17"/>
      <c r="HQ56" s="66"/>
      <c r="HR56" s="50"/>
    </row>
    <row r="57" spans="1:226" ht="12.75" customHeight="1">
      <c r="A57" s="197">
        <v>54</v>
      </c>
      <c r="B57" s="195" t="s">
        <v>73</v>
      </c>
      <c r="C57" s="160">
        <v>3697626</v>
      </c>
      <c r="D57" s="160">
        <v>3922224</v>
      </c>
      <c r="E57" s="190">
        <v>6.0741134987692105</v>
      </c>
      <c r="F57" s="163"/>
      <c r="G57" s="17"/>
      <c r="H57" s="66"/>
      <c r="I57" s="50"/>
      <c r="K57" s="17"/>
      <c r="M57" s="67"/>
      <c r="N57" s="17"/>
      <c r="O57" s="66"/>
      <c r="P57" s="50"/>
      <c r="R57" s="67"/>
      <c r="S57" s="17"/>
      <c r="T57" s="66"/>
      <c r="U57" s="50"/>
      <c r="W57" s="67"/>
      <c r="X57" s="17"/>
      <c r="Y57" s="66"/>
      <c r="Z57" s="50"/>
      <c r="AB57" s="67"/>
      <c r="AC57" s="17"/>
      <c r="AD57" s="66"/>
      <c r="AE57" s="50"/>
      <c r="AG57" s="67"/>
      <c r="AH57" s="17"/>
      <c r="AI57" s="66"/>
      <c r="AJ57" s="50"/>
      <c r="AL57" s="67"/>
      <c r="AM57" s="17"/>
      <c r="AN57" s="66"/>
      <c r="AO57" s="50"/>
      <c r="AQ57" s="67"/>
      <c r="AR57" s="17"/>
      <c r="AS57" s="66"/>
      <c r="AT57" s="50"/>
      <c r="AV57" s="67"/>
      <c r="AW57" s="17"/>
      <c r="AX57" s="66"/>
      <c r="AY57" s="50"/>
      <c r="BA57" s="67"/>
      <c r="BB57" s="17"/>
      <c r="BC57" s="66"/>
      <c r="BD57" s="50"/>
      <c r="BF57" s="67"/>
      <c r="BG57" s="17"/>
      <c r="BH57" s="66"/>
      <c r="BI57" s="50"/>
      <c r="BK57" s="67"/>
      <c r="BL57" s="17"/>
      <c r="BM57" s="66"/>
      <c r="BN57" s="50"/>
      <c r="BP57" s="67"/>
      <c r="BQ57" s="17"/>
      <c r="BR57" s="66"/>
      <c r="BS57" s="50"/>
      <c r="BU57" s="67"/>
      <c r="BV57" s="17"/>
      <c r="BW57" s="66"/>
      <c r="BX57" s="50"/>
      <c r="BZ57" s="67"/>
      <c r="CA57" s="17"/>
      <c r="CB57" s="66"/>
      <c r="CC57" s="50"/>
      <c r="CE57" s="67"/>
      <c r="CF57" s="17"/>
      <c r="CG57" s="66"/>
      <c r="CH57" s="50"/>
      <c r="CJ57" s="67"/>
      <c r="CK57" s="17"/>
      <c r="CL57" s="66"/>
      <c r="CM57" s="50"/>
      <c r="CO57" s="67"/>
      <c r="CP57" s="17"/>
      <c r="CQ57" s="66"/>
      <c r="CR57" s="50"/>
      <c r="CT57" s="67"/>
      <c r="CU57" s="17"/>
      <c r="CV57" s="66"/>
      <c r="CW57" s="50"/>
      <c r="CY57" s="67"/>
      <c r="CZ57" s="17"/>
      <c r="DA57" s="66"/>
      <c r="DB57" s="50"/>
      <c r="DD57" s="67"/>
      <c r="DE57" s="17"/>
      <c r="DF57" s="66"/>
      <c r="DG57" s="50"/>
      <c r="DI57" s="67"/>
      <c r="DJ57" s="17"/>
      <c r="DK57" s="66"/>
      <c r="DL57" s="50"/>
      <c r="DN57" s="67"/>
      <c r="DO57" s="17"/>
      <c r="DP57" s="66"/>
      <c r="DQ57" s="50"/>
      <c r="DS57" s="67"/>
      <c r="DT57" s="17"/>
      <c r="DU57" s="66"/>
      <c r="DV57" s="50"/>
      <c r="DX57" s="67"/>
      <c r="DY57" s="17"/>
      <c r="DZ57" s="66"/>
      <c r="EA57" s="50"/>
      <c r="EC57" s="67"/>
      <c r="ED57" s="17"/>
      <c r="EE57" s="66"/>
      <c r="EF57" s="50"/>
      <c r="EH57" s="67"/>
      <c r="EI57" s="17"/>
      <c r="EJ57" s="66"/>
      <c r="EK57" s="50"/>
      <c r="EM57" s="67"/>
      <c r="EN57" s="17"/>
      <c r="EO57" s="66"/>
      <c r="EP57" s="50"/>
      <c r="ER57" s="67"/>
      <c r="ES57" s="17"/>
      <c r="ET57" s="66"/>
      <c r="EU57" s="50"/>
      <c r="EW57" s="67"/>
      <c r="EX57" s="17"/>
      <c r="EY57" s="66"/>
      <c r="EZ57" s="50"/>
      <c r="FB57" s="67"/>
      <c r="FC57" s="17"/>
      <c r="FD57" s="66"/>
      <c r="FE57" s="50"/>
      <c r="FG57" s="67"/>
      <c r="FH57" s="17"/>
      <c r="FI57" s="66"/>
      <c r="FJ57" s="50"/>
      <c r="FL57" s="67"/>
      <c r="FM57" s="17"/>
      <c r="FN57" s="66"/>
      <c r="FO57" s="50"/>
      <c r="FQ57" s="67"/>
      <c r="FR57" s="17"/>
      <c r="FS57" s="66"/>
      <c r="FT57" s="50"/>
      <c r="FV57" s="67"/>
      <c r="FW57" s="17"/>
      <c r="FX57" s="66"/>
      <c r="FY57" s="50"/>
      <c r="GA57" s="67"/>
      <c r="GB57" s="17"/>
      <c r="GC57" s="66"/>
      <c r="GD57" s="50"/>
      <c r="GF57" s="67"/>
      <c r="GG57" s="17"/>
      <c r="GH57" s="66"/>
      <c r="GI57" s="50"/>
      <c r="GK57" s="67"/>
      <c r="GL57" s="17"/>
      <c r="GM57" s="66"/>
      <c r="GN57" s="50"/>
      <c r="GP57" s="67"/>
      <c r="GQ57" s="17"/>
      <c r="GR57" s="66"/>
      <c r="GS57" s="50"/>
      <c r="GU57" s="67"/>
      <c r="GV57" s="17"/>
      <c r="GW57" s="66"/>
      <c r="GX57" s="50"/>
      <c r="GZ57" s="67"/>
      <c r="HA57" s="17"/>
      <c r="HB57" s="66"/>
      <c r="HC57" s="50"/>
      <c r="HE57" s="67"/>
      <c r="HF57" s="17"/>
      <c r="HG57" s="66"/>
      <c r="HH57" s="50"/>
      <c r="HJ57" s="67"/>
      <c r="HK57" s="17"/>
      <c r="HL57" s="66"/>
      <c r="HM57" s="50"/>
      <c r="HO57" s="67"/>
      <c r="HP57" s="17"/>
      <c r="HQ57" s="66"/>
      <c r="HR57" s="50"/>
    </row>
    <row r="58" spans="1:226" ht="12.75" customHeight="1">
      <c r="A58" s="197">
        <v>55</v>
      </c>
      <c r="B58" s="195" t="s">
        <v>93</v>
      </c>
      <c r="C58" s="160">
        <v>4974720</v>
      </c>
      <c r="D58" s="160">
        <v>5044480</v>
      </c>
      <c r="E58" s="190">
        <v>1.4022899781294225</v>
      </c>
      <c r="F58" s="163"/>
      <c r="G58" s="17"/>
      <c r="H58" s="66"/>
      <c r="I58" s="50"/>
      <c r="K58" s="17"/>
      <c r="M58" s="67"/>
      <c r="N58" s="17"/>
      <c r="O58" s="66"/>
      <c r="P58" s="50"/>
      <c r="R58" s="67"/>
      <c r="S58" s="17"/>
      <c r="T58" s="66"/>
      <c r="U58" s="50"/>
      <c r="W58" s="67"/>
      <c r="X58" s="17"/>
      <c r="Y58" s="66"/>
      <c r="Z58" s="50"/>
      <c r="AB58" s="67"/>
      <c r="AC58" s="17"/>
      <c r="AD58" s="66"/>
      <c r="AE58" s="50"/>
      <c r="AG58" s="67"/>
      <c r="AH58" s="17"/>
      <c r="AI58" s="66"/>
      <c r="AJ58" s="50"/>
      <c r="AL58" s="67"/>
      <c r="AM58" s="17"/>
      <c r="AN58" s="66"/>
      <c r="AO58" s="50"/>
      <c r="AQ58" s="67"/>
      <c r="AR58" s="17"/>
      <c r="AS58" s="66"/>
      <c r="AT58" s="50"/>
      <c r="AV58" s="67"/>
      <c r="AW58" s="17"/>
      <c r="AX58" s="66"/>
      <c r="AY58" s="50"/>
      <c r="BA58" s="67"/>
      <c r="BB58" s="17"/>
      <c r="BC58" s="66"/>
      <c r="BD58" s="50"/>
      <c r="BF58" s="67"/>
      <c r="BG58" s="17"/>
      <c r="BH58" s="66"/>
      <c r="BI58" s="50"/>
      <c r="BK58" s="67"/>
      <c r="BL58" s="17"/>
      <c r="BM58" s="66"/>
      <c r="BN58" s="50"/>
      <c r="BP58" s="67"/>
      <c r="BQ58" s="17"/>
      <c r="BR58" s="66"/>
      <c r="BS58" s="50"/>
      <c r="BU58" s="67"/>
      <c r="BV58" s="17"/>
      <c r="BW58" s="66"/>
      <c r="BX58" s="50"/>
      <c r="BZ58" s="67"/>
      <c r="CA58" s="17"/>
      <c r="CB58" s="66"/>
      <c r="CC58" s="50"/>
      <c r="CE58" s="67"/>
      <c r="CF58" s="17"/>
      <c r="CG58" s="66"/>
      <c r="CH58" s="50"/>
      <c r="CJ58" s="67"/>
      <c r="CK58" s="17"/>
      <c r="CL58" s="66"/>
      <c r="CM58" s="50"/>
      <c r="CO58" s="67"/>
      <c r="CP58" s="17"/>
      <c r="CQ58" s="66"/>
      <c r="CR58" s="50"/>
      <c r="CT58" s="67"/>
      <c r="CU58" s="17"/>
      <c r="CV58" s="66"/>
      <c r="CW58" s="50"/>
      <c r="CY58" s="67"/>
      <c r="CZ58" s="17"/>
      <c r="DA58" s="66"/>
      <c r="DB58" s="50"/>
      <c r="DD58" s="67"/>
      <c r="DE58" s="17"/>
      <c r="DF58" s="66"/>
      <c r="DG58" s="50"/>
      <c r="DI58" s="67"/>
      <c r="DJ58" s="17"/>
      <c r="DK58" s="66"/>
      <c r="DL58" s="50"/>
      <c r="DN58" s="67"/>
      <c r="DO58" s="17"/>
      <c r="DP58" s="66"/>
      <c r="DQ58" s="50"/>
      <c r="DS58" s="67"/>
      <c r="DT58" s="17"/>
      <c r="DU58" s="66"/>
      <c r="DV58" s="50"/>
      <c r="DX58" s="67"/>
      <c r="DY58" s="17"/>
      <c r="DZ58" s="66"/>
      <c r="EA58" s="50"/>
      <c r="EC58" s="67"/>
      <c r="ED58" s="17"/>
      <c r="EE58" s="66"/>
      <c r="EF58" s="50"/>
      <c r="EH58" s="67"/>
      <c r="EI58" s="17"/>
      <c r="EJ58" s="66"/>
      <c r="EK58" s="50"/>
      <c r="EM58" s="67"/>
      <c r="EN58" s="17"/>
      <c r="EO58" s="66"/>
      <c r="EP58" s="50"/>
      <c r="ER58" s="67"/>
      <c r="ES58" s="17"/>
      <c r="ET58" s="66"/>
      <c r="EU58" s="50"/>
      <c r="EW58" s="67"/>
      <c r="EX58" s="17"/>
      <c r="EY58" s="66"/>
      <c r="EZ58" s="50"/>
      <c r="FB58" s="67"/>
      <c r="FC58" s="17"/>
      <c r="FD58" s="66"/>
      <c r="FE58" s="50"/>
      <c r="FG58" s="67"/>
      <c r="FH58" s="17"/>
      <c r="FI58" s="66"/>
      <c r="FJ58" s="50"/>
      <c r="FL58" s="67"/>
      <c r="FM58" s="17"/>
      <c r="FN58" s="66"/>
      <c r="FO58" s="50"/>
      <c r="FQ58" s="67"/>
      <c r="FR58" s="17"/>
      <c r="FS58" s="66"/>
      <c r="FT58" s="50"/>
      <c r="FV58" s="67"/>
      <c r="FW58" s="17"/>
      <c r="FX58" s="66"/>
      <c r="FY58" s="50"/>
      <c r="GA58" s="67"/>
      <c r="GB58" s="17"/>
      <c r="GC58" s="66"/>
      <c r="GD58" s="50"/>
      <c r="GF58" s="67"/>
      <c r="GG58" s="17"/>
      <c r="GH58" s="66"/>
      <c r="GI58" s="50"/>
      <c r="GK58" s="67"/>
      <c r="GL58" s="17"/>
      <c r="GM58" s="66"/>
      <c r="GN58" s="50"/>
      <c r="GP58" s="67"/>
      <c r="GQ58" s="17"/>
      <c r="GR58" s="66"/>
      <c r="GS58" s="50"/>
      <c r="GU58" s="67"/>
      <c r="GV58" s="17"/>
      <c r="GW58" s="66"/>
      <c r="GX58" s="50"/>
      <c r="GZ58" s="67"/>
      <c r="HA58" s="17"/>
      <c r="HB58" s="66"/>
      <c r="HC58" s="50"/>
      <c r="HE58" s="67"/>
      <c r="HF58" s="17"/>
      <c r="HG58" s="66"/>
      <c r="HH58" s="50"/>
      <c r="HJ58" s="67"/>
      <c r="HK58" s="17"/>
      <c r="HL58" s="66"/>
      <c r="HM58" s="50"/>
      <c r="HO58" s="67"/>
      <c r="HP58" s="17"/>
      <c r="HQ58" s="66"/>
      <c r="HR58" s="50"/>
    </row>
    <row r="59" spans="1:226" ht="12.75" customHeight="1">
      <c r="A59" s="197">
        <v>56</v>
      </c>
      <c r="B59" s="195" t="s">
        <v>68</v>
      </c>
      <c r="C59" s="160">
        <v>43378313</v>
      </c>
      <c r="D59" s="160">
        <v>41631304</v>
      </c>
      <c r="E59" s="191">
        <v>-4.0273788425105419</v>
      </c>
      <c r="F59" s="150"/>
      <c r="G59" s="17"/>
      <c r="H59" s="66"/>
      <c r="I59" s="50"/>
      <c r="K59" s="17"/>
      <c r="M59" s="67"/>
      <c r="N59" s="17"/>
      <c r="O59" s="66"/>
      <c r="P59" s="50"/>
      <c r="R59" s="67"/>
      <c r="S59" s="17"/>
      <c r="T59" s="66"/>
      <c r="U59" s="50"/>
      <c r="W59" s="67"/>
      <c r="X59" s="17"/>
      <c r="Y59" s="66"/>
      <c r="Z59" s="50"/>
      <c r="AB59" s="67"/>
      <c r="AC59" s="17"/>
      <c r="AD59" s="66"/>
      <c r="AE59" s="50"/>
      <c r="AG59" s="67"/>
      <c r="AH59" s="17"/>
      <c r="AI59" s="66"/>
      <c r="AJ59" s="50"/>
      <c r="AL59" s="67"/>
      <c r="AM59" s="17"/>
      <c r="AN59" s="66"/>
      <c r="AO59" s="50"/>
      <c r="AQ59" s="67"/>
      <c r="AR59" s="17"/>
      <c r="AS59" s="66"/>
      <c r="AT59" s="50"/>
      <c r="AV59" s="67"/>
      <c r="AW59" s="17"/>
      <c r="AX59" s="66"/>
      <c r="AY59" s="50"/>
      <c r="BA59" s="67"/>
      <c r="BB59" s="17"/>
      <c r="BC59" s="66"/>
      <c r="BD59" s="50"/>
      <c r="BF59" s="67"/>
      <c r="BG59" s="17"/>
      <c r="BH59" s="66"/>
      <c r="BI59" s="50"/>
      <c r="BK59" s="67"/>
      <c r="BL59" s="17"/>
      <c r="BM59" s="66"/>
      <c r="BN59" s="50"/>
      <c r="BP59" s="67"/>
      <c r="BQ59" s="17"/>
      <c r="BR59" s="66"/>
      <c r="BS59" s="50"/>
      <c r="BU59" s="67"/>
      <c r="BV59" s="17"/>
      <c r="BW59" s="66"/>
      <c r="BX59" s="50"/>
      <c r="BZ59" s="67"/>
      <c r="CA59" s="17"/>
      <c r="CB59" s="66"/>
      <c r="CC59" s="50"/>
      <c r="CE59" s="67"/>
      <c r="CF59" s="17"/>
      <c r="CG59" s="66"/>
      <c r="CH59" s="50"/>
      <c r="CJ59" s="67"/>
      <c r="CK59" s="17"/>
      <c r="CL59" s="66"/>
      <c r="CM59" s="50"/>
      <c r="CO59" s="67"/>
      <c r="CP59" s="17"/>
      <c r="CQ59" s="66"/>
      <c r="CR59" s="50"/>
      <c r="CT59" s="67"/>
      <c r="CU59" s="17"/>
      <c r="CV59" s="66"/>
      <c r="CW59" s="50"/>
      <c r="CY59" s="67"/>
      <c r="CZ59" s="17"/>
      <c r="DA59" s="66"/>
      <c r="DB59" s="50"/>
      <c r="DD59" s="67"/>
      <c r="DE59" s="17"/>
      <c r="DF59" s="66"/>
      <c r="DG59" s="50"/>
      <c r="DI59" s="67"/>
      <c r="DJ59" s="17"/>
      <c r="DK59" s="66"/>
      <c r="DL59" s="50"/>
      <c r="DN59" s="67"/>
      <c r="DO59" s="17"/>
      <c r="DP59" s="66"/>
      <c r="DQ59" s="50"/>
      <c r="DS59" s="67"/>
      <c r="DT59" s="17"/>
      <c r="DU59" s="66"/>
      <c r="DV59" s="50"/>
      <c r="DX59" s="67"/>
      <c r="DY59" s="17"/>
      <c r="DZ59" s="66"/>
      <c r="EA59" s="50"/>
      <c r="EC59" s="67"/>
      <c r="ED59" s="17"/>
      <c r="EE59" s="66"/>
      <c r="EF59" s="50"/>
      <c r="EH59" s="67"/>
      <c r="EI59" s="17"/>
      <c r="EJ59" s="66"/>
      <c r="EK59" s="50"/>
      <c r="EM59" s="67"/>
      <c r="EN59" s="17"/>
      <c r="EO59" s="66"/>
      <c r="EP59" s="50"/>
      <c r="ER59" s="67"/>
      <c r="ES59" s="17"/>
      <c r="ET59" s="66"/>
      <c r="EU59" s="50"/>
      <c r="EW59" s="67"/>
      <c r="EX59" s="17"/>
      <c r="EY59" s="66"/>
      <c r="EZ59" s="50"/>
      <c r="FB59" s="67"/>
      <c r="FC59" s="17"/>
      <c r="FD59" s="66"/>
      <c r="FE59" s="50"/>
      <c r="FG59" s="67"/>
      <c r="FH59" s="17"/>
      <c r="FI59" s="66"/>
      <c r="FJ59" s="50"/>
      <c r="FL59" s="67"/>
      <c r="FM59" s="17"/>
      <c r="FN59" s="66"/>
      <c r="FO59" s="50"/>
      <c r="FQ59" s="67"/>
      <c r="FR59" s="17"/>
      <c r="FS59" s="66"/>
      <c r="FT59" s="50"/>
      <c r="FV59" s="67"/>
      <c r="FW59" s="17"/>
      <c r="FX59" s="66"/>
      <c r="FY59" s="50"/>
      <c r="GA59" s="67"/>
      <c r="GB59" s="17"/>
      <c r="GC59" s="66"/>
      <c r="GD59" s="50"/>
      <c r="GF59" s="67"/>
      <c r="GG59" s="17"/>
      <c r="GH59" s="66"/>
      <c r="GI59" s="50"/>
      <c r="GK59" s="67"/>
      <c r="GL59" s="17"/>
      <c r="GM59" s="66"/>
      <c r="GN59" s="50"/>
      <c r="GP59" s="67"/>
      <c r="GQ59" s="17"/>
      <c r="GR59" s="66"/>
      <c r="GS59" s="50"/>
      <c r="GU59" s="67"/>
      <c r="GV59" s="17"/>
      <c r="GW59" s="66"/>
      <c r="GX59" s="50"/>
      <c r="GZ59" s="67"/>
      <c r="HA59" s="17"/>
      <c r="HB59" s="66"/>
      <c r="HC59" s="50"/>
      <c r="HE59" s="67"/>
      <c r="HF59" s="17"/>
      <c r="HG59" s="66"/>
      <c r="HH59" s="50"/>
      <c r="HJ59" s="67"/>
      <c r="HK59" s="17"/>
      <c r="HL59" s="66"/>
      <c r="HM59" s="50"/>
      <c r="HO59" s="67"/>
      <c r="HP59" s="17"/>
      <c r="HQ59" s="66"/>
      <c r="HR59" s="50"/>
    </row>
    <row r="60" spans="1:226" ht="12.75" customHeight="1">
      <c r="A60" s="197">
        <v>57</v>
      </c>
      <c r="B60" s="195" t="s">
        <v>84</v>
      </c>
      <c r="C60" s="160">
        <v>4170971</v>
      </c>
      <c r="D60" s="160">
        <v>4078557</v>
      </c>
      <c r="E60" s="190">
        <v>-2.2156471478703641</v>
      </c>
      <c r="F60" s="163"/>
      <c r="G60" s="17"/>
      <c r="H60" s="66"/>
      <c r="I60" s="50"/>
      <c r="K60" s="17"/>
      <c r="M60" s="67"/>
      <c r="N60" s="17"/>
      <c r="O60" s="66"/>
      <c r="P60" s="50"/>
      <c r="R60" s="67"/>
      <c r="S60" s="17"/>
      <c r="T60" s="66"/>
      <c r="U60" s="50"/>
      <c r="W60" s="67"/>
      <c r="X60" s="17"/>
      <c r="Y60" s="66"/>
      <c r="Z60" s="50"/>
      <c r="AB60" s="67"/>
      <c r="AC60" s="17"/>
      <c r="AD60" s="66"/>
      <c r="AE60" s="50"/>
      <c r="AG60" s="67"/>
      <c r="AH60" s="17"/>
      <c r="AI60" s="66"/>
      <c r="AJ60" s="50"/>
      <c r="AL60" s="67"/>
      <c r="AM60" s="17"/>
      <c r="AN60" s="66"/>
      <c r="AO60" s="50"/>
      <c r="AQ60" s="67"/>
      <c r="AR60" s="17"/>
      <c r="AS60" s="66"/>
      <c r="AT60" s="50"/>
      <c r="AV60" s="67"/>
      <c r="AW60" s="17"/>
      <c r="AX60" s="66"/>
      <c r="AY60" s="50"/>
      <c r="BA60" s="67"/>
      <c r="BB60" s="17"/>
      <c r="BC60" s="66"/>
      <c r="BD60" s="50"/>
      <c r="BF60" s="67"/>
      <c r="BG60" s="17"/>
      <c r="BH60" s="66"/>
      <c r="BI60" s="50"/>
      <c r="BK60" s="67"/>
      <c r="BL60" s="17"/>
      <c r="BM60" s="66"/>
      <c r="BN60" s="50"/>
      <c r="BP60" s="67"/>
      <c r="BQ60" s="17"/>
      <c r="BR60" s="66"/>
      <c r="BS60" s="50"/>
      <c r="BU60" s="67"/>
      <c r="BV60" s="17"/>
      <c r="BW60" s="66"/>
      <c r="BX60" s="50"/>
      <c r="BZ60" s="67"/>
      <c r="CA60" s="17"/>
      <c r="CB60" s="66"/>
      <c r="CC60" s="50"/>
      <c r="CE60" s="67"/>
      <c r="CF60" s="17"/>
      <c r="CG60" s="66"/>
      <c r="CH60" s="50"/>
      <c r="CJ60" s="67"/>
      <c r="CK60" s="17"/>
      <c r="CL60" s="66"/>
      <c r="CM60" s="50"/>
      <c r="CO60" s="67"/>
      <c r="CP60" s="17"/>
      <c r="CQ60" s="66"/>
      <c r="CR60" s="50"/>
      <c r="CT60" s="67"/>
      <c r="CU60" s="17"/>
      <c r="CV60" s="66"/>
      <c r="CW60" s="50"/>
      <c r="CY60" s="67"/>
      <c r="CZ60" s="17"/>
      <c r="DA60" s="66"/>
      <c r="DB60" s="50"/>
      <c r="DD60" s="67"/>
      <c r="DE60" s="17"/>
      <c r="DF60" s="66"/>
      <c r="DG60" s="50"/>
      <c r="DI60" s="67"/>
      <c r="DJ60" s="17"/>
      <c r="DK60" s="66"/>
      <c r="DL60" s="50"/>
      <c r="DN60" s="67"/>
      <c r="DO60" s="17"/>
      <c r="DP60" s="66"/>
      <c r="DQ60" s="50"/>
      <c r="DS60" s="67"/>
      <c r="DT60" s="17"/>
      <c r="DU60" s="66"/>
      <c r="DV60" s="50"/>
      <c r="DX60" s="67"/>
      <c r="DY60" s="17"/>
      <c r="DZ60" s="66"/>
      <c r="EA60" s="50"/>
      <c r="EC60" s="67"/>
      <c r="ED60" s="17"/>
      <c r="EE60" s="66"/>
      <c r="EF60" s="50"/>
      <c r="EH60" s="67"/>
      <c r="EI60" s="17"/>
      <c r="EJ60" s="66"/>
      <c r="EK60" s="50"/>
      <c r="EM60" s="67"/>
      <c r="EN60" s="17"/>
      <c r="EO60" s="66"/>
      <c r="EP60" s="50"/>
      <c r="ER60" s="67"/>
      <c r="ES60" s="17"/>
      <c r="ET60" s="66"/>
      <c r="EU60" s="50"/>
      <c r="EW60" s="67"/>
      <c r="EX60" s="17"/>
      <c r="EY60" s="66"/>
      <c r="EZ60" s="50"/>
      <c r="FB60" s="67"/>
      <c r="FC60" s="17"/>
      <c r="FD60" s="66"/>
      <c r="FE60" s="50"/>
      <c r="FG60" s="67"/>
      <c r="FH60" s="17"/>
      <c r="FI60" s="66"/>
      <c r="FJ60" s="50"/>
      <c r="FL60" s="67"/>
      <c r="FM60" s="17"/>
      <c r="FN60" s="66"/>
      <c r="FO60" s="50"/>
      <c r="FQ60" s="67"/>
      <c r="FR60" s="17"/>
      <c r="FS60" s="66"/>
      <c r="FT60" s="50"/>
      <c r="FV60" s="67"/>
      <c r="FW60" s="17"/>
      <c r="FX60" s="66"/>
      <c r="FY60" s="50"/>
      <c r="GA60" s="67"/>
      <c r="GB60" s="17"/>
      <c r="GC60" s="66"/>
      <c r="GD60" s="50"/>
      <c r="GF60" s="67"/>
      <c r="GG60" s="17"/>
      <c r="GH60" s="66"/>
      <c r="GI60" s="50"/>
      <c r="GK60" s="67"/>
      <c r="GL60" s="17"/>
      <c r="GM60" s="66"/>
      <c r="GN60" s="50"/>
      <c r="GP60" s="67"/>
      <c r="GQ60" s="17"/>
      <c r="GR60" s="66"/>
      <c r="GS60" s="50"/>
      <c r="GU60" s="67"/>
      <c r="GV60" s="17"/>
      <c r="GW60" s="66"/>
      <c r="GX60" s="50"/>
      <c r="GZ60" s="67"/>
      <c r="HA60" s="17"/>
      <c r="HB60" s="66"/>
      <c r="HC60" s="50"/>
      <c r="HE60" s="67"/>
      <c r="HF60" s="17"/>
      <c r="HG60" s="66"/>
      <c r="HH60" s="50"/>
      <c r="HJ60" s="67"/>
      <c r="HK60" s="17"/>
      <c r="HL60" s="66"/>
      <c r="HM60" s="50"/>
      <c r="HO60" s="67"/>
      <c r="HP60" s="17"/>
      <c r="HQ60" s="66"/>
      <c r="HR60" s="50"/>
    </row>
    <row r="61" spans="1:226" ht="12.75" customHeight="1">
      <c r="A61" s="197">
        <v>58</v>
      </c>
      <c r="B61" s="195" t="s">
        <v>91</v>
      </c>
      <c r="C61" s="160">
        <v>16455264</v>
      </c>
      <c r="D61" s="160">
        <v>17575180</v>
      </c>
      <c r="E61" s="190">
        <v>6.8058221369161869</v>
      </c>
      <c r="F61" s="163"/>
      <c r="G61" s="17"/>
      <c r="H61" s="66"/>
      <c r="I61" s="50"/>
      <c r="K61" s="17"/>
      <c r="M61" s="67"/>
      <c r="N61" s="17"/>
      <c r="O61" s="66"/>
      <c r="P61" s="50"/>
      <c r="R61" s="67"/>
      <c r="S61" s="17"/>
      <c r="T61" s="66"/>
      <c r="U61" s="50"/>
      <c r="W61" s="67"/>
      <c r="X61" s="17"/>
      <c r="Y61" s="66"/>
      <c r="Z61" s="50"/>
      <c r="AB61" s="67"/>
      <c r="AC61" s="17"/>
      <c r="AD61" s="66"/>
      <c r="AE61" s="50"/>
      <c r="AG61" s="67"/>
      <c r="AH61" s="17"/>
      <c r="AI61" s="66"/>
      <c r="AJ61" s="50"/>
      <c r="AL61" s="67"/>
      <c r="AM61" s="17"/>
      <c r="AN61" s="66"/>
      <c r="AO61" s="50"/>
      <c r="AQ61" s="67"/>
      <c r="AR61" s="17"/>
      <c r="AS61" s="66"/>
      <c r="AT61" s="50"/>
      <c r="AV61" s="67"/>
      <c r="AW61" s="17"/>
      <c r="AX61" s="66"/>
      <c r="AY61" s="50"/>
      <c r="BA61" s="67"/>
      <c r="BB61" s="17"/>
      <c r="BC61" s="66"/>
      <c r="BD61" s="50"/>
      <c r="BF61" s="67"/>
      <c r="BG61" s="17"/>
      <c r="BH61" s="66"/>
      <c r="BI61" s="50"/>
      <c r="BK61" s="67"/>
      <c r="BL61" s="17"/>
      <c r="BM61" s="66"/>
      <c r="BN61" s="50"/>
      <c r="BP61" s="67"/>
      <c r="BQ61" s="17"/>
      <c r="BR61" s="66"/>
      <c r="BS61" s="50"/>
      <c r="BU61" s="67"/>
      <c r="BV61" s="17"/>
      <c r="BW61" s="66"/>
      <c r="BX61" s="50"/>
      <c r="BZ61" s="67"/>
      <c r="CA61" s="17"/>
      <c r="CB61" s="66"/>
      <c r="CC61" s="50"/>
      <c r="CE61" s="67"/>
      <c r="CF61" s="17"/>
      <c r="CG61" s="66"/>
      <c r="CH61" s="50"/>
      <c r="CJ61" s="67"/>
      <c r="CK61" s="17"/>
      <c r="CL61" s="66"/>
      <c r="CM61" s="50"/>
      <c r="CO61" s="67"/>
      <c r="CP61" s="17"/>
      <c r="CQ61" s="66"/>
      <c r="CR61" s="50"/>
      <c r="CT61" s="67"/>
      <c r="CU61" s="17"/>
      <c r="CV61" s="66"/>
      <c r="CW61" s="50"/>
      <c r="CY61" s="67"/>
      <c r="CZ61" s="17"/>
      <c r="DA61" s="66"/>
      <c r="DB61" s="50"/>
      <c r="DD61" s="67"/>
      <c r="DE61" s="17"/>
      <c r="DF61" s="66"/>
      <c r="DG61" s="50"/>
      <c r="DI61" s="67"/>
      <c r="DJ61" s="17"/>
      <c r="DK61" s="66"/>
      <c r="DL61" s="50"/>
      <c r="DN61" s="67"/>
      <c r="DO61" s="17"/>
      <c r="DP61" s="66"/>
      <c r="DQ61" s="50"/>
      <c r="DS61" s="67"/>
      <c r="DT61" s="17"/>
      <c r="DU61" s="66"/>
      <c r="DV61" s="50"/>
      <c r="DX61" s="67"/>
      <c r="DY61" s="17"/>
      <c r="DZ61" s="66"/>
      <c r="EA61" s="50"/>
      <c r="EC61" s="67"/>
      <c r="ED61" s="17"/>
      <c r="EE61" s="66"/>
      <c r="EF61" s="50"/>
      <c r="EH61" s="67"/>
      <c r="EI61" s="17"/>
      <c r="EJ61" s="66"/>
      <c r="EK61" s="50"/>
      <c r="EM61" s="67"/>
      <c r="EN61" s="17"/>
      <c r="EO61" s="66"/>
      <c r="EP61" s="50"/>
      <c r="ER61" s="67"/>
      <c r="ES61" s="17"/>
      <c r="ET61" s="66"/>
      <c r="EU61" s="50"/>
      <c r="EW61" s="67"/>
      <c r="EX61" s="17"/>
      <c r="EY61" s="66"/>
      <c r="EZ61" s="50"/>
      <c r="FB61" s="67"/>
      <c r="FC61" s="17"/>
      <c r="FD61" s="66"/>
      <c r="FE61" s="50"/>
      <c r="FG61" s="67"/>
      <c r="FH61" s="17"/>
      <c r="FI61" s="66"/>
      <c r="FJ61" s="50"/>
      <c r="FL61" s="67"/>
      <c r="FM61" s="17"/>
      <c r="FN61" s="66"/>
      <c r="FO61" s="50"/>
      <c r="FQ61" s="67"/>
      <c r="FR61" s="17"/>
      <c r="FS61" s="66"/>
      <c r="FT61" s="50"/>
      <c r="FV61" s="67"/>
      <c r="FW61" s="17"/>
      <c r="FX61" s="66"/>
      <c r="FY61" s="50"/>
      <c r="GA61" s="67"/>
      <c r="GB61" s="17"/>
      <c r="GC61" s="66"/>
      <c r="GD61" s="50"/>
      <c r="GF61" s="67"/>
      <c r="GG61" s="17"/>
      <c r="GH61" s="66"/>
      <c r="GI61" s="50"/>
      <c r="GK61" s="67"/>
      <c r="GL61" s="17"/>
      <c r="GM61" s="66"/>
      <c r="GN61" s="50"/>
      <c r="GP61" s="67"/>
      <c r="GQ61" s="17"/>
      <c r="GR61" s="66"/>
      <c r="GS61" s="50"/>
      <c r="GU61" s="67"/>
      <c r="GV61" s="17"/>
      <c r="GW61" s="66"/>
      <c r="GX61" s="50"/>
      <c r="GZ61" s="67"/>
      <c r="HA61" s="17"/>
      <c r="HB61" s="66"/>
      <c r="HC61" s="50"/>
      <c r="HE61" s="67"/>
      <c r="HF61" s="17"/>
      <c r="HG61" s="66"/>
      <c r="HH61" s="50"/>
      <c r="HJ61" s="67"/>
      <c r="HK61" s="17"/>
      <c r="HL61" s="66"/>
      <c r="HM61" s="50"/>
      <c r="HO61" s="67"/>
      <c r="HP61" s="17"/>
      <c r="HQ61" s="66"/>
      <c r="HR61" s="50"/>
    </row>
    <row r="62" spans="1:226" ht="12.75" customHeight="1">
      <c r="A62" s="197">
        <v>59</v>
      </c>
      <c r="B62" s="195" t="s">
        <v>94</v>
      </c>
      <c r="C62" s="160">
        <v>3792252</v>
      </c>
      <c r="D62" s="160">
        <v>3742268</v>
      </c>
      <c r="E62" s="190">
        <v>-1.3180558675952969</v>
      </c>
      <c r="F62" s="163"/>
      <c r="G62" s="17"/>
      <c r="H62" s="66"/>
      <c r="I62" s="50"/>
      <c r="K62" s="17"/>
      <c r="M62" s="67"/>
      <c r="N62" s="17"/>
      <c r="O62" s="66"/>
      <c r="P62" s="50"/>
      <c r="R62" s="67"/>
      <c r="S62" s="17"/>
      <c r="T62" s="66"/>
      <c r="U62" s="50"/>
      <c r="W62" s="67"/>
      <c r="X62" s="17"/>
      <c r="Y62" s="66"/>
      <c r="Z62" s="50"/>
      <c r="AB62" s="67"/>
      <c r="AC62" s="17"/>
      <c r="AD62" s="66"/>
      <c r="AE62" s="50"/>
      <c r="AG62" s="67"/>
      <c r="AH62" s="17"/>
      <c r="AI62" s="66"/>
      <c r="AJ62" s="50"/>
      <c r="AL62" s="67"/>
      <c r="AM62" s="17"/>
      <c r="AN62" s="66"/>
      <c r="AO62" s="50"/>
      <c r="AQ62" s="67"/>
      <c r="AR62" s="17"/>
      <c r="AS62" s="66"/>
      <c r="AT62" s="50"/>
      <c r="AV62" s="67"/>
      <c r="AW62" s="17"/>
      <c r="AX62" s="66"/>
      <c r="AY62" s="50"/>
      <c r="BA62" s="67"/>
      <c r="BB62" s="17"/>
      <c r="BC62" s="66"/>
      <c r="BD62" s="50"/>
      <c r="BF62" s="67"/>
      <c r="BG62" s="17"/>
      <c r="BH62" s="66"/>
      <c r="BI62" s="50"/>
      <c r="BK62" s="67"/>
      <c r="BL62" s="17"/>
      <c r="BM62" s="66"/>
      <c r="BN62" s="50"/>
      <c r="BP62" s="67"/>
      <c r="BQ62" s="17"/>
      <c r="BR62" s="66"/>
      <c r="BS62" s="50"/>
      <c r="BU62" s="67"/>
      <c r="BV62" s="17"/>
      <c r="BW62" s="66"/>
      <c r="BX62" s="50"/>
      <c r="BZ62" s="67"/>
      <c r="CA62" s="17"/>
      <c r="CB62" s="66"/>
      <c r="CC62" s="50"/>
      <c r="CE62" s="67"/>
      <c r="CF62" s="17"/>
      <c r="CG62" s="66"/>
      <c r="CH62" s="50"/>
      <c r="CJ62" s="67"/>
      <c r="CK62" s="17"/>
      <c r="CL62" s="66"/>
      <c r="CM62" s="50"/>
      <c r="CO62" s="67"/>
      <c r="CP62" s="17"/>
      <c r="CQ62" s="66"/>
      <c r="CR62" s="50"/>
      <c r="CT62" s="67"/>
      <c r="CU62" s="17"/>
      <c r="CV62" s="66"/>
      <c r="CW62" s="50"/>
      <c r="CY62" s="67"/>
      <c r="CZ62" s="17"/>
      <c r="DA62" s="66"/>
      <c r="DB62" s="50"/>
      <c r="DD62" s="67"/>
      <c r="DE62" s="17"/>
      <c r="DF62" s="66"/>
      <c r="DG62" s="50"/>
      <c r="DI62" s="67"/>
      <c r="DJ62" s="17"/>
      <c r="DK62" s="66"/>
      <c r="DL62" s="50"/>
      <c r="DN62" s="67"/>
      <c r="DO62" s="17"/>
      <c r="DP62" s="66"/>
      <c r="DQ62" s="50"/>
      <c r="DS62" s="67"/>
      <c r="DT62" s="17"/>
      <c r="DU62" s="66"/>
      <c r="DV62" s="50"/>
      <c r="DX62" s="67"/>
      <c r="DY62" s="17"/>
      <c r="DZ62" s="66"/>
      <c r="EA62" s="50"/>
      <c r="EC62" s="67"/>
      <c r="ED62" s="17"/>
      <c r="EE62" s="66"/>
      <c r="EF62" s="50"/>
      <c r="EH62" s="67"/>
      <c r="EI62" s="17"/>
      <c r="EJ62" s="66"/>
      <c r="EK62" s="50"/>
      <c r="EM62" s="67"/>
      <c r="EN62" s="17"/>
      <c r="EO62" s="66"/>
      <c r="EP62" s="50"/>
      <c r="ER62" s="67"/>
      <c r="ES62" s="17"/>
      <c r="ET62" s="66"/>
      <c r="EU62" s="50"/>
      <c r="EW62" s="67"/>
      <c r="EX62" s="17"/>
      <c r="EY62" s="66"/>
      <c r="EZ62" s="50"/>
      <c r="FB62" s="67"/>
      <c r="FC62" s="17"/>
      <c r="FD62" s="66"/>
      <c r="FE62" s="50"/>
      <c r="FG62" s="67"/>
      <c r="FH62" s="17"/>
      <c r="FI62" s="66"/>
      <c r="FJ62" s="50"/>
      <c r="FL62" s="67"/>
      <c r="FM62" s="17"/>
      <c r="FN62" s="66"/>
      <c r="FO62" s="50"/>
      <c r="FQ62" s="67"/>
      <c r="FR62" s="17"/>
      <c r="FS62" s="66"/>
      <c r="FT62" s="50"/>
      <c r="FV62" s="67"/>
      <c r="FW62" s="17"/>
      <c r="FX62" s="66"/>
      <c r="FY62" s="50"/>
      <c r="GA62" s="67"/>
      <c r="GB62" s="17"/>
      <c r="GC62" s="66"/>
      <c r="GD62" s="50"/>
      <c r="GF62" s="67"/>
      <c r="GG62" s="17"/>
      <c r="GH62" s="66"/>
      <c r="GI62" s="50"/>
      <c r="GK62" s="67"/>
      <c r="GL62" s="17"/>
      <c r="GM62" s="66"/>
      <c r="GN62" s="50"/>
      <c r="GP62" s="67"/>
      <c r="GQ62" s="17"/>
      <c r="GR62" s="66"/>
      <c r="GS62" s="50"/>
      <c r="GU62" s="67"/>
      <c r="GV62" s="17"/>
      <c r="GW62" s="66"/>
      <c r="GX62" s="50"/>
      <c r="GZ62" s="67"/>
      <c r="HA62" s="17"/>
      <c r="HB62" s="66"/>
      <c r="HC62" s="50"/>
      <c r="HE62" s="67"/>
      <c r="HF62" s="17"/>
      <c r="HG62" s="66"/>
      <c r="HH62" s="50"/>
      <c r="HJ62" s="67"/>
      <c r="HK62" s="17"/>
      <c r="HL62" s="66"/>
      <c r="HM62" s="50"/>
      <c r="HO62" s="67"/>
      <c r="HP62" s="17"/>
      <c r="HQ62" s="66"/>
      <c r="HR62" s="50"/>
    </row>
    <row r="63" spans="1:226" ht="12.75" customHeight="1">
      <c r="A63" s="197">
        <v>60</v>
      </c>
      <c r="B63" s="195" t="s">
        <v>83</v>
      </c>
      <c r="C63" s="160">
        <v>18355337</v>
      </c>
      <c r="D63" s="160">
        <v>20658209</v>
      </c>
      <c r="E63" s="191">
        <v>12.546062216128204</v>
      </c>
      <c r="F63" s="150"/>
      <c r="G63" s="17"/>
      <c r="H63" s="66"/>
      <c r="I63" s="50"/>
      <c r="K63" s="17"/>
      <c r="M63" s="67"/>
      <c r="N63" s="17"/>
      <c r="O63" s="66"/>
      <c r="P63" s="50"/>
      <c r="R63" s="67"/>
      <c r="S63" s="17"/>
      <c r="T63" s="66"/>
      <c r="U63" s="50"/>
      <c r="W63" s="67"/>
      <c r="X63" s="17"/>
      <c r="Y63" s="66"/>
      <c r="Z63" s="50"/>
      <c r="AB63" s="67"/>
      <c r="AC63" s="17"/>
      <c r="AD63" s="66"/>
      <c r="AE63" s="50"/>
      <c r="AG63" s="67"/>
      <c r="AH63" s="17"/>
      <c r="AI63" s="66"/>
      <c r="AJ63" s="50"/>
      <c r="AL63" s="67"/>
      <c r="AM63" s="17"/>
      <c r="AN63" s="66"/>
      <c r="AO63" s="50"/>
      <c r="AQ63" s="67"/>
      <c r="AR63" s="17"/>
      <c r="AS63" s="66"/>
      <c r="AT63" s="50"/>
      <c r="AV63" s="67"/>
      <c r="AW63" s="17"/>
      <c r="AX63" s="66"/>
      <c r="AY63" s="50"/>
      <c r="BA63" s="67"/>
      <c r="BB63" s="17"/>
      <c r="BC63" s="66"/>
      <c r="BD63" s="50"/>
      <c r="BF63" s="67"/>
      <c r="BG63" s="17"/>
      <c r="BH63" s="66"/>
      <c r="BI63" s="50"/>
      <c r="BK63" s="67"/>
      <c r="BL63" s="17"/>
      <c r="BM63" s="66"/>
      <c r="BN63" s="50"/>
      <c r="BP63" s="67"/>
      <c r="BQ63" s="17"/>
      <c r="BR63" s="66"/>
      <c r="BS63" s="50"/>
      <c r="BU63" s="67"/>
      <c r="BV63" s="17"/>
      <c r="BW63" s="66"/>
      <c r="BX63" s="50"/>
      <c r="BZ63" s="67"/>
      <c r="CA63" s="17"/>
      <c r="CB63" s="66"/>
      <c r="CC63" s="50"/>
      <c r="CE63" s="67"/>
      <c r="CF63" s="17"/>
      <c r="CG63" s="66"/>
      <c r="CH63" s="50"/>
      <c r="CJ63" s="67"/>
      <c r="CK63" s="17"/>
      <c r="CL63" s="66"/>
      <c r="CM63" s="50"/>
      <c r="CO63" s="67"/>
      <c r="CP63" s="17"/>
      <c r="CQ63" s="66"/>
      <c r="CR63" s="50"/>
      <c r="CT63" s="67"/>
      <c r="CU63" s="17"/>
      <c r="CV63" s="66"/>
      <c r="CW63" s="50"/>
      <c r="CY63" s="67"/>
      <c r="CZ63" s="17"/>
      <c r="DA63" s="66"/>
      <c r="DB63" s="50"/>
      <c r="DD63" s="67"/>
      <c r="DE63" s="17"/>
      <c r="DF63" s="66"/>
      <c r="DG63" s="50"/>
      <c r="DI63" s="67"/>
      <c r="DJ63" s="17"/>
      <c r="DK63" s="66"/>
      <c r="DL63" s="50"/>
      <c r="DN63" s="67"/>
      <c r="DO63" s="17"/>
      <c r="DP63" s="66"/>
      <c r="DQ63" s="50"/>
      <c r="DS63" s="67"/>
      <c r="DT63" s="17"/>
      <c r="DU63" s="66"/>
      <c r="DV63" s="50"/>
      <c r="DX63" s="67"/>
      <c r="DY63" s="17"/>
      <c r="DZ63" s="66"/>
      <c r="EA63" s="50"/>
      <c r="EC63" s="67"/>
      <c r="ED63" s="17"/>
      <c r="EE63" s="66"/>
      <c r="EF63" s="50"/>
      <c r="EH63" s="67"/>
      <c r="EI63" s="17"/>
      <c r="EJ63" s="66"/>
      <c r="EK63" s="50"/>
      <c r="EM63" s="67"/>
      <c r="EN63" s="17"/>
      <c r="EO63" s="66"/>
      <c r="EP63" s="50"/>
      <c r="ER63" s="67"/>
      <c r="ES63" s="17"/>
      <c r="ET63" s="66"/>
      <c r="EU63" s="50"/>
      <c r="EW63" s="67"/>
      <c r="EX63" s="17"/>
      <c r="EY63" s="66"/>
      <c r="EZ63" s="50"/>
      <c r="FB63" s="67"/>
      <c r="FC63" s="17"/>
      <c r="FD63" s="66"/>
      <c r="FE63" s="50"/>
      <c r="FG63" s="67"/>
      <c r="FH63" s="17"/>
      <c r="FI63" s="66"/>
      <c r="FJ63" s="50"/>
      <c r="FL63" s="67"/>
      <c r="FM63" s="17"/>
      <c r="FN63" s="66"/>
      <c r="FO63" s="50"/>
      <c r="FQ63" s="67"/>
      <c r="FR63" s="17"/>
      <c r="FS63" s="66"/>
      <c r="FT63" s="50"/>
      <c r="FV63" s="67"/>
      <c r="FW63" s="17"/>
      <c r="FX63" s="66"/>
      <c r="FY63" s="50"/>
      <c r="GA63" s="67"/>
      <c r="GB63" s="17"/>
      <c r="GC63" s="66"/>
      <c r="GD63" s="50"/>
      <c r="GF63" s="67"/>
      <c r="GG63" s="17"/>
      <c r="GH63" s="66"/>
      <c r="GI63" s="50"/>
      <c r="GK63" s="67"/>
      <c r="GL63" s="17"/>
      <c r="GM63" s="66"/>
      <c r="GN63" s="50"/>
      <c r="GP63" s="67"/>
      <c r="GQ63" s="17"/>
      <c r="GR63" s="66"/>
      <c r="GS63" s="50"/>
      <c r="GU63" s="67"/>
      <c r="GV63" s="17"/>
      <c r="GW63" s="66"/>
      <c r="GX63" s="50"/>
      <c r="GZ63" s="67"/>
      <c r="HA63" s="17"/>
      <c r="HB63" s="66"/>
      <c r="HC63" s="50"/>
      <c r="HE63" s="67"/>
      <c r="HF63" s="17"/>
      <c r="HG63" s="66"/>
      <c r="HH63" s="50"/>
      <c r="HJ63" s="67"/>
      <c r="HK63" s="17"/>
      <c r="HL63" s="66"/>
      <c r="HM63" s="50"/>
      <c r="HO63" s="67"/>
      <c r="HP63" s="17"/>
      <c r="HQ63" s="66"/>
      <c r="HR63" s="50"/>
    </row>
    <row r="64" spans="1:226" ht="12.75" customHeight="1">
      <c r="A64" s="197">
        <v>61</v>
      </c>
      <c r="B64" s="195" t="s">
        <v>53</v>
      </c>
      <c r="C64" s="160">
        <v>9068256</v>
      </c>
      <c r="D64" s="160">
        <v>11126640</v>
      </c>
      <c r="E64" s="190">
        <v>22.698785742264</v>
      </c>
      <c r="F64" s="163"/>
      <c r="G64" s="17"/>
      <c r="H64" s="66"/>
      <c r="I64" s="50"/>
      <c r="K64" s="17"/>
      <c r="M64" s="67"/>
      <c r="N64" s="17"/>
      <c r="O64" s="66"/>
      <c r="P64" s="50"/>
      <c r="R64" s="67"/>
      <c r="S64" s="17"/>
      <c r="T64" s="66"/>
      <c r="U64" s="50"/>
      <c r="W64" s="67"/>
      <c r="X64" s="17"/>
      <c r="Y64" s="66"/>
      <c r="Z64" s="50"/>
      <c r="AB64" s="67"/>
      <c r="AC64" s="17"/>
      <c r="AD64" s="66"/>
      <c r="AE64" s="50"/>
      <c r="AG64" s="67"/>
      <c r="AH64" s="17"/>
      <c r="AI64" s="66"/>
      <c r="AJ64" s="50"/>
      <c r="AL64" s="67"/>
      <c r="AM64" s="17"/>
      <c r="AN64" s="66"/>
      <c r="AO64" s="50"/>
      <c r="AQ64" s="67"/>
      <c r="AR64" s="17"/>
      <c r="AS64" s="66"/>
      <c r="AT64" s="50"/>
      <c r="AV64" s="67"/>
      <c r="AW64" s="17"/>
      <c r="AX64" s="66"/>
      <c r="AY64" s="50"/>
      <c r="BA64" s="67"/>
      <c r="BB64" s="17"/>
      <c r="BC64" s="66"/>
      <c r="BD64" s="50"/>
      <c r="BF64" s="67"/>
      <c r="BG64" s="17"/>
      <c r="BH64" s="66"/>
      <c r="BI64" s="50"/>
      <c r="BK64" s="67"/>
      <c r="BL64" s="17"/>
      <c r="BM64" s="66"/>
      <c r="BN64" s="50"/>
      <c r="BP64" s="67"/>
      <c r="BQ64" s="17"/>
      <c r="BR64" s="66"/>
      <c r="BS64" s="50"/>
      <c r="BU64" s="67"/>
      <c r="BV64" s="17"/>
      <c r="BW64" s="66"/>
      <c r="BX64" s="50"/>
      <c r="BZ64" s="67"/>
      <c r="CA64" s="17"/>
      <c r="CB64" s="66"/>
      <c r="CC64" s="50"/>
      <c r="CE64" s="67"/>
      <c r="CF64" s="17"/>
      <c r="CG64" s="66"/>
      <c r="CH64" s="50"/>
      <c r="CJ64" s="67"/>
      <c r="CK64" s="17"/>
      <c r="CL64" s="66"/>
      <c r="CM64" s="50"/>
      <c r="CO64" s="67"/>
      <c r="CP64" s="17"/>
      <c r="CQ64" s="66"/>
      <c r="CR64" s="50"/>
      <c r="CT64" s="67"/>
      <c r="CU64" s="17"/>
      <c r="CV64" s="66"/>
      <c r="CW64" s="50"/>
      <c r="CY64" s="67"/>
      <c r="CZ64" s="17"/>
      <c r="DA64" s="66"/>
      <c r="DB64" s="50"/>
      <c r="DD64" s="67"/>
      <c r="DE64" s="17"/>
      <c r="DF64" s="66"/>
      <c r="DG64" s="50"/>
      <c r="DI64" s="67"/>
      <c r="DJ64" s="17"/>
      <c r="DK64" s="66"/>
      <c r="DL64" s="50"/>
      <c r="DN64" s="67"/>
      <c r="DO64" s="17"/>
      <c r="DP64" s="66"/>
      <c r="DQ64" s="50"/>
      <c r="DS64" s="67"/>
      <c r="DT64" s="17"/>
      <c r="DU64" s="66"/>
      <c r="DV64" s="50"/>
      <c r="DX64" s="67"/>
      <c r="DY64" s="17"/>
      <c r="DZ64" s="66"/>
      <c r="EA64" s="50"/>
      <c r="EC64" s="67"/>
      <c r="ED64" s="17"/>
      <c r="EE64" s="66"/>
      <c r="EF64" s="50"/>
      <c r="EH64" s="67"/>
      <c r="EI64" s="17"/>
      <c r="EJ64" s="66"/>
      <c r="EK64" s="50"/>
      <c r="EM64" s="67"/>
      <c r="EN64" s="17"/>
      <c r="EO64" s="66"/>
      <c r="EP64" s="50"/>
      <c r="ER64" s="67"/>
      <c r="ES64" s="17"/>
      <c r="ET64" s="66"/>
      <c r="EU64" s="50"/>
      <c r="EW64" s="67"/>
      <c r="EX64" s="17"/>
      <c r="EY64" s="66"/>
      <c r="EZ64" s="50"/>
      <c r="FB64" s="67"/>
      <c r="FC64" s="17"/>
      <c r="FD64" s="66"/>
      <c r="FE64" s="50"/>
      <c r="FG64" s="67"/>
      <c r="FH64" s="17"/>
      <c r="FI64" s="66"/>
      <c r="FJ64" s="50"/>
      <c r="FL64" s="67"/>
      <c r="FM64" s="17"/>
      <c r="FN64" s="66"/>
      <c r="FO64" s="50"/>
      <c r="FQ64" s="67"/>
      <c r="FR64" s="17"/>
      <c r="FS64" s="66"/>
      <c r="FT64" s="50"/>
      <c r="FV64" s="67"/>
      <c r="FW64" s="17"/>
      <c r="FX64" s="66"/>
      <c r="FY64" s="50"/>
      <c r="GA64" s="67"/>
      <c r="GB64" s="17"/>
      <c r="GC64" s="66"/>
      <c r="GD64" s="50"/>
      <c r="GF64" s="67"/>
      <c r="GG64" s="17"/>
      <c r="GH64" s="66"/>
      <c r="GI64" s="50"/>
      <c r="GK64" s="67"/>
      <c r="GL64" s="17"/>
      <c r="GM64" s="66"/>
      <c r="GN64" s="50"/>
      <c r="GP64" s="67"/>
      <c r="GQ64" s="17"/>
      <c r="GR64" s="66"/>
      <c r="GS64" s="50"/>
      <c r="GU64" s="67"/>
      <c r="GV64" s="17"/>
      <c r="GW64" s="66"/>
      <c r="GX64" s="50"/>
      <c r="GZ64" s="67"/>
      <c r="HA64" s="17"/>
      <c r="HB64" s="66"/>
      <c r="HC64" s="50"/>
      <c r="HE64" s="67"/>
      <c r="HF64" s="17"/>
      <c r="HG64" s="66"/>
      <c r="HH64" s="50"/>
      <c r="HJ64" s="67"/>
      <c r="HK64" s="17"/>
      <c r="HL64" s="66"/>
      <c r="HM64" s="50"/>
      <c r="HO64" s="67"/>
      <c r="HP64" s="17"/>
      <c r="HQ64" s="66"/>
      <c r="HR64" s="50"/>
    </row>
    <row r="65" spans="1:226" ht="12.75" customHeight="1">
      <c r="A65" s="197">
        <v>62</v>
      </c>
      <c r="B65" s="195" t="s">
        <v>88</v>
      </c>
      <c r="C65" s="160">
        <v>4211932</v>
      </c>
      <c r="D65" s="160">
        <v>4548856</v>
      </c>
      <c r="E65" s="190">
        <v>7.9992744422274624</v>
      </c>
      <c r="F65" s="163"/>
      <c r="G65" s="17"/>
      <c r="H65" s="66"/>
      <c r="I65" s="50"/>
      <c r="K65" s="17"/>
      <c r="M65" s="67"/>
      <c r="N65" s="17"/>
      <c r="O65" s="66"/>
      <c r="P65" s="50"/>
      <c r="R65" s="67"/>
      <c r="S65" s="17"/>
      <c r="T65" s="66"/>
      <c r="U65" s="50"/>
      <c r="W65" s="67"/>
      <c r="X65" s="17"/>
      <c r="Y65" s="66"/>
      <c r="Z65" s="50"/>
      <c r="AB65" s="67"/>
      <c r="AC65" s="17"/>
      <c r="AD65" s="66"/>
      <c r="AE65" s="50"/>
      <c r="AG65" s="67"/>
      <c r="AH65" s="17"/>
      <c r="AI65" s="66"/>
      <c r="AJ65" s="50"/>
      <c r="AL65" s="67"/>
      <c r="AM65" s="17"/>
      <c r="AN65" s="66"/>
      <c r="AO65" s="50"/>
      <c r="AQ65" s="67"/>
      <c r="AR65" s="17"/>
      <c r="AS65" s="66"/>
      <c r="AT65" s="50"/>
      <c r="AV65" s="67"/>
      <c r="AW65" s="17"/>
      <c r="AX65" s="66"/>
      <c r="AY65" s="50"/>
      <c r="BA65" s="67"/>
      <c r="BB65" s="17"/>
      <c r="BC65" s="66"/>
      <c r="BD65" s="50"/>
      <c r="BF65" s="67"/>
      <c r="BG65" s="17"/>
      <c r="BH65" s="66"/>
      <c r="BI65" s="50"/>
      <c r="BK65" s="67"/>
      <c r="BL65" s="17"/>
      <c r="BM65" s="66"/>
      <c r="BN65" s="50"/>
      <c r="BP65" s="67"/>
      <c r="BQ65" s="17"/>
      <c r="BR65" s="66"/>
      <c r="BS65" s="50"/>
      <c r="BU65" s="67"/>
      <c r="BV65" s="17"/>
      <c r="BW65" s="66"/>
      <c r="BX65" s="50"/>
      <c r="BZ65" s="67"/>
      <c r="CA65" s="17"/>
      <c r="CB65" s="66"/>
      <c r="CC65" s="50"/>
      <c r="CE65" s="67"/>
      <c r="CF65" s="17"/>
      <c r="CG65" s="66"/>
      <c r="CH65" s="50"/>
      <c r="CJ65" s="67"/>
      <c r="CK65" s="17"/>
      <c r="CL65" s="66"/>
      <c r="CM65" s="50"/>
      <c r="CO65" s="67"/>
      <c r="CP65" s="17"/>
      <c r="CQ65" s="66"/>
      <c r="CR65" s="50"/>
      <c r="CT65" s="67"/>
      <c r="CU65" s="17"/>
      <c r="CV65" s="66"/>
      <c r="CW65" s="50"/>
      <c r="CY65" s="67"/>
      <c r="CZ65" s="17"/>
      <c r="DA65" s="66"/>
      <c r="DB65" s="50"/>
      <c r="DD65" s="67"/>
      <c r="DE65" s="17"/>
      <c r="DF65" s="66"/>
      <c r="DG65" s="50"/>
      <c r="DI65" s="67"/>
      <c r="DJ65" s="17"/>
      <c r="DK65" s="66"/>
      <c r="DL65" s="50"/>
      <c r="DN65" s="67"/>
      <c r="DO65" s="17"/>
      <c r="DP65" s="66"/>
      <c r="DQ65" s="50"/>
      <c r="DS65" s="67"/>
      <c r="DT65" s="17"/>
      <c r="DU65" s="66"/>
      <c r="DV65" s="50"/>
      <c r="DX65" s="67"/>
      <c r="DY65" s="17"/>
      <c r="DZ65" s="66"/>
      <c r="EA65" s="50"/>
      <c r="EC65" s="67"/>
      <c r="ED65" s="17"/>
      <c r="EE65" s="66"/>
      <c r="EF65" s="50"/>
      <c r="EH65" s="67"/>
      <c r="EI65" s="17"/>
      <c r="EJ65" s="66"/>
      <c r="EK65" s="50"/>
      <c r="EM65" s="67"/>
      <c r="EN65" s="17"/>
      <c r="EO65" s="66"/>
      <c r="EP65" s="50"/>
      <c r="ER65" s="67"/>
      <c r="ES65" s="17"/>
      <c r="ET65" s="66"/>
      <c r="EU65" s="50"/>
      <c r="EW65" s="67"/>
      <c r="EX65" s="17"/>
      <c r="EY65" s="66"/>
      <c r="EZ65" s="50"/>
      <c r="FB65" s="67"/>
      <c r="FC65" s="17"/>
      <c r="FD65" s="66"/>
      <c r="FE65" s="50"/>
      <c r="FG65" s="67"/>
      <c r="FH65" s="17"/>
      <c r="FI65" s="66"/>
      <c r="FJ65" s="50"/>
      <c r="FL65" s="67"/>
      <c r="FM65" s="17"/>
      <c r="FN65" s="66"/>
      <c r="FO65" s="50"/>
      <c r="FQ65" s="67"/>
      <c r="FR65" s="17"/>
      <c r="FS65" s="66"/>
      <c r="FT65" s="50"/>
      <c r="FV65" s="67"/>
      <c r="FW65" s="17"/>
      <c r="FX65" s="66"/>
      <c r="FY65" s="50"/>
      <c r="GA65" s="67"/>
      <c r="GB65" s="17"/>
      <c r="GC65" s="66"/>
      <c r="GD65" s="50"/>
      <c r="GF65" s="67"/>
      <c r="GG65" s="17"/>
      <c r="GH65" s="66"/>
      <c r="GI65" s="50"/>
      <c r="GK65" s="67"/>
      <c r="GL65" s="17"/>
      <c r="GM65" s="66"/>
      <c r="GN65" s="50"/>
      <c r="GP65" s="67"/>
      <c r="GQ65" s="17"/>
      <c r="GR65" s="66"/>
      <c r="GS65" s="50"/>
      <c r="GU65" s="67"/>
      <c r="GV65" s="17"/>
      <c r="GW65" s="66"/>
      <c r="GX65" s="50"/>
      <c r="GZ65" s="67"/>
      <c r="HA65" s="17"/>
      <c r="HB65" s="66"/>
      <c r="HC65" s="50"/>
      <c r="HE65" s="67"/>
      <c r="HF65" s="17"/>
      <c r="HG65" s="66"/>
      <c r="HH65" s="50"/>
      <c r="HJ65" s="67"/>
      <c r="HK65" s="17"/>
      <c r="HL65" s="66"/>
      <c r="HM65" s="50"/>
      <c r="HO65" s="67"/>
      <c r="HP65" s="17"/>
      <c r="HQ65" s="66"/>
      <c r="HR65" s="50"/>
    </row>
    <row r="66" spans="1:226" ht="12.75" customHeight="1">
      <c r="A66" s="197">
        <v>63</v>
      </c>
      <c r="B66" s="195" t="s">
        <v>97</v>
      </c>
      <c r="C66" s="160">
        <v>19452491</v>
      </c>
      <c r="D66" s="160">
        <v>17290766</v>
      </c>
      <c r="E66" s="190">
        <v>-11.112844108242999</v>
      </c>
      <c r="F66" s="163"/>
      <c r="G66" s="17"/>
      <c r="H66" s="66"/>
      <c r="I66" s="50"/>
      <c r="K66" s="17"/>
      <c r="M66" s="67"/>
      <c r="N66" s="17"/>
      <c r="O66" s="66"/>
      <c r="P66" s="50"/>
      <c r="R66" s="67"/>
      <c r="S66" s="17"/>
      <c r="T66" s="66"/>
      <c r="U66" s="50"/>
      <c r="W66" s="67"/>
      <c r="X66" s="17"/>
      <c r="Y66" s="66"/>
      <c r="Z66" s="50"/>
      <c r="AB66" s="67"/>
      <c r="AC66" s="17"/>
      <c r="AD66" s="66"/>
      <c r="AE66" s="50"/>
      <c r="AG66" s="67"/>
      <c r="AH66" s="17"/>
      <c r="AI66" s="66"/>
      <c r="AJ66" s="50"/>
      <c r="AL66" s="67"/>
      <c r="AM66" s="17"/>
      <c r="AN66" s="66"/>
      <c r="AO66" s="50"/>
      <c r="AQ66" s="67"/>
      <c r="AR66" s="17"/>
      <c r="AS66" s="66"/>
      <c r="AT66" s="50"/>
      <c r="AV66" s="67"/>
      <c r="AW66" s="17"/>
      <c r="AX66" s="66"/>
      <c r="AY66" s="50"/>
      <c r="BA66" s="67"/>
      <c r="BB66" s="17"/>
      <c r="BC66" s="66"/>
      <c r="BD66" s="50"/>
      <c r="BF66" s="67"/>
      <c r="BG66" s="17"/>
      <c r="BH66" s="66"/>
      <c r="BI66" s="50"/>
      <c r="BK66" s="67"/>
      <c r="BL66" s="17"/>
      <c r="BM66" s="66"/>
      <c r="BN66" s="50"/>
      <c r="BP66" s="67"/>
      <c r="BQ66" s="17"/>
      <c r="BR66" s="66"/>
      <c r="BS66" s="50"/>
      <c r="BU66" s="67"/>
      <c r="BV66" s="17"/>
      <c r="BW66" s="66"/>
      <c r="BX66" s="50"/>
      <c r="BZ66" s="67"/>
      <c r="CA66" s="17"/>
      <c r="CB66" s="66"/>
      <c r="CC66" s="50"/>
      <c r="CE66" s="67"/>
      <c r="CF66" s="17"/>
      <c r="CG66" s="66"/>
      <c r="CH66" s="50"/>
      <c r="CJ66" s="67"/>
      <c r="CK66" s="17"/>
      <c r="CL66" s="66"/>
      <c r="CM66" s="50"/>
      <c r="CO66" s="67"/>
      <c r="CP66" s="17"/>
      <c r="CQ66" s="66"/>
      <c r="CR66" s="50"/>
      <c r="CT66" s="67"/>
      <c r="CU66" s="17"/>
      <c r="CV66" s="66"/>
      <c r="CW66" s="50"/>
      <c r="CY66" s="67"/>
      <c r="CZ66" s="17"/>
      <c r="DA66" s="66"/>
      <c r="DB66" s="50"/>
      <c r="DD66" s="67"/>
      <c r="DE66" s="17"/>
      <c r="DF66" s="66"/>
      <c r="DG66" s="50"/>
      <c r="DI66" s="67"/>
      <c r="DJ66" s="17"/>
      <c r="DK66" s="66"/>
      <c r="DL66" s="50"/>
      <c r="DN66" s="67"/>
      <c r="DO66" s="17"/>
      <c r="DP66" s="66"/>
      <c r="DQ66" s="50"/>
      <c r="DS66" s="67"/>
      <c r="DT66" s="17"/>
      <c r="DU66" s="66"/>
      <c r="DV66" s="50"/>
      <c r="DX66" s="67"/>
      <c r="DY66" s="17"/>
      <c r="DZ66" s="66"/>
      <c r="EA66" s="50"/>
      <c r="EC66" s="67"/>
      <c r="ED66" s="17"/>
      <c r="EE66" s="66"/>
      <c r="EF66" s="50"/>
      <c r="EH66" s="67"/>
      <c r="EI66" s="17"/>
      <c r="EJ66" s="66"/>
      <c r="EK66" s="50"/>
      <c r="EM66" s="67"/>
      <c r="EN66" s="17"/>
      <c r="EO66" s="66"/>
      <c r="EP66" s="50"/>
      <c r="ER66" s="67"/>
      <c r="ES66" s="17"/>
      <c r="ET66" s="66"/>
      <c r="EU66" s="50"/>
      <c r="EW66" s="67"/>
      <c r="EX66" s="17"/>
      <c r="EY66" s="66"/>
      <c r="EZ66" s="50"/>
      <c r="FB66" s="67"/>
      <c r="FC66" s="17"/>
      <c r="FD66" s="66"/>
      <c r="FE66" s="50"/>
      <c r="FG66" s="67"/>
      <c r="FH66" s="17"/>
      <c r="FI66" s="66"/>
      <c r="FJ66" s="50"/>
      <c r="FL66" s="67"/>
      <c r="FM66" s="17"/>
      <c r="FN66" s="66"/>
      <c r="FO66" s="50"/>
      <c r="FQ66" s="67"/>
      <c r="FR66" s="17"/>
      <c r="FS66" s="66"/>
      <c r="FT66" s="50"/>
      <c r="FV66" s="67"/>
      <c r="FW66" s="17"/>
      <c r="FX66" s="66"/>
      <c r="FY66" s="50"/>
      <c r="GA66" s="67"/>
      <c r="GB66" s="17"/>
      <c r="GC66" s="66"/>
      <c r="GD66" s="50"/>
      <c r="GF66" s="67"/>
      <c r="GG66" s="17"/>
      <c r="GH66" s="66"/>
      <c r="GI66" s="50"/>
      <c r="GK66" s="67"/>
      <c r="GL66" s="17"/>
      <c r="GM66" s="66"/>
      <c r="GN66" s="50"/>
      <c r="GP66" s="67"/>
      <c r="GQ66" s="17"/>
      <c r="GR66" s="66"/>
      <c r="GS66" s="50"/>
      <c r="GU66" s="67"/>
      <c r="GV66" s="17"/>
      <c r="GW66" s="66"/>
      <c r="GX66" s="50"/>
      <c r="GZ66" s="67"/>
      <c r="HA66" s="17"/>
      <c r="HB66" s="66"/>
      <c r="HC66" s="50"/>
      <c r="HE66" s="67"/>
      <c r="HF66" s="17"/>
      <c r="HG66" s="66"/>
      <c r="HH66" s="50"/>
      <c r="HJ66" s="67"/>
      <c r="HK66" s="17"/>
      <c r="HL66" s="66"/>
      <c r="HM66" s="50"/>
      <c r="HO66" s="67"/>
      <c r="HP66" s="17"/>
      <c r="HQ66" s="66"/>
      <c r="HR66" s="50"/>
    </row>
    <row r="67" spans="1:226" ht="12.75" customHeight="1">
      <c r="A67" s="197">
        <v>64</v>
      </c>
      <c r="B67" s="195" t="s">
        <v>92</v>
      </c>
      <c r="C67" s="160">
        <v>13107420</v>
      </c>
      <c r="D67" s="160">
        <v>13971330</v>
      </c>
      <c r="E67" s="191">
        <v>6.5909996017522898</v>
      </c>
      <c r="F67" s="150"/>
      <c r="G67" s="17"/>
      <c r="H67" s="66"/>
      <c r="I67" s="50"/>
      <c r="K67" s="17"/>
      <c r="M67" s="67"/>
      <c r="N67" s="17"/>
      <c r="O67" s="66"/>
      <c r="P67" s="50"/>
      <c r="R67" s="67"/>
      <c r="S67" s="17"/>
      <c r="T67" s="66"/>
      <c r="U67" s="50"/>
      <c r="W67" s="67"/>
      <c r="X67" s="17"/>
      <c r="Y67" s="66"/>
      <c r="Z67" s="50"/>
      <c r="AB67" s="67"/>
      <c r="AC67" s="17"/>
      <c r="AD67" s="66"/>
      <c r="AE67" s="50"/>
      <c r="AG67" s="67"/>
      <c r="AH67" s="17"/>
      <c r="AI67" s="66"/>
      <c r="AJ67" s="50"/>
      <c r="AL67" s="67"/>
      <c r="AM67" s="17"/>
      <c r="AN67" s="66"/>
      <c r="AO67" s="50"/>
      <c r="AQ67" s="67"/>
      <c r="AR67" s="17"/>
      <c r="AS67" s="66"/>
      <c r="AT67" s="50"/>
      <c r="AV67" s="67"/>
      <c r="AW67" s="17"/>
      <c r="AX67" s="66"/>
      <c r="AY67" s="50"/>
      <c r="BA67" s="67"/>
      <c r="BB67" s="17"/>
      <c r="BC67" s="66"/>
      <c r="BD67" s="50"/>
      <c r="BF67" s="67"/>
      <c r="BG67" s="17"/>
      <c r="BH67" s="66"/>
      <c r="BI67" s="50"/>
      <c r="BK67" s="67"/>
      <c r="BL67" s="17"/>
      <c r="BM67" s="66"/>
      <c r="BN67" s="50"/>
      <c r="BP67" s="67"/>
      <c r="BQ67" s="17"/>
      <c r="BR67" s="66"/>
      <c r="BS67" s="50"/>
      <c r="BU67" s="67"/>
      <c r="BV67" s="17"/>
      <c r="BW67" s="66"/>
      <c r="BX67" s="50"/>
      <c r="BZ67" s="67"/>
      <c r="CA67" s="17"/>
      <c r="CB67" s="66"/>
      <c r="CC67" s="50"/>
      <c r="CE67" s="67"/>
      <c r="CF67" s="17"/>
      <c r="CG67" s="66"/>
      <c r="CH67" s="50"/>
      <c r="CJ67" s="67"/>
      <c r="CK67" s="17"/>
      <c r="CL67" s="66"/>
      <c r="CM67" s="50"/>
      <c r="CO67" s="67"/>
      <c r="CP67" s="17"/>
      <c r="CQ67" s="66"/>
      <c r="CR67" s="50"/>
      <c r="CT67" s="67"/>
      <c r="CU67" s="17"/>
      <c r="CV67" s="66"/>
      <c r="CW67" s="50"/>
      <c r="CY67" s="67"/>
      <c r="CZ67" s="17"/>
      <c r="DA67" s="66"/>
      <c r="DB67" s="50"/>
      <c r="DD67" s="67"/>
      <c r="DE67" s="17"/>
      <c r="DF67" s="66"/>
      <c r="DG67" s="50"/>
      <c r="DI67" s="67"/>
      <c r="DJ67" s="17"/>
      <c r="DK67" s="66"/>
      <c r="DL67" s="50"/>
      <c r="DN67" s="67"/>
      <c r="DO67" s="17"/>
      <c r="DP67" s="66"/>
      <c r="DQ67" s="50"/>
      <c r="DS67" s="67"/>
      <c r="DT67" s="17"/>
      <c r="DU67" s="66"/>
      <c r="DV67" s="50"/>
      <c r="DX67" s="67"/>
      <c r="DY67" s="17"/>
      <c r="DZ67" s="66"/>
      <c r="EA67" s="50"/>
      <c r="EC67" s="67"/>
      <c r="ED67" s="17"/>
      <c r="EE67" s="66"/>
      <c r="EF67" s="50"/>
      <c r="EH67" s="67"/>
      <c r="EI67" s="17"/>
      <c r="EJ67" s="66"/>
      <c r="EK67" s="50"/>
      <c r="EM67" s="67"/>
      <c r="EN67" s="17"/>
      <c r="EO67" s="66"/>
      <c r="EP67" s="50"/>
      <c r="ER67" s="67"/>
      <c r="ES67" s="17"/>
      <c r="ET67" s="66"/>
      <c r="EU67" s="50"/>
      <c r="EW67" s="67"/>
      <c r="EX67" s="17"/>
      <c r="EY67" s="66"/>
      <c r="EZ67" s="50"/>
      <c r="FB67" s="67"/>
      <c r="FC67" s="17"/>
      <c r="FD67" s="66"/>
      <c r="FE67" s="50"/>
      <c r="FG67" s="67"/>
      <c r="FH67" s="17"/>
      <c r="FI67" s="66"/>
      <c r="FJ67" s="50"/>
      <c r="FL67" s="67"/>
      <c r="FM67" s="17"/>
      <c r="FN67" s="66"/>
      <c r="FO67" s="50"/>
      <c r="FQ67" s="67"/>
      <c r="FR67" s="17"/>
      <c r="FS67" s="66"/>
      <c r="FT67" s="50"/>
      <c r="FV67" s="67"/>
      <c r="FW67" s="17"/>
      <c r="FX67" s="66"/>
      <c r="FY67" s="50"/>
      <c r="GA67" s="67"/>
      <c r="GB67" s="17"/>
      <c r="GC67" s="66"/>
      <c r="GD67" s="50"/>
      <c r="GF67" s="67"/>
      <c r="GG67" s="17"/>
      <c r="GH67" s="66"/>
      <c r="GI67" s="50"/>
      <c r="GK67" s="67"/>
      <c r="GL67" s="17"/>
      <c r="GM67" s="66"/>
      <c r="GN67" s="50"/>
      <c r="GP67" s="67"/>
      <c r="GQ67" s="17"/>
      <c r="GR67" s="66"/>
      <c r="GS67" s="50"/>
      <c r="GU67" s="67"/>
      <c r="GV67" s="17"/>
      <c r="GW67" s="66"/>
      <c r="GX67" s="50"/>
      <c r="GZ67" s="67"/>
      <c r="HA67" s="17"/>
      <c r="HB67" s="66"/>
      <c r="HC67" s="50"/>
      <c r="HE67" s="67"/>
      <c r="HF67" s="17"/>
      <c r="HG67" s="66"/>
      <c r="HH67" s="50"/>
      <c r="HJ67" s="67"/>
      <c r="HK67" s="17"/>
      <c r="HL67" s="66"/>
      <c r="HM67" s="50"/>
      <c r="HO67" s="67"/>
      <c r="HP67" s="17"/>
      <c r="HQ67" s="66"/>
      <c r="HR67" s="50"/>
    </row>
    <row r="68" spans="1:226" ht="23.25" customHeight="1">
      <c r="A68" s="172"/>
      <c r="B68" s="173" t="s">
        <v>16</v>
      </c>
      <c r="C68" s="174">
        <v>6435201537</v>
      </c>
      <c r="D68" s="157">
        <v>6588861210</v>
      </c>
      <c r="E68" s="143">
        <v>2.3877989231030976</v>
      </c>
      <c r="F68" s="192"/>
    </row>
    <row r="69" spans="1:226" ht="15">
      <c r="A69" s="149"/>
      <c r="B69" s="163"/>
      <c r="C69" s="163"/>
      <c r="D69" s="163"/>
      <c r="E69" s="163"/>
      <c r="F69" s="192"/>
    </row>
    <row r="70" spans="1:226" ht="15">
      <c r="A70" s="150"/>
      <c r="B70" s="163"/>
      <c r="C70" s="163"/>
      <c r="D70" s="163"/>
      <c r="E70" s="163"/>
      <c r="F70" s="192"/>
    </row>
    <row r="71" spans="1:226" ht="15">
      <c r="A71" s="186"/>
      <c r="B71" s="96"/>
      <c r="C71" s="142"/>
      <c r="D71" s="142"/>
      <c r="E71" s="92"/>
      <c r="F71" s="129"/>
    </row>
    <row r="72" spans="1:226">
      <c r="A72" s="141"/>
      <c r="B72"/>
      <c r="C72" s="141"/>
      <c r="D72" s="141"/>
      <c r="E72" s="141"/>
      <c r="F7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/>
  </sheetViews>
  <sheetFormatPr defaultRowHeight="12.75"/>
  <cols>
    <col min="1" max="1" width="3.28515625" style="71" customWidth="1"/>
    <col min="2" max="2" width="28.140625" style="2" customWidth="1"/>
    <col min="3" max="3" width="17" style="2" customWidth="1"/>
    <col min="4" max="4" width="16" style="2" customWidth="1"/>
    <col min="5" max="5" width="10.28515625" style="71" customWidth="1"/>
    <col min="6" max="6" width="3.7109375" style="2" customWidth="1"/>
    <col min="7" max="16384" width="9.140625" style="2"/>
  </cols>
  <sheetData>
    <row r="1" spans="1:10" ht="15.75">
      <c r="A1" s="82" t="s">
        <v>66</v>
      </c>
      <c r="B1" s="48"/>
      <c r="C1" s="47"/>
      <c r="D1" s="47"/>
      <c r="E1" s="3"/>
      <c r="F1" s="50"/>
    </row>
    <row r="2" spans="1:10">
      <c r="A2" s="3"/>
      <c r="B2" s="47"/>
      <c r="C2" s="47"/>
      <c r="D2" s="47"/>
      <c r="E2" s="3"/>
      <c r="F2" s="50"/>
      <c r="G2" s="83"/>
      <c r="H2" s="83"/>
      <c r="I2" s="43"/>
    </row>
    <row r="3" spans="1:10" ht="18" customHeight="1">
      <c r="A3" s="185"/>
      <c r="B3" s="103" t="s">
        <v>12</v>
      </c>
      <c r="C3" s="130">
        <v>43374</v>
      </c>
      <c r="D3" s="130">
        <v>43739</v>
      </c>
      <c r="E3" s="104" t="s">
        <v>15</v>
      </c>
      <c r="F3" s="96"/>
    </row>
    <row r="4" spans="1:10" ht="12.75" customHeight="1">
      <c r="A4" s="142">
        <v>1</v>
      </c>
      <c r="B4" s="136" t="s">
        <v>18</v>
      </c>
      <c r="C4" s="109">
        <v>958872</v>
      </c>
      <c r="D4" s="109">
        <v>957031</v>
      </c>
      <c r="E4" s="92">
        <v>-0.19199642913756998</v>
      </c>
      <c r="F4" s="96"/>
      <c r="G4" s="79"/>
      <c r="H4" s="84"/>
      <c r="I4" s="83"/>
      <c r="J4" s="83"/>
    </row>
    <row r="5" spans="1:10" ht="12.75" customHeight="1">
      <c r="A5" s="142">
        <v>2</v>
      </c>
      <c r="B5" s="136" t="s">
        <v>19</v>
      </c>
      <c r="C5" s="109">
        <v>503101</v>
      </c>
      <c r="D5" s="109">
        <v>511138</v>
      </c>
      <c r="E5" s="92">
        <v>1.5974923524302278</v>
      </c>
      <c r="F5" s="96"/>
    </row>
    <row r="6" spans="1:10" ht="12.75" customHeight="1">
      <c r="A6" s="142">
        <v>3</v>
      </c>
      <c r="B6" s="136" t="s">
        <v>20</v>
      </c>
      <c r="C6" s="109">
        <v>386658</v>
      </c>
      <c r="D6" s="109">
        <v>379108</v>
      </c>
      <c r="E6" s="92">
        <v>-1.9526299727407683</v>
      </c>
      <c r="F6" s="99"/>
    </row>
    <row r="7" spans="1:10" ht="12.75" customHeight="1">
      <c r="A7" s="142">
        <v>4</v>
      </c>
      <c r="B7" s="136" t="s">
        <v>21</v>
      </c>
      <c r="C7" s="109">
        <v>276975</v>
      </c>
      <c r="D7" s="109">
        <v>278085</v>
      </c>
      <c r="E7" s="92">
        <v>0.40075819117248851</v>
      </c>
      <c r="F7" s="96"/>
    </row>
    <row r="8" spans="1:10" ht="12.75" customHeight="1">
      <c r="A8" s="142">
        <v>5</v>
      </c>
      <c r="B8" s="136" t="s">
        <v>22</v>
      </c>
      <c r="C8" s="109">
        <v>266393</v>
      </c>
      <c r="D8" s="109">
        <v>270310</v>
      </c>
      <c r="E8" s="92">
        <v>1.4703839815610769</v>
      </c>
      <c r="F8" s="96"/>
    </row>
    <row r="9" spans="1:10" ht="12.75" customHeight="1">
      <c r="A9" s="142">
        <v>6</v>
      </c>
      <c r="B9" s="136" t="s">
        <v>25</v>
      </c>
      <c r="C9" s="109">
        <v>209482</v>
      </c>
      <c r="D9" s="109">
        <v>214805</v>
      </c>
      <c r="E9" s="92">
        <v>2.5410297782148348</v>
      </c>
      <c r="F9" s="96"/>
    </row>
    <row r="10" spans="1:10" ht="12.75" customHeight="1">
      <c r="A10" s="142">
        <v>7</v>
      </c>
      <c r="B10" s="136" t="s">
        <v>23</v>
      </c>
      <c r="C10" s="109">
        <v>219193</v>
      </c>
      <c r="D10" s="109">
        <v>209922</v>
      </c>
      <c r="E10" s="92">
        <v>-4.2296058724503069</v>
      </c>
      <c r="F10" s="96"/>
    </row>
    <row r="11" spans="1:10" ht="12.75" customHeight="1">
      <c r="A11" s="142">
        <v>8</v>
      </c>
      <c r="B11" s="136" t="s">
        <v>24</v>
      </c>
      <c r="C11" s="109">
        <v>205032</v>
      </c>
      <c r="D11" s="109">
        <v>196937</v>
      </c>
      <c r="E11" s="92">
        <v>-3.9481641890046428</v>
      </c>
      <c r="F11" s="96"/>
    </row>
    <row r="12" spans="1:10" ht="12.75" customHeight="1">
      <c r="A12" s="142">
        <v>9</v>
      </c>
      <c r="B12" s="136" t="s">
        <v>26</v>
      </c>
      <c r="C12" s="109">
        <v>176725</v>
      </c>
      <c r="D12" s="109">
        <v>175877</v>
      </c>
      <c r="E12" s="92">
        <v>-0.47984156174847925</v>
      </c>
      <c r="F12" s="96"/>
    </row>
    <row r="13" spans="1:10" ht="12.75" customHeight="1">
      <c r="A13" s="142">
        <v>10</v>
      </c>
      <c r="B13" s="136" t="s">
        <v>28</v>
      </c>
      <c r="C13" s="109">
        <v>179481</v>
      </c>
      <c r="D13" s="109">
        <v>171306</v>
      </c>
      <c r="E13" s="92">
        <v>-4.5547996723887207</v>
      </c>
      <c r="F13" s="96"/>
    </row>
    <row r="14" spans="1:10" ht="12.75" customHeight="1">
      <c r="A14" s="142">
        <v>11</v>
      </c>
      <c r="B14" s="136" t="s">
        <v>27</v>
      </c>
      <c r="C14" s="109">
        <v>131441</v>
      </c>
      <c r="D14" s="109">
        <v>135136</v>
      </c>
      <c r="E14" s="92">
        <v>2.8111472067315373</v>
      </c>
      <c r="F14" s="96"/>
    </row>
    <row r="15" spans="1:10" ht="12.75" customHeight="1">
      <c r="A15" s="142">
        <v>12</v>
      </c>
      <c r="B15" s="136" t="s">
        <v>30</v>
      </c>
      <c r="C15" s="109">
        <v>156480</v>
      </c>
      <c r="D15" s="109">
        <v>155071</v>
      </c>
      <c r="E15" s="92">
        <v>-0.90043456032719826</v>
      </c>
      <c r="F15" s="96"/>
    </row>
    <row r="16" spans="1:10" ht="12.75" customHeight="1">
      <c r="A16" s="142">
        <v>13</v>
      </c>
      <c r="B16" s="136" t="s">
        <v>29</v>
      </c>
      <c r="C16" s="109">
        <v>124315</v>
      </c>
      <c r="D16" s="109">
        <v>115503</v>
      </c>
      <c r="E16" s="92">
        <v>-7.088444676829023</v>
      </c>
      <c r="F16" s="96"/>
    </row>
    <row r="17" spans="1:10" ht="12.75" customHeight="1">
      <c r="A17" s="142">
        <v>14</v>
      </c>
      <c r="B17" s="136" t="s">
        <v>31</v>
      </c>
      <c r="C17" s="109">
        <v>109246</v>
      </c>
      <c r="D17" s="109">
        <v>112691</v>
      </c>
      <c r="E17" s="92">
        <v>3.1534335353239475</v>
      </c>
      <c r="F17" s="96"/>
    </row>
    <row r="18" spans="1:10" ht="12.75" customHeight="1">
      <c r="A18" s="142">
        <v>15</v>
      </c>
      <c r="B18" s="136" t="s">
        <v>32</v>
      </c>
      <c r="C18" s="109">
        <v>111960</v>
      </c>
      <c r="D18" s="109">
        <v>115664</v>
      </c>
      <c r="E18" s="92">
        <v>3.3083244015719901</v>
      </c>
      <c r="F18" s="96"/>
    </row>
    <row r="19" spans="1:10" ht="12.75" customHeight="1">
      <c r="A19" s="142">
        <v>16</v>
      </c>
      <c r="B19" s="136" t="s">
        <v>37</v>
      </c>
      <c r="C19" s="109">
        <v>98057</v>
      </c>
      <c r="D19" s="109">
        <v>98189</v>
      </c>
      <c r="E19" s="92">
        <v>0.1346155807336549</v>
      </c>
      <c r="F19" s="96"/>
    </row>
    <row r="20" spans="1:10" ht="12.75" customHeight="1">
      <c r="A20" s="142">
        <v>17</v>
      </c>
      <c r="B20" s="136" t="s">
        <v>36</v>
      </c>
      <c r="C20" s="109">
        <v>94935</v>
      </c>
      <c r="D20" s="109">
        <v>99820</v>
      </c>
      <c r="E20" s="92">
        <v>5.1456259546005159</v>
      </c>
      <c r="F20" s="96"/>
    </row>
    <row r="21" spans="1:10" ht="12.75" customHeight="1">
      <c r="A21" s="142">
        <v>18</v>
      </c>
      <c r="B21" s="136" t="s">
        <v>40</v>
      </c>
      <c r="C21" s="109">
        <v>94238</v>
      </c>
      <c r="D21" s="109">
        <v>94064</v>
      </c>
      <c r="E21" s="92">
        <v>-0.18463889301555636</v>
      </c>
      <c r="F21" s="96"/>
    </row>
    <row r="22" spans="1:10" ht="12.75" customHeight="1">
      <c r="A22" s="142">
        <v>19</v>
      </c>
      <c r="B22" s="136" t="s">
        <v>33</v>
      </c>
      <c r="C22" s="109">
        <v>98294</v>
      </c>
      <c r="D22" s="109">
        <v>98372</v>
      </c>
      <c r="E22" s="92">
        <v>7.9353775408468469E-2</v>
      </c>
      <c r="F22" s="96"/>
    </row>
    <row r="23" spans="1:10" ht="12.75" customHeight="1">
      <c r="A23" s="142">
        <v>20</v>
      </c>
      <c r="B23" s="136" t="s">
        <v>34</v>
      </c>
      <c r="C23" s="109">
        <v>82581</v>
      </c>
      <c r="D23" s="109">
        <v>86532</v>
      </c>
      <c r="E23" s="92">
        <v>4.7843935045591603</v>
      </c>
      <c r="F23" s="96"/>
    </row>
    <row r="24" spans="1:10" ht="12.75" customHeight="1">
      <c r="A24" s="142">
        <v>21</v>
      </c>
      <c r="B24" s="136" t="s">
        <v>42</v>
      </c>
      <c r="C24" s="109">
        <v>75731</v>
      </c>
      <c r="D24" s="109">
        <v>75840</v>
      </c>
      <c r="E24" s="92">
        <v>0.14393049081617831</v>
      </c>
      <c r="F24" s="96"/>
    </row>
    <row r="25" spans="1:10" ht="12.75" customHeight="1">
      <c r="A25" s="142">
        <v>22</v>
      </c>
      <c r="B25" s="136" t="s">
        <v>74</v>
      </c>
      <c r="C25" s="109">
        <v>71476</v>
      </c>
      <c r="D25" s="109">
        <v>72219</v>
      </c>
      <c r="E25" s="92">
        <v>1.0395097655156977</v>
      </c>
      <c r="F25" s="96"/>
    </row>
    <row r="26" spans="1:10" ht="12.75" customHeight="1">
      <c r="A26" s="142">
        <v>23</v>
      </c>
      <c r="B26" s="136" t="s">
        <v>39</v>
      </c>
      <c r="C26" s="109">
        <v>70406</v>
      </c>
      <c r="D26" s="109">
        <v>76378</v>
      </c>
      <c r="E26" s="92">
        <v>8.482231627986252</v>
      </c>
      <c r="F26" s="96"/>
      <c r="I26" s="83"/>
      <c r="J26" s="83"/>
    </row>
    <row r="27" spans="1:10" ht="12.75" customHeight="1">
      <c r="A27" s="142">
        <v>24</v>
      </c>
      <c r="B27" s="136" t="s">
        <v>35</v>
      </c>
      <c r="C27" s="109">
        <v>76762</v>
      </c>
      <c r="D27" s="109">
        <v>80636</v>
      </c>
      <c r="E27" s="92">
        <v>5.0467679320497121</v>
      </c>
      <c r="F27" s="96"/>
    </row>
    <row r="28" spans="1:10" ht="12.75" customHeight="1">
      <c r="A28" s="142">
        <v>25</v>
      </c>
      <c r="B28" s="136" t="s">
        <v>41</v>
      </c>
      <c r="C28" s="109">
        <v>67158</v>
      </c>
      <c r="D28" s="109">
        <v>68989</v>
      </c>
      <c r="E28" s="92">
        <v>2.7264063849429703</v>
      </c>
      <c r="F28" s="97"/>
    </row>
    <row r="29" spans="1:10" ht="12.75" customHeight="1">
      <c r="A29" s="142">
        <v>26</v>
      </c>
      <c r="B29" s="136" t="s">
        <v>75</v>
      </c>
      <c r="C29" s="109">
        <v>56534</v>
      </c>
      <c r="D29" s="109">
        <v>58356</v>
      </c>
      <c r="E29" s="92">
        <v>3.2228393533095132</v>
      </c>
      <c r="F29" s="95"/>
    </row>
    <row r="30" spans="1:10" ht="12.75" customHeight="1">
      <c r="A30" s="142">
        <v>27</v>
      </c>
      <c r="B30" s="136" t="s">
        <v>38</v>
      </c>
      <c r="C30" s="109">
        <v>56182</v>
      </c>
      <c r="D30" s="109">
        <v>58305</v>
      </c>
      <c r="E30" s="92">
        <v>3.7787903599017478</v>
      </c>
      <c r="F30" s="97"/>
    </row>
    <row r="31" spans="1:10" ht="12.75" customHeight="1">
      <c r="A31" s="142">
        <v>28</v>
      </c>
      <c r="B31" s="136" t="s">
        <v>43</v>
      </c>
      <c r="C31" s="109">
        <v>53372</v>
      </c>
      <c r="D31" s="109">
        <v>51296</v>
      </c>
      <c r="E31" s="92">
        <v>-3.8896799820130403</v>
      </c>
      <c r="F31" s="96"/>
    </row>
    <row r="32" spans="1:10" ht="12.75" customHeight="1">
      <c r="A32" s="142">
        <v>29</v>
      </c>
      <c r="B32" s="136" t="s">
        <v>62</v>
      </c>
      <c r="C32" s="109">
        <v>58502</v>
      </c>
      <c r="D32" s="109">
        <v>64756</v>
      </c>
      <c r="E32" s="92">
        <v>10.690232812553417</v>
      </c>
      <c r="F32" s="100"/>
    </row>
    <row r="33" spans="1:6" ht="12.75" customHeight="1">
      <c r="A33" s="142">
        <v>30</v>
      </c>
      <c r="B33" s="136" t="s">
        <v>47</v>
      </c>
      <c r="C33" s="109">
        <v>46998</v>
      </c>
      <c r="D33" s="109">
        <v>44560</v>
      </c>
      <c r="E33" s="92">
        <v>-5.1874547853100132</v>
      </c>
      <c r="F33" s="100"/>
    </row>
    <row r="34" spans="1:6" ht="12.75" customHeight="1">
      <c r="A34" s="142">
        <v>31</v>
      </c>
      <c r="B34" s="136" t="s">
        <v>71</v>
      </c>
      <c r="C34" s="109">
        <v>47545</v>
      </c>
      <c r="D34" s="109">
        <v>54119</v>
      </c>
      <c r="E34" s="92">
        <v>13.82690083079188</v>
      </c>
      <c r="F34" s="100"/>
    </row>
    <row r="35" spans="1:6" ht="12.75" customHeight="1">
      <c r="A35" s="142">
        <v>32</v>
      </c>
      <c r="B35" s="136" t="s">
        <v>63</v>
      </c>
      <c r="C35" s="109">
        <v>49749</v>
      </c>
      <c r="D35" s="109">
        <v>54042</v>
      </c>
      <c r="E35" s="92">
        <v>8.6293191822951218</v>
      </c>
      <c r="F35" s="100"/>
    </row>
    <row r="36" spans="1:6" ht="12.75" customHeight="1">
      <c r="A36" s="142">
        <v>33</v>
      </c>
      <c r="B36" s="136" t="s">
        <v>45</v>
      </c>
      <c r="C36" s="109">
        <v>40688</v>
      </c>
      <c r="D36" s="109">
        <v>38773</v>
      </c>
      <c r="E36" s="92">
        <v>-4.7065473849783723</v>
      </c>
      <c r="F36" s="100"/>
    </row>
    <row r="37" spans="1:6" ht="12.75" customHeight="1">
      <c r="A37" s="142">
        <v>34</v>
      </c>
      <c r="B37" s="136" t="s">
        <v>46</v>
      </c>
      <c r="C37" s="109">
        <v>41143</v>
      </c>
      <c r="D37" s="109">
        <v>38968</v>
      </c>
      <c r="E37" s="92">
        <v>-5.2864399776389668</v>
      </c>
      <c r="F37" s="100"/>
    </row>
    <row r="38" spans="1:6" ht="12.75" customHeight="1">
      <c r="A38" s="142">
        <v>35</v>
      </c>
      <c r="B38" s="136" t="s">
        <v>44</v>
      </c>
      <c r="C38" s="109">
        <v>40265</v>
      </c>
      <c r="D38" s="109">
        <v>38334</v>
      </c>
      <c r="E38" s="92">
        <v>-4.7957283000124171</v>
      </c>
      <c r="F38" s="100"/>
    </row>
    <row r="39" spans="1:6" ht="12.75" customHeight="1">
      <c r="A39" s="142">
        <v>36</v>
      </c>
      <c r="B39" s="136" t="s">
        <v>82</v>
      </c>
      <c r="C39" s="109">
        <v>38325</v>
      </c>
      <c r="D39" s="109">
        <v>37847</v>
      </c>
      <c r="E39" s="92">
        <v>-1.2472276581865622</v>
      </c>
      <c r="F39" s="100"/>
    </row>
    <row r="40" spans="1:6" ht="12.75" customHeight="1">
      <c r="A40" s="142">
        <v>37</v>
      </c>
      <c r="B40" s="136" t="s">
        <v>67</v>
      </c>
      <c r="C40" s="109">
        <v>33487</v>
      </c>
      <c r="D40" s="109">
        <v>33847</v>
      </c>
      <c r="E40" s="92">
        <v>1.07504404694359</v>
      </c>
      <c r="F40" s="100"/>
    </row>
    <row r="41" spans="1:6" ht="12.75" customHeight="1">
      <c r="A41" s="142">
        <v>38</v>
      </c>
      <c r="B41" s="136" t="s">
        <v>48</v>
      </c>
      <c r="C41" s="109">
        <v>43885</v>
      </c>
      <c r="D41" s="109">
        <v>42529</v>
      </c>
      <c r="E41" s="92">
        <v>-3.0898940412441607</v>
      </c>
      <c r="F41" s="100"/>
    </row>
    <row r="42" spans="1:6" ht="12.75" customHeight="1">
      <c r="A42" s="142">
        <v>39</v>
      </c>
      <c r="B42" s="136" t="s">
        <v>49</v>
      </c>
      <c r="C42" s="109">
        <v>29034</v>
      </c>
      <c r="D42" s="109">
        <v>27528</v>
      </c>
      <c r="E42" s="92">
        <v>-5.1870221120066136</v>
      </c>
      <c r="F42" s="100"/>
    </row>
    <row r="43" spans="1:6" ht="12.75" customHeight="1">
      <c r="A43" s="142">
        <v>40</v>
      </c>
      <c r="B43" s="136" t="s">
        <v>51</v>
      </c>
      <c r="C43" s="109">
        <v>26815</v>
      </c>
      <c r="D43" s="109">
        <v>26968</v>
      </c>
      <c r="E43" s="92">
        <v>0.57057617005407424</v>
      </c>
      <c r="F43" s="100"/>
    </row>
    <row r="44" spans="1:6" ht="12.75" customHeight="1">
      <c r="A44" s="142">
        <v>41</v>
      </c>
      <c r="B44" s="136" t="s">
        <v>70</v>
      </c>
      <c r="C44" s="109">
        <v>28693</v>
      </c>
      <c r="D44" s="109">
        <v>28397</v>
      </c>
      <c r="E44" s="92">
        <v>-1.0316104973338445</v>
      </c>
      <c r="F44" s="100"/>
    </row>
    <row r="45" spans="1:6" ht="12.75" customHeight="1">
      <c r="A45" s="142">
        <v>42</v>
      </c>
      <c r="B45" s="136" t="s">
        <v>78</v>
      </c>
      <c r="C45" s="109">
        <v>30668</v>
      </c>
      <c r="D45" s="109">
        <v>33068</v>
      </c>
      <c r="E45" s="92">
        <v>7.825746706664928</v>
      </c>
      <c r="F45" s="100"/>
    </row>
    <row r="46" spans="1:6" ht="12.75" customHeight="1">
      <c r="A46" s="142">
        <v>43</v>
      </c>
      <c r="B46" s="136" t="s">
        <v>57</v>
      </c>
      <c r="C46" s="109">
        <v>29336</v>
      </c>
      <c r="D46" s="109">
        <v>29040</v>
      </c>
      <c r="E46" s="92">
        <v>-1.0089991818925552</v>
      </c>
      <c r="F46" s="96"/>
    </row>
    <row r="47" spans="1:6" ht="12.75" customHeight="1">
      <c r="A47" s="142">
        <v>44</v>
      </c>
      <c r="B47" s="136" t="s">
        <v>58</v>
      </c>
      <c r="C47" s="109">
        <v>31190</v>
      </c>
      <c r="D47" s="109">
        <v>30755</v>
      </c>
      <c r="E47" s="92">
        <v>-1.3946777813401732</v>
      </c>
      <c r="F47" s="96"/>
    </row>
    <row r="48" spans="1:6" ht="12.75" customHeight="1">
      <c r="A48" s="142">
        <v>45</v>
      </c>
      <c r="B48" s="136" t="s">
        <v>85</v>
      </c>
      <c r="C48" s="109">
        <v>23744</v>
      </c>
      <c r="D48" s="109">
        <v>23442</v>
      </c>
      <c r="E48" s="92">
        <v>-1.2719002695417789</v>
      </c>
      <c r="F48" s="135"/>
    </row>
    <row r="49" spans="1:7" ht="12.75" customHeight="1">
      <c r="A49" s="142">
        <v>46</v>
      </c>
      <c r="B49" s="136" t="s">
        <v>50</v>
      </c>
      <c r="C49" s="109">
        <v>22848</v>
      </c>
      <c r="D49" s="109">
        <v>22686</v>
      </c>
      <c r="E49" s="92">
        <v>-0.70903361344537819</v>
      </c>
      <c r="F49" s="135"/>
    </row>
    <row r="50" spans="1:7" ht="12.75" customHeight="1">
      <c r="A50" s="142">
        <v>47</v>
      </c>
      <c r="B50" s="136" t="s">
        <v>79</v>
      </c>
      <c r="C50" s="109">
        <v>23548</v>
      </c>
      <c r="D50" s="109">
        <v>26268</v>
      </c>
      <c r="E50" s="92">
        <v>11.550874808900968</v>
      </c>
      <c r="F50" s="135"/>
    </row>
    <row r="51" spans="1:7" ht="12.75" customHeight="1">
      <c r="A51" s="142">
        <v>48</v>
      </c>
      <c r="B51" s="136" t="s">
        <v>52</v>
      </c>
      <c r="C51" s="109">
        <v>26794</v>
      </c>
      <c r="D51" s="109">
        <v>26794</v>
      </c>
      <c r="E51" s="92">
        <v>0</v>
      </c>
      <c r="F51" s="135"/>
    </row>
    <row r="52" spans="1:7" ht="12.75" customHeight="1">
      <c r="A52" s="183">
        <v>49</v>
      </c>
      <c r="B52" s="139" t="s">
        <v>76</v>
      </c>
      <c r="C52" s="137">
        <v>22178</v>
      </c>
      <c r="D52" s="137">
        <v>22136</v>
      </c>
      <c r="E52" s="133">
        <v>-0.1893768599513031</v>
      </c>
      <c r="F52" s="135"/>
    </row>
    <row r="53" spans="1:7" ht="12.75" customHeight="1">
      <c r="A53" s="183">
        <v>50</v>
      </c>
      <c r="B53" s="139" t="s">
        <v>61</v>
      </c>
      <c r="C53" s="137">
        <v>20391</v>
      </c>
      <c r="D53" s="137">
        <v>23471</v>
      </c>
      <c r="E53" s="133">
        <v>15.10470305526948</v>
      </c>
      <c r="F53" s="135"/>
    </row>
    <row r="54" spans="1:7" s="29" customFormat="1" ht="12.75" customHeight="1">
      <c r="A54" s="183">
        <v>51</v>
      </c>
      <c r="B54" s="139" t="s">
        <v>54</v>
      </c>
      <c r="C54" s="137">
        <v>23634</v>
      </c>
      <c r="D54" s="137">
        <v>25014</v>
      </c>
      <c r="E54" s="133">
        <v>5.8390454430058396</v>
      </c>
      <c r="F54" s="134"/>
      <c r="G54" s="86"/>
    </row>
    <row r="55" spans="1:7" s="29" customFormat="1" ht="12.75" customHeight="1">
      <c r="A55" s="183">
        <v>52</v>
      </c>
      <c r="B55" s="139" t="s">
        <v>55</v>
      </c>
      <c r="C55" s="137">
        <v>23045</v>
      </c>
      <c r="D55" s="137">
        <v>24746</v>
      </c>
      <c r="E55" s="133">
        <v>7.381210674766761</v>
      </c>
      <c r="F55" s="135"/>
    </row>
    <row r="56" spans="1:7" ht="12.75" customHeight="1">
      <c r="A56" s="142">
        <v>53</v>
      </c>
      <c r="B56" s="136" t="s">
        <v>56</v>
      </c>
      <c r="C56" s="109">
        <v>20424</v>
      </c>
      <c r="D56" s="109">
        <v>19290</v>
      </c>
      <c r="E56" s="92">
        <v>-5.5522914218566397</v>
      </c>
      <c r="F56" s="108"/>
    </row>
    <row r="57" spans="1:7" ht="12.75" customHeight="1">
      <c r="A57" s="142">
        <v>54</v>
      </c>
      <c r="B57" s="136" t="s">
        <v>73</v>
      </c>
      <c r="C57" s="109">
        <v>25482</v>
      </c>
      <c r="D57" s="109">
        <v>24416</v>
      </c>
      <c r="E57" s="92">
        <v>-4.1833451063495799</v>
      </c>
      <c r="F57" s="108"/>
    </row>
    <row r="58" spans="1:7" ht="12.75" customHeight="1">
      <c r="A58" s="142">
        <v>55</v>
      </c>
      <c r="B58" s="136" t="s">
        <v>93</v>
      </c>
      <c r="C58" s="109">
        <v>23878</v>
      </c>
      <c r="D58" s="109">
        <v>23449</v>
      </c>
      <c r="E58" s="92">
        <v>-1.7966328838261163</v>
      </c>
      <c r="F58" s="108"/>
    </row>
    <row r="59" spans="1:7" ht="12.75" customHeight="1">
      <c r="A59" s="142">
        <v>56</v>
      </c>
      <c r="B59" s="136" t="s">
        <v>68</v>
      </c>
      <c r="C59" s="109">
        <v>23604</v>
      </c>
      <c r="D59" s="109">
        <v>21166</v>
      </c>
      <c r="E59" s="92">
        <v>-10.328757837654635</v>
      </c>
      <c r="F59" s="108"/>
    </row>
    <row r="60" spans="1:7" ht="14.25" customHeight="1">
      <c r="A60" s="142">
        <v>57</v>
      </c>
      <c r="B60" s="136" t="s">
        <v>84</v>
      </c>
      <c r="C60" s="109">
        <v>19434</v>
      </c>
      <c r="D60" s="109">
        <v>19420</v>
      </c>
      <c r="E60" s="92">
        <v>-7.2038695070494999E-2</v>
      </c>
      <c r="F60" s="108"/>
    </row>
    <row r="61" spans="1:7">
      <c r="A61" s="142">
        <v>58</v>
      </c>
      <c r="B61" s="136" t="s">
        <v>91</v>
      </c>
      <c r="C61" s="109">
        <v>15657</v>
      </c>
      <c r="D61" s="109">
        <v>16930</v>
      </c>
      <c r="E61" s="92">
        <v>8.1305486363926676</v>
      </c>
      <c r="F61" s="108"/>
    </row>
    <row r="62" spans="1:7">
      <c r="A62" s="142">
        <v>59</v>
      </c>
      <c r="B62" s="136" t="s">
        <v>94</v>
      </c>
      <c r="C62" s="109">
        <v>21012</v>
      </c>
      <c r="D62" s="109">
        <v>21234</v>
      </c>
      <c r="E62" s="92">
        <v>1.05653912050257</v>
      </c>
      <c r="F62" s="108"/>
    </row>
    <row r="63" spans="1:7">
      <c r="A63" s="142">
        <v>60</v>
      </c>
      <c r="B63" s="136" t="s">
        <v>83</v>
      </c>
      <c r="C63" s="109">
        <v>15056</v>
      </c>
      <c r="D63" s="109">
        <v>16884</v>
      </c>
      <c r="E63" s="92">
        <v>12.141339001062699</v>
      </c>
      <c r="F63" s="108"/>
    </row>
    <row r="64" spans="1:7">
      <c r="A64" s="142">
        <v>61</v>
      </c>
      <c r="B64" s="136" t="s">
        <v>53</v>
      </c>
      <c r="C64" s="109">
        <v>14240</v>
      </c>
      <c r="D64" s="109">
        <v>15572</v>
      </c>
      <c r="E64" s="92">
        <v>9.3539325842696623</v>
      </c>
      <c r="F64" s="108"/>
    </row>
    <row r="65" spans="1:6">
      <c r="A65" s="142">
        <v>62</v>
      </c>
      <c r="B65" s="136" t="s">
        <v>88</v>
      </c>
      <c r="C65" s="109">
        <v>16237</v>
      </c>
      <c r="D65" s="109">
        <v>16611</v>
      </c>
      <c r="E65" s="133">
        <v>2.3033811664716386</v>
      </c>
      <c r="F65" s="134"/>
    </row>
    <row r="66" spans="1:6">
      <c r="A66" s="142">
        <v>63</v>
      </c>
      <c r="B66" s="136" t="s">
        <v>97</v>
      </c>
      <c r="C66" s="109">
        <v>14820</v>
      </c>
      <c r="D66" s="109">
        <v>12744</v>
      </c>
      <c r="E66" s="133">
        <v>-14.008097165991904</v>
      </c>
      <c r="F66" s="134"/>
    </row>
    <row r="67" spans="1:6">
      <c r="A67" s="183">
        <v>64</v>
      </c>
      <c r="B67" s="139" t="s">
        <v>92</v>
      </c>
      <c r="C67" s="137">
        <v>19722</v>
      </c>
      <c r="D67" s="137">
        <v>26143</v>
      </c>
      <c r="E67" s="133">
        <v>32.557549944224725</v>
      </c>
      <c r="F67" s="134"/>
    </row>
    <row r="68" spans="1:6" ht="20.25" customHeight="1">
      <c r="A68" s="182"/>
      <c r="B68" s="93" t="s">
        <v>16</v>
      </c>
      <c r="C68" s="138">
        <v>6816557</v>
      </c>
      <c r="D68" s="138">
        <v>6839929</v>
      </c>
      <c r="E68" s="143">
        <v>0.34287104178839845</v>
      </c>
      <c r="F68" s="135"/>
    </row>
    <row r="69" spans="1:6" ht="15">
      <c r="A69" s="94"/>
      <c r="B69" s="135"/>
      <c r="C69" s="135"/>
      <c r="D69" s="135"/>
      <c r="E69" s="140"/>
      <c r="F69" s="135"/>
    </row>
    <row r="70" spans="1:6" ht="15">
      <c r="A70" s="94"/>
      <c r="B70" s="96"/>
      <c r="C70" s="135"/>
      <c r="D70" s="135"/>
      <c r="E70" s="140"/>
      <c r="F70" s="135"/>
    </row>
    <row r="71" spans="1:6">
      <c r="A71" s="50"/>
    </row>
    <row r="72" spans="1:6">
      <c r="A72" s="5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workbookViewId="0"/>
  </sheetViews>
  <sheetFormatPr defaultRowHeight="12.75"/>
  <cols>
    <col min="1" max="1" width="3.7109375" style="94" customWidth="1"/>
    <col min="2" max="2" width="28.140625" style="2" customWidth="1"/>
    <col min="3" max="3" width="17.85546875" style="71" customWidth="1"/>
    <col min="4" max="4" width="17.85546875" style="2" customWidth="1"/>
    <col min="5" max="5" width="11.42578125" style="71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82" t="s">
        <v>65</v>
      </c>
      <c r="B1" s="51"/>
      <c r="C1" s="73"/>
      <c r="D1" s="3"/>
      <c r="E1" s="3"/>
    </row>
    <row r="2" spans="1:12">
      <c r="B2" s="90"/>
      <c r="C2" s="89"/>
      <c r="D2" s="89"/>
      <c r="E2" s="89"/>
    </row>
    <row r="3" spans="1:12" ht="18.75" customHeight="1">
      <c r="A3" s="148"/>
      <c r="B3" s="146" t="s">
        <v>12</v>
      </c>
      <c r="C3" s="164">
        <v>43374</v>
      </c>
      <c r="D3" s="164">
        <v>43739</v>
      </c>
      <c r="E3" s="147" t="s">
        <v>15</v>
      </c>
      <c r="F3" s="162"/>
    </row>
    <row r="4" spans="1:12" ht="12.75" customHeight="1">
      <c r="A4" s="167">
        <v>1</v>
      </c>
      <c r="B4" s="166" t="s">
        <v>18</v>
      </c>
      <c r="C4" s="160">
        <v>680077998</v>
      </c>
      <c r="D4" s="160">
        <v>678808495</v>
      </c>
      <c r="E4" s="145">
        <v>-0.18667020602539769</v>
      </c>
      <c r="F4" s="162"/>
      <c r="G4" s="70"/>
      <c r="H4" s="80"/>
      <c r="I4" s="43"/>
      <c r="L4" s="81"/>
    </row>
    <row r="5" spans="1:12" ht="12.75" customHeight="1">
      <c r="A5" s="167">
        <v>2</v>
      </c>
      <c r="B5" s="166" t="s">
        <v>19</v>
      </c>
      <c r="C5" s="160">
        <v>378835053</v>
      </c>
      <c r="D5" s="160">
        <v>384886914</v>
      </c>
      <c r="E5" s="145">
        <v>1.5974923524302278</v>
      </c>
      <c r="F5" s="162"/>
      <c r="G5" s="70"/>
      <c r="H5" s="81"/>
      <c r="I5" s="77"/>
    </row>
    <row r="6" spans="1:12" ht="12.75" customHeight="1">
      <c r="A6" s="167">
        <v>3</v>
      </c>
      <c r="B6" s="166" t="s">
        <v>20</v>
      </c>
      <c r="C6" s="160">
        <v>533974698</v>
      </c>
      <c r="D6" s="160">
        <v>523548148</v>
      </c>
      <c r="E6" s="145">
        <v>-1.9526299727407683</v>
      </c>
      <c r="F6" s="162"/>
      <c r="G6" s="70"/>
      <c r="H6" s="81"/>
      <c r="I6" s="77"/>
    </row>
    <row r="7" spans="1:12" ht="12.75" customHeight="1">
      <c r="A7" s="167">
        <v>4</v>
      </c>
      <c r="B7" s="166" t="s">
        <v>21</v>
      </c>
      <c r="C7" s="160">
        <v>188343000</v>
      </c>
      <c r="D7" s="160">
        <v>189097800</v>
      </c>
      <c r="E7" s="145">
        <v>0.40075819117248851</v>
      </c>
      <c r="F7" s="162"/>
      <c r="G7" s="70"/>
      <c r="H7" s="81"/>
      <c r="I7" s="77"/>
    </row>
    <row r="8" spans="1:12" ht="12.75" customHeight="1">
      <c r="A8" s="167">
        <v>5</v>
      </c>
      <c r="B8" s="166" t="s">
        <v>22</v>
      </c>
      <c r="C8" s="160">
        <v>171224579</v>
      </c>
      <c r="D8" s="160">
        <v>173746630</v>
      </c>
      <c r="E8" s="145">
        <v>1.4729491611131367</v>
      </c>
      <c r="F8" s="162"/>
      <c r="G8" s="70"/>
      <c r="H8" s="81"/>
      <c r="I8" s="77"/>
    </row>
    <row r="9" spans="1:12" ht="12.75" customHeight="1">
      <c r="A9" s="167">
        <v>6</v>
      </c>
      <c r="B9" s="166" t="s">
        <v>25</v>
      </c>
      <c r="C9" s="160">
        <v>279207628</v>
      </c>
      <c r="D9" s="160">
        <v>286297394</v>
      </c>
      <c r="E9" s="145">
        <v>2.539245095409786</v>
      </c>
      <c r="F9" s="162"/>
      <c r="G9" s="70"/>
      <c r="H9" s="81"/>
      <c r="I9" s="77"/>
    </row>
    <row r="10" spans="1:12" ht="12.75" customHeight="1">
      <c r="A10" s="167">
        <v>7</v>
      </c>
      <c r="B10" s="166" t="s">
        <v>23</v>
      </c>
      <c r="C10" s="160">
        <v>593136258</v>
      </c>
      <c r="D10" s="160">
        <v>568048932</v>
      </c>
      <c r="E10" s="145">
        <v>-4.2296058724503069</v>
      </c>
      <c r="F10" s="162"/>
      <c r="G10" s="70"/>
      <c r="H10" s="81"/>
      <c r="I10" s="77"/>
    </row>
    <row r="11" spans="1:12" ht="12.75" customHeight="1">
      <c r="A11" s="167">
        <v>8</v>
      </c>
      <c r="B11" s="166" t="s">
        <v>24</v>
      </c>
      <c r="C11" s="160">
        <v>239272344</v>
      </c>
      <c r="D11" s="160">
        <v>229825479</v>
      </c>
      <c r="E11" s="145">
        <v>-3.9481641890046428</v>
      </c>
      <c r="F11" s="162"/>
      <c r="G11" s="70"/>
      <c r="H11" s="81"/>
      <c r="I11" s="77"/>
    </row>
    <row r="12" spans="1:12" ht="12.75" customHeight="1">
      <c r="A12" s="167">
        <v>9</v>
      </c>
      <c r="B12" s="166" t="s">
        <v>26</v>
      </c>
      <c r="C12" s="160">
        <v>580364900</v>
      </c>
      <c r="D12" s="160">
        <v>577580068</v>
      </c>
      <c r="E12" s="145">
        <v>-0.47984156174847925</v>
      </c>
      <c r="F12" s="162"/>
      <c r="G12" s="70"/>
      <c r="H12" s="81"/>
      <c r="I12" s="77"/>
    </row>
    <row r="13" spans="1:12" ht="12.75" customHeight="1">
      <c r="A13" s="167">
        <v>10</v>
      </c>
      <c r="B13" s="166" t="s">
        <v>28</v>
      </c>
      <c r="C13" s="160">
        <v>110919258</v>
      </c>
      <c r="D13" s="160">
        <v>105867108</v>
      </c>
      <c r="E13" s="145">
        <v>-4.5547996723887207</v>
      </c>
      <c r="F13" s="162"/>
      <c r="G13" s="70"/>
      <c r="H13" s="81"/>
      <c r="I13" s="77"/>
    </row>
    <row r="14" spans="1:12" ht="12.75" customHeight="1">
      <c r="A14" s="167">
        <v>11</v>
      </c>
      <c r="B14" s="166" t="s">
        <v>27</v>
      </c>
      <c r="C14" s="160">
        <v>182834431</v>
      </c>
      <c r="D14" s="160">
        <v>187974176</v>
      </c>
      <c r="E14" s="145">
        <v>2.8111472067315373</v>
      </c>
      <c r="F14" s="162"/>
      <c r="G14" s="70"/>
      <c r="H14" s="81"/>
      <c r="I14" s="77"/>
    </row>
    <row r="15" spans="1:12" ht="12.75" customHeight="1">
      <c r="A15" s="167">
        <v>12</v>
      </c>
      <c r="B15" s="166" t="s">
        <v>30</v>
      </c>
      <c r="C15" s="160">
        <v>73545600</v>
      </c>
      <c r="D15" s="160">
        <v>72883370</v>
      </c>
      <c r="E15" s="145">
        <v>-0.90043456032719826</v>
      </c>
      <c r="F15" s="162"/>
      <c r="G15" s="70"/>
      <c r="H15" s="81"/>
      <c r="I15" s="77"/>
    </row>
    <row r="16" spans="1:12" ht="12.75" customHeight="1">
      <c r="A16" s="167">
        <v>13</v>
      </c>
      <c r="B16" s="166" t="s">
        <v>29</v>
      </c>
      <c r="C16" s="160">
        <v>245024865</v>
      </c>
      <c r="D16" s="160">
        <v>227656413</v>
      </c>
      <c r="E16" s="145">
        <v>-7.088444676829023</v>
      </c>
      <c r="F16" s="162"/>
      <c r="G16" s="70"/>
      <c r="H16" s="81"/>
      <c r="I16" s="77"/>
    </row>
    <row r="17" spans="1:9" ht="12.75" customHeight="1">
      <c r="A17" s="167">
        <v>14</v>
      </c>
      <c r="B17" s="166" t="s">
        <v>31</v>
      </c>
      <c r="C17" s="160">
        <v>121481552</v>
      </c>
      <c r="D17" s="160">
        <v>125312392</v>
      </c>
      <c r="E17" s="145">
        <v>3.1534335353239475</v>
      </c>
      <c r="F17" s="162"/>
      <c r="G17" s="70"/>
      <c r="H17" s="81"/>
      <c r="I17" s="77"/>
    </row>
    <row r="18" spans="1:9" ht="12.75" customHeight="1">
      <c r="A18" s="167">
        <v>15</v>
      </c>
      <c r="B18" s="166" t="s">
        <v>32</v>
      </c>
      <c r="C18" s="160">
        <v>26422560</v>
      </c>
      <c r="D18" s="160">
        <v>27296704</v>
      </c>
      <c r="E18" s="145">
        <v>3.3083244015719901</v>
      </c>
      <c r="F18" s="162"/>
      <c r="G18" s="70"/>
      <c r="H18" s="81"/>
      <c r="I18" s="77"/>
    </row>
    <row r="19" spans="1:9" ht="12.75" customHeight="1">
      <c r="A19" s="167">
        <v>16</v>
      </c>
      <c r="B19" s="166" t="s">
        <v>37</v>
      </c>
      <c r="C19" s="160">
        <v>354476055</v>
      </c>
      <c r="D19" s="160">
        <v>354953235</v>
      </c>
      <c r="E19" s="145">
        <v>0.1346155807336549</v>
      </c>
      <c r="F19" s="162"/>
      <c r="G19" s="70"/>
      <c r="H19" s="81"/>
      <c r="I19" s="77"/>
    </row>
    <row r="20" spans="1:9" ht="12.75" customHeight="1">
      <c r="A20" s="167">
        <v>17</v>
      </c>
      <c r="B20" s="166" t="s">
        <v>36</v>
      </c>
      <c r="C20" s="160">
        <v>153984570</v>
      </c>
      <c r="D20" s="160">
        <v>161908040</v>
      </c>
      <c r="E20" s="145">
        <v>5.1456259546005159</v>
      </c>
      <c r="F20" s="162"/>
      <c r="G20" s="70"/>
      <c r="H20" s="81"/>
      <c r="I20" s="77"/>
    </row>
    <row r="21" spans="1:9" ht="12.75" customHeight="1">
      <c r="A21" s="167">
        <v>18</v>
      </c>
      <c r="B21" s="166" t="s">
        <v>40</v>
      </c>
      <c r="C21" s="160">
        <v>217784018</v>
      </c>
      <c r="D21" s="160">
        <v>217381904</v>
      </c>
      <c r="E21" s="145">
        <v>-0.18463889301555636</v>
      </c>
      <c r="F21" s="162"/>
      <c r="G21" s="70"/>
      <c r="H21" s="81"/>
      <c r="I21" s="77"/>
    </row>
    <row r="22" spans="1:9" ht="12.75" customHeight="1">
      <c r="A22" s="167">
        <v>19</v>
      </c>
      <c r="B22" s="166" t="s">
        <v>33</v>
      </c>
      <c r="C22" s="160">
        <v>46787944</v>
      </c>
      <c r="D22" s="160">
        <v>46825072</v>
      </c>
      <c r="E22" s="145">
        <v>7.9353775408468469E-2</v>
      </c>
      <c r="F22" s="162"/>
      <c r="G22" s="70"/>
      <c r="H22" s="81"/>
      <c r="I22" s="77"/>
    </row>
    <row r="23" spans="1:9" ht="12.75" customHeight="1">
      <c r="A23" s="167">
        <v>20</v>
      </c>
      <c r="B23" s="166" t="s">
        <v>34</v>
      </c>
      <c r="C23" s="160">
        <v>65817057</v>
      </c>
      <c r="D23" s="160">
        <v>68966004</v>
      </c>
      <c r="E23" s="145">
        <v>4.7843935045591603</v>
      </c>
      <c r="F23" s="162"/>
      <c r="G23" s="70"/>
      <c r="H23" s="81"/>
      <c r="I23" s="77"/>
    </row>
    <row r="24" spans="1:9" ht="12.75" customHeight="1">
      <c r="A24" s="167">
        <v>21</v>
      </c>
      <c r="B24" s="166" t="s">
        <v>42</v>
      </c>
      <c r="C24" s="160">
        <v>78684509</v>
      </c>
      <c r="D24" s="160">
        <v>78797760</v>
      </c>
      <c r="E24" s="145">
        <v>0.14393049081617831</v>
      </c>
      <c r="F24" s="162"/>
      <c r="G24" s="70"/>
      <c r="H24" s="81"/>
      <c r="I24" s="77"/>
    </row>
    <row r="25" spans="1:9" ht="12.75" customHeight="1">
      <c r="A25" s="167">
        <v>22</v>
      </c>
      <c r="B25" s="166" t="s">
        <v>74</v>
      </c>
      <c r="C25" s="160">
        <v>59825412</v>
      </c>
      <c r="D25" s="160">
        <v>60447303</v>
      </c>
      <c r="E25" s="145">
        <v>1.0395097655156977</v>
      </c>
      <c r="F25" s="162"/>
      <c r="G25" s="70"/>
      <c r="H25" s="81"/>
      <c r="I25" s="77"/>
    </row>
    <row r="26" spans="1:9" ht="12.75" customHeight="1">
      <c r="A26" s="167">
        <v>23</v>
      </c>
      <c r="B26" s="166" t="s">
        <v>39</v>
      </c>
      <c r="C26" s="160">
        <v>148995720</v>
      </c>
      <c r="D26" s="160">
        <v>161921360</v>
      </c>
      <c r="E26" s="145">
        <v>8.6751753674535088</v>
      </c>
      <c r="F26" s="163"/>
      <c r="G26" s="70"/>
      <c r="H26" s="81"/>
      <c r="I26" s="77"/>
    </row>
    <row r="27" spans="1:9" ht="12.75" customHeight="1">
      <c r="A27" s="167">
        <v>24</v>
      </c>
      <c r="B27" s="166" t="s">
        <v>35</v>
      </c>
      <c r="C27" s="160">
        <v>73384472</v>
      </c>
      <c r="D27" s="160">
        <v>77088016</v>
      </c>
      <c r="E27" s="145">
        <v>5.0467679320497121</v>
      </c>
      <c r="F27" s="163"/>
      <c r="G27" s="70"/>
      <c r="H27" s="81"/>
      <c r="I27" s="77"/>
    </row>
    <row r="28" spans="1:9" ht="12.75" customHeight="1">
      <c r="A28" s="167">
        <v>25</v>
      </c>
      <c r="B28" s="166" t="s">
        <v>41</v>
      </c>
      <c r="C28" s="160">
        <v>41235012</v>
      </c>
      <c r="D28" s="160">
        <v>42359246</v>
      </c>
      <c r="E28" s="145">
        <v>2.7264063849429703</v>
      </c>
      <c r="F28" s="168"/>
      <c r="G28" s="70"/>
      <c r="H28" s="81"/>
      <c r="I28" s="77"/>
    </row>
    <row r="29" spans="1:9" ht="12.75" customHeight="1">
      <c r="A29" s="167">
        <v>26</v>
      </c>
      <c r="B29" s="166" t="s">
        <v>75</v>
      </c>
      <c r="C29" s="160">
        <v>82200436</v>
      </c>
      <c r="D29" s="160">
        <v>84849624</v>
      </c>
      <c r="E29" s="145">
        <v>3.2228393533095132</v>
      </c>
      <c r="F29" s="145"/>
      <c r="G29" s="70"/>
      <c r="H29" s="81"/>
      <c r="I29" s="77"/>
    </row>
    <row r="30" spans="1:9" ht="12.75" customHeight="1">
      <c r="A30" s="167">
        <v>27</v>
      </c>
      <c r="B30" s="166" t="s">
        <v>38</v>
      </c>
      <c r="C30" s="160">
        <v>29102276</v>
      </c>
      <c r="D30" s="160">
        <v>30201990</v>
      </c>
      <c r="E30" s="145">
        <v>3.7787903599017478</v>
      </c>
      <c r="F30" s="168"/>
      <c r="G30" s="70"/>
      <c r="H30" s="81"/>
      <c r="I30" s="77"/>
    </row>
    <row r="31" spans="1:9" ht="12.75" customHeight="1">
      <c r="A31" s="167">
        <v>28</v>
      </c>
      <c r="B31" s="166" t="s">
        <v>43</v>
      </c>
      <c r="C31" s="160">
        <v>44618992</v>
      </c>
      <c r="D31" s="160">
        <v>42883456</v>
      </c>
      <c r="E31" s="145">
        <v>-3.8896799820130403</v>
      </c>
      <c r="F31" s="163"/>
      <c r="G31" s="70"/>
      <c r="H31" s="81"/>
      <c r="I31" s="77"/>
    </row>
    <row r="32" spans="1:9" ht="12.75" customHeight="1">
      <c r="A32" s="167">
        <v>29</v>
      </c>
      <c r="B32" s="166" t="s">
        <v>62</v>
      </c>
      <c r="C32" s="160">
        <v>73127500</v>
      </c>
      <c r="D32" s="160">
        <v>80945000</v>
      </c>
      <c r="E32" s="145">
        <v>10.690232812553417</v>
      </c>
      <c r="F32" s="163"/>
      <c r="G32" s="70"/>
      <c r="H32" s="81"/>
      <c r="I32" s="77"/>
    </row>
    <row r="33" spans="1:9" ht="12.75" customHeight="1">
      <c r="A33" s="167">
        <v>30</v>
      </c>
      <c r="B33" s="166" t="s">
        <v>47</v>
      </c>
      <c r="C33" s="160">
        <v>28762776</v>
      </c>
      <c r="D33" s="160">
        <v>27270720</v>
      </c>
      <c r="E33" s="145">
        <v>-5.1874547853100132</v>
      </c>
      <c r="F33" s="163"/>
      <c r="G33" s="70"/>
      <c r="H33" s="81"/>
      <c r="I33" s="77"/>
    </row>
    <row r="34" spans="1:9" ht="12.75" customHeight="1">
      <c r="A34" s="167">
        <v>31</v>
      </c>
      <c r="B34" s="166" t="s">
        <v>71</v>
      </c>
      <c r="C34" s="160">
        <v>62379040</v>
      </c>
      <c r="D34" s="160">
        <v>71004128</v>
      </c>
      <c r="E34" s="145">
        <v>13.82690083079188</v>
      </c>
      <c r="F34" s="163"/>
      <c r="G34" s="70"/>
      <c r="H34" s="81"/>
      <c r="I34" s="77"/>
    </row>
    <row r="35" spans="1:9" ht="12.75" customHeight="1">
      <c r="A35" s="167">
        <v>32</v>
      </c>
      <c r="B35" s="166" t="s">
        <v>63</v>
      </c>
      <c r="C35" s="160">
        <v>50694231</v>
      </c>
      <c r="D35" s="160">
        <v>55068798</v>
      </c>
      <c r="E35" s="145">
        <v>8.6293191822951218</v>
      </c>
      <c r="F35" s="168"/>
      <c r="G35" s="70"/>
      <c r="H35" s="81"/>
      <c r="I35" s="77"/>
    </row>
    <row r="36" spans="1:9" ht="12.75" customHeight="1">
      <c r="A36" s="167">
        <v>33</v>
      </c>
      <c r="B36" s="166" t="s">
        <v>45</v>
      </c>
      <c r="C36" s="160">
        <v>68233776</v>
      </c>
      <c r="D36" s="160">
        <v>65022321</v>
      </c>
      <c r="E36" s="145">
        <v>-4.7065473849783723</v>
      </c>
      <c r="F36" s="163"/>
      <c r="G36" s="70"/>
      <c r="H36" s="81"/>
      <c r="I36" s="77"/>
    </row>
    <row r="37" spans="1:9" ht="12.75" customHeight="1">
      <c r="A37" s="167">
        <v>34</v>
      </c>
      <c r="B37" s="166" t="s">
        <v>46</v>
      </c>
      <c r="C37" s="160">
        <v>18226349</v>
      </c>
      <c r="D37" s="160">
        <v>17262824</v>
      </c>
      <c r="E37" s="145">
        <v>-5.2864399776389668</v>
      </c>
      <c r="F37" s="163"/>
      <c r="G37" s="70"/>
      <c r="H37" s="81"/>
      <c r="I37" s="77"/>
    </row>
    <row r="38" spans="1:9" ht="12.75" customHeight="1">
      <c r="A38" s="167">
        <v>35</v>
      </c>
      <c r="B38" s="166" t="s">
        <v>44</v>
      </c>
      <c r="C38" s="160">
        <v>114835780</v>
      </c>
      <c r="D38" s="160">
        <v>109328568</v>
      </c>
      <c r="E38" s="145">
        <v>-4.7957283000124171</v>
      </c>
      <c r="F38" s="168"/>
      <c r="G38" s="70"/>
      <c r="H38" s="81"/>
      <c r="I38" s="77"/>
    </row>
    <row r="39" spans="1:9" ht="12.75" customHeight="1">
      <c r="A39" s="167">
        <v>36</v>
      </c>
      <c r="B39" s="166" t="s">
        <v>82</v>
      </c>
      <c r="C39" s="160">
        <v>120915375</v>
      </c>
      <c r="D39" s="160">
        <v>119407285</v>
      </c>
      <c r="E39" s="145">
        <v>-1.2472276581865622</v>
      </c>
      <c r="F39" s="162"/>
      <c r="G39" s="70"/>
      <c r="H39" s="81"/>
      <c r="I39" s="77"/>
    </row>
    <row r="40" spans="1:9" ht="12.75" customHeight="1">
      <c r="A40" s="167">
        <v>37</v>
      </c>
      <c r="B40" s="166" t="s">
        <v>67</v>
      </c>
      <c r="C40" s="160">
        <v>104847797</v>
      </c>
      <c r="D40" s="160">
        <v>105974957</v>
      </c>
      <c r="E40" s="145">
        <v>1.07504404694359</v>
      </c>
      <c r="F40" s="162"/>
      <c r="G40" s="70"/>
      <c r="H40" s="81"/>
      <c r="I40" s="77"/>
    </row>
    <row r="41" spans="1:9" ht="12.75" customHeight="1">
      <c r="A41" s="167">
        <v>38</v>
      </c>
      <c r="B41" s="166" t="s">
        <v>48</v>
      </c>
      <c r="C41" s="160">
        <v>23677380</v>
      </c>
      <c r="D41" s="160">
        <v>22880602</v>
      </c>
      <c r="E41" s="145">
        <v>-3.3651442853896838</v>
      </c>
      <c r="F41" s="163"/>
      <c r="G41" s="70"/>
      <c r="H41" s="81"/>
      <c r="I41" s="77"/>
    </row>
    <row r="42" spans="1:9" ht="12.75" customHeight="1">
      <c r="A42" s="167">
        <v>39</v>
      </c>
      <c r="B42" s="166" t="s">
        <v>49</v>
      </c>
      <c r="C42" s="160">
        <v>25985430</v>
      </c>
      <c r="D42" s="160">
        <v>24637560</v>
      </c>
      <c r="E42" s="145">
        <v>-5.1870221120066136</v>
      </c>
      <c r="F42" s="163"/>
      <c r="G42" s="70"/>
      <c r="H42" s="81"/>
      <c r="I42" s="77"/>
    </row>
    <row r="43" spans="1:9" ht="12.75" customHeight="1">
      <c r="A43" s="167">
        <v>40</v>
      </c>
      <c r="B43" s="166" t="s">
        <v>51</v>
      </c>
      <c r="C43" s="160">
        <v>24508910</v>
      </c>
      <c r="D43" s="160">
        <v>24648752</v>
      </c>
      <c r="E43" s="145">
        <v>0.57057617005407424</v>
      </c>
      <c r="F43" s="165"/>
      <c r="G43" s="70"/>
      <c r="H43" s="81"/>
      <c r="I43" s="77"/>
    </row>
    <row r="44" spans="1:9" ht="12.75" customHeight="1">
      <c r="A44" s="167">
        <v>41</v>
      </c>
      <c r="B44" s="166" t="s">
        <v>70</v>
      </c>
      <c r="C44" s="160">
        <v>43785518</v>
      </c>
      <c r="D44" s="160">
        <v>43333822</v>
      </c>
      <c r="E44" s="145">
        <v>-1.0316104973338445</v>
      </c>
      <c r="F44" s="163"/>
      <c r="G44" s="70"/>
      <c r="H44" s="81"/>
      <c r="I44" s="77"/>
    </row>
    <row r="45" spans="1:9" ht="12.75" customHeight="1">
      <c r="A45" s="167">
        <v>42</v>
      </c>
      <c r="B45" s="166" t="s">
        <v>78</v>
      </c>
      <c r="C45" s="160">
        <v>13309912</v>
      </c>
      <c r="D45" s="160">
        <v>14351512</v>
      </c>
      <c r="E45" s="145">
        <v>7.825746706664928</v>
      </c>
      <c r="F45" s="163"/>
      <c r="G45" s="70"/>
      <c r="H45" s="81"/>
      <c r="I45" s="77"/>
    </row>
    <row r="46" spans="1:9" ht="12.75" customHeight="1">
      <c r="A46" s="171">
        <v>43</v>
      </c>
      <c r="B46" s="166" t="s">
        <v>57</v>
      </c>
      <c r="C46" s="160">
        <v>13259872</v>
      </c>
      <c r="D46" s="160">
        <v>13126080</v>
      </c>
      <c r="E46" s="145">
        <v>-1.0089991818925552</v>
      </c>
      <c r="F46" s="170"/>
      <c r="G46" s="70"/>
      <c r="H46" s="81"/>
      <c r="I46" s="77"/>
    </row>
    <row r="47" spans="1:9" ht="12.75" customHeight="1">
      <c r="A47" s="171">
        <v>44</v>
      </c>
      <c r="B47" s="166" t="s">
        <v>58</v>
      </c>
      <c r="C47" s="160">
        <v>14253830</v>
      </c>
      <c r="D47" s="160">
        <v>14055035</v>
      </c>
      <c r="E47" s="145">
        <v>-1.3946777813401732</v>
      </c>
      <c r="F47" s="163"/>
      <c r="G47" s="70"/>
      <c r="H47" s="81"/>
      <c r="I47" s="77"/>
    </row>
    <row r="48" spans="1:9" ht="12.75" customHeight="1">
      <c r="A48" s="171">
        <v>45</v>
      </c>
      <c r="B48" s="166" t="s">
        <v>85</v>
      </c>
      <c r="C48" s="160">
        <v>42525504</v>
      </c>
      <c r="D48" s="160">
        <v>41984622</v>
      </c>
      <c r="E48" s="145">
        <v>-1.2719002695417789</v>
      </c>
      <c r="F48" s="163"/>
      <c r="G48" s="70"/>
      <c r="H48" s="81"/>
      <c r="I48" s="77"/>
    </row>
    <row r="49" spans="1:9" ht="12.75" customHeight="1">
      <c r="A49" s="171">
        <v>46</v>
      </c>
      <c r="B49" s="166" t="s">
        <v>50</v>
      </c>
      <c r="C49" s="160">
        <v>36716736</v>
      </c>
      <c r="D49" s="160">
        <v>36456402</v>
      </c>
      <c r="E49" s="145">
        <v>-0.70903361344537819</v>
      </c>
      <c r="F49" s="169"/>
      <c r="G49" s="70"/>
      <c r="H49" s="81"/>
      <c r="I49" s="77"/>
    </row>
    <row r="50" spans="1:9" ht="12.75" customHeight="1">
      <c r="A50" s="171">
        <v>47</v>
      </c>
      <c r="B50" s="166" t="s">
        <v>79</v>
      </c>
      <c r="C50" s="160">
        <v>15376844</v>
      </c>
      <c r="D50" s="160">
        <v>17153004</v>
      </c>
      <c r="E50" s="145">
        <v>11.550874808900968</v>
      </c>
      <c r="F50" s="169"/>
    </row>
    <row r="51" spans="1:9" ht="12.75" customHeight="1">
      <c r="A51" s="171">
        <v>48</v>
      </c>
      <c r="B51" s="166" t="s">
        <v>52</v>
      </c>
      <c r="C51" s="160">
        <v>26043768</v>
      </c>
      <c r="D51" s="160">
        <v>26043768</v>
      </c>
      <c r="E51" s="145">
        <v>0</v>
      </c>
      <c r="F51" s="169"/>
      <c r="G51" s="95"/>
    </row>
    <row r="52" spans="1:9" ht="12.75" customHeight="1">
      <c r="A52" s="171">
        <v>49</v>
      </c>
      <c r="B52" s="166" t="s">
        <v>76</v>
      </c>
      <c r="C52" s="160">
        <v>48370218</v>
      </c>
      <c r="D52" s="160">
        <v>48278616</v>
      </c>
      <c r="E52" s="145">
        <v>-0.1893768599513031</v>
      </c>
      <c r="F52" s="163"/>
      <c r="G52" s="95"/>
    </row>
    <row r="53" spans="1:9" s="29" customFormat="1" ht="12.75" customHeight="1">
      <c r="A53" s="171">
        <v>50</v>
      </c>
      <c r="B53" s="166" t="s">
        <v>61</v>
      </c>
      <c r="C53" s="160">
        <v>6545511</v>
      </c>
      <c r="D53" s="160">
        <v>7534191</v>
      </c>
      <c r="E53" s="145">
        <v>15.10470305526948</v>
      </c>
      <c r="F53" s="163"/>
      <c r="G53" s="95"/>
    </row>
    <row r="54" spans="1:9" ht="12.75" customHeight="1">
      <c r="A54" s="171">
        <v>51</v>
      </c>
      <c r="B54" s="166" t="s">
        <v>54</v>
      </c>
      <c r="C54" s="160">
        <v>8673678</v>
      </c>
      <c r="D54" s="160">
        <v>9180138</v>
      </c>
      <c r="E54" s="145">
        <v>5.8390454430058396</v>
      </c>
      <c r="F54" s="169"/>
      <c r="G54" s="95"/>
    </row>
    <row r="55" spans="1:9" ht="12.75" customHeight="1">
      <c r="A55" s="171">
        <v>52</v>
      </c>
      <c r="B55" s="166" t="s">
        <v>55</v>
      </c>
      <c r="C55" s="160">
        <v>7143950</v>
      </c>
      <c r="D55" s="160">
        <v>7671260</v>
      </c>
      <c r="E55" s="145">
        <v>7.381210674766761</v>
      </c>
      <c r="F55" s="163"/>
      <c r="G55" s="95"/>
    </row>
    <row r="56" spans="1:9" s="29" customFormat="1" ht="12.75" customHeight="1">
      <c r="A56" s="171">
        <v>53</v>
      </c>
      <c r="B56" s="166" t="s">
        <v>56</v>
      </c>
      <c r="C56" s="160">
        <v>34516560</v>
      </c>
      <c r="D56" s="160">
        <v>32600100</v>
      </c>
      <c r="E56" s="190">
        <v>-5.5522914218566397</v>
      </c>
      <c r="F56" s="169"/>
      <c r="G56" s="95"/>
    </row>
    <row r="57" spans="1:9" s="29" customFormat="1" ht="12.75" customHeight="1">
      <c r="A57" s="171">
        <v>54</v>
      </c>
      <c r="B57" s="166" t="s">
        <v>73</v>
      </c>
      <c r="C57" s="160">
        <v>6268572</v>
      </c>
      <c r="D57" s="160">
        <v>6006336</v>
      </c>
      <c r="E57" s="190">
        <v>-4.1833451063495799</v>
      </c>
      <c r="F57" s="163"/>
      <c r="G57" s="95"/>
    </row>
    <row r="58" spans="1:9" s="29" customFormat="1" ht="12.75" customHeight="1">
      <c r="A58" s="171">
        <v>55</v>
      </c>
      <c r="B58" s="166" t="s">
        <v>93</v>
      </c>
      <c r="C58" s="160">
        <v>7640960</v>
      </c>
      <c r="D58" s="160">
        <v>7503680</v>
      </c>
      <c r="E58" s="190">
        <v>-1.7966328838261163</v>
      </c>
      <c r="F58" s="163"/>
      <c r="G58" s="95"/>
    </row>
    <row r="59" spans="1:9" s="29" customFormat="1" ht="12.75" customHeight="1">
      <c r="A59" s="171">
        <v>56</v>
      </c>
      <c r="B59" s="166" t="s">
        <v>68</v>
      </c>
      <c r="C59" s="160">
        <v>62574204</v>
      </c>
      <c r="D59" s="160">
        <v>56111066</v>
      </c>
      <c r="E59" s="190">
        <v>-10.328757837654635</v>
      </c>
      <c r="F59" s="163"/>
      <c r="G59" s="95"/>
    </row>
    <row r="60" spans="1:9" s="29" customFormat="1" ht="12.75" customHeight="1">
      <c r="A60" s="171">
        <v>57</v>
      </c>
      <c r="B60" s="166" t="s">
        <v>84</v>
      </c>
      <c r="C60" s="160">
        <v>5577558</v>
      </c>
      <c r="D60" s="160">
        <v>5573540</v>
      </c>
      <c r="E60" s="190">
        <v>-7.2038695070494999E-2</v>
      </c>
      <c r="F60" s="169"/>
      <c r="G60" s="95"/>
    </row>
    <row r="61" spans="1:9" s="29" customFormat="1" ht="12.75" customHeight="1">
      <c r="A61" s="171">
        <v>58</v>
      </c>
      <c r="B61" s="166" t="s">
        <v>91</v>
      </c>
      <c r="C61" s="160">
        <v>20604612</v>
      </c>
      <c r="D61" s="160">
        <v>22279880</v>
      </c>
      <c r="E61" s="191">
        <v>8.1305486363926676</v>
      </c>
      <c r="F61" s="150"/>
      <c r="G61" s="95"/>
    </row>
    <row r="62" spans="1:9" s="29" customFormat="1" ht="12.75" customHeight="1">
      <c r="A62" s="171">
        <v>59</v>
      </c>
      <c r="B62" s="166" t="s">
        <v>94</v>
      </c>
      <c r="C62" s="160">
        <v>5967408</v>
      </c>
      <c r="D62" s="160">
        <v>6030456</v>
      </c>
      <c r="E62" s="190">
        <v>1.05653912050257</v>
      </c>
      <c r="F62" s="163"/>
      <c r="G62" s="95"/>
    </row>
    <row r="63" spans="1:9" s="29" customFormat="1" ht="12.75" customHeight="1">
      <c r="A63" s="171">
        <v>60</v>
      </c>
      <c r="B63" s="166" t="s">
        <v>83</v>
      </c>
      <c r="C63" s="160">
        <v>23683088</v>
      </c>
      <c r="D63" s="160">
        <v>26558532</v>
      </c>
      <c r="E63" s="190">
        <v>12.141339001062699</v>
      </c>
      <c r="F63" s="163"/>
      <c r="G63" s="95"/>
    </row>
    <row r="64" spans="1:9" s="29" customFormat="1" ht="12.75" customHeight="1">
      <c r="A64" s="171">
        <v>61</v>
      </c>
      <c r="B64" s="166" t="s">
        <v>53</v>
      </c>
      <c r="C64" s="180">
        <v>12645120</v>
      </c>
      <c r="D64" s="160">
        <v>13827936</v>
      </c>
      <c r="E64" s="190">
        <v>9.3539325842696623</v>
      </c>
      <c r="F64" s="163"/>
      <c r="G64" s="95"/>
    </row>
    <row r="65" spans="1:7" s="29" customFormat="1" ht="12.75" customHeight="1">
      <c r="A65" s="171">
        <v>62</v>
      </c>
      <c r="B65" s="166" t="s">
        <v>88</v>
      </c>
      <c r="C65" s="160">
        <v>6202534</v>
      </c>
      <c r="D65" s="160">
        <v>6345402</v>
      </c>
      <c r="E65" s="190">
        <v>2.3033811664716386</v>
      </c>
      <c r="F65" s="163"/>
      <c r="G65" s="95"/>
    </row>
    <row r="66" spans="1:7" s="29" customFormat="1" ht="12.75" customHeight="1">
      <c r="A66" s="171">
        <v>63</v>
      </c>
      <c r="B66" s="166" t="s">
        <v>97</v>
      </c>
      <c r="C66" s="160">
        <v>22481940</v>
      </c>
      <c r="D66" s="160">
        <v>19332648</v>
      </c>
      <c r="E66" s="191">
        <v>-14.008097165991904</v>
      </c>
      <c r="F66" s="150"/>
      <c r="G66" s="95"/>
    </row>
    <row r="67" spans="1:7" s="29" customFormat="1" ht="12.75" customHeight="1">
      <c r="A67" s="171">
        <v>64</v>
      </c>
      <c r="B67" s="177" t="s">
        <v>92</v>
      </c>
      <c r="C67" s="175">
        <v>25737210</v>
      </c>
      <c r="D67" s="175">
        <v>34116615</v>
      </c>
      <c r="E67" s="191">
        <v>32.557549944224725</v>
      </c>
      <c r="F67" s="169"/>
      <c r="G67" s="95"/>
    </row>
    <row r="68" spans="1:7" s="29" customFormat="1" ht="19.5" customHeight="1">
      <c r="A68" s="172"/>
      <c r="B68" s="173" t="s">
        <v>16</v>
      </c>
      <c r="C68" s="174">
        <v>7809442445</v>
      </c>
      <c r="D68" s="157">
        <v>7799946635</v>
      </c>
      <c r="E68" s="143">
        <v>-0.1215939558665894</v>
      </c>
      <c r="F68" s="162"/>
      <c r="G68" s="44"/>
    </row>
    <row r="69" spans="1:7" s="29" customFormat="1">
      <c r="A69" s="188"/>
      <c r="B69" s="149"/>
      <c r="C69" s="163"/>
      <c r="D69" s="163"/>
      <c r="E69" s="163"/>
      <c r="F69" s="163"/>
      <c r="G69" s="44"/>
    </row>
    <row r="70" spans="1:7" s="29" customFormat="1" ht="12.75" customHeight="1">
      <c r="A70" s="188"/>
      <c r="B70" s="149"/>
      <c r="C70" s="163"/>
      <c r="D70" s="163"/>
      <c r="E70" s="163"/>
      <c r="F70" s="163"/>
    </row>
    <row r="71" spans="1:7" s="29" customFormat="1">
      <c r="A71" s="94"/>
      <c r="C71" s="70"/>
      <c r="E71" s="70"/>
    </row>
    <row r="72" spans="1:7" s="29" customFormat="1">
      <c r="A72" s="94"/>
      <c r="C72" s="70"/>
      <c r="E72" s="7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72"/>
  <sheetViews>
    <sheetView workbookViewId="0"/>
  </sheetViews>
  <sheetFormatPr defaultRowHeight="12.75"/>
  <cols>
    <col min="1" max="1" width="3.42578125" style="71" customWidth="1"/>
    <col min="2" max="2" width="28.140625" style="2" customWidth="1"/>
    <col min="3" max="4" width="17.42578125" style="71" customWidth="1"/>
    <col min="5" max="5" width="11.85546875" style="71" customWidth="1"/>
    <col min="6" max="6" width="4.42578125" style="2" customWidth="1"/>
    <col min="7" max="16384" width="9.140625" style="2"/>
  </cols>
  <sheetData>
    <row r="1" spans="1:9" ht="15.75">
      <c r="A1" s="159" t="s">
        <v>64</v>
      </c>
      <c r="B1" s="51"/>
      <c r="C1" s="59"/>
      <c r="D1" s="3"/>
      <c r="E1" s="3"/>
      <c r="F1" s="50"/>
    </row>
    <row r="2" spans="1:9">
      <c r="A2" s="89"/>
      <c r="B2" s="91"/>
      <c r="C2" s="89"/>
      <c r="D2" s="89"/>
      <c r="E2" s="89"/>
      <c r="F2" s="50"/>
    </row>
    <row r="3" spans="1:9" ht="20.25" customHeight="1">
      <c r="A3" s="185"/>
      <c r="B3" s="103" t="s">
        <v>12</v>
      </c>
      <c r="C3" s="130">
        <v>43374</v>
      </c>
      <c r="D3" s="130">
        <v>43739</v>
      </c>
      <c r="E3" s="104" t="s">
        <v>17</v>
      </c>
      <c r="F3" s="102"/>
    </row>
    <row r="4" spans="1:9" ht="12.75" customHeight="1">
      <c r="A4" s="142">
        <v>1</v>
      </c>
      <c r="B4" s="105" t="s">
        <v>18</v>
      </c>
      <c r="C4" s="101">
        <v>85.7</v>
      </c>
      <c r="D4" s="101">
        <v>86.1</v>
      </c>
      <c r="E4" s="101">
        <v>0.39999999999999147</v>
      </c>
      <c r="F4" s="100"/>
      <c r="G4" s="43"/>
      <c r="H4" s="43"/>
      <c r="I4" s="43"/>
    </row>
    <row r="5" spans="1:9" ht="12.75" customHeight="1">
      <c r="A5" s="142">
        <v>2</v>
      </c>
      <c r="B5" s="105" t="s">
        <v>19</v>
      </c>
      <c r="C5" s="101">
        <v>85.5</v>
      </c>
      <c r="D5" s="101">
        <v>87.6</v>
      </c>
      <c r="E5" s="101">
        <v>2.0999999999999943</v>
      </c>
      <c r="F5" s="100"/>
    </row>
    <row r="6" spans="1:9" ht="12.75" customHeight="1">
      <c r="A6" s="142">
        <v>3</v>
      </c>
      <c r="B6" s="105" t="s">
        <v>20</v>
      </c>
      <c r="C6" s="101">
        <v>85.6</v>
      </c>
      <c r="D6" s="101">
        <v>87.4</v>
      </c>
      <c r="E6" s="101">
        <v>1.8000000000000114</v>
      </c>
      <c r="F6" s="100"/>
    </row>
    <row r="7" spans="1:9" ht="12.75" customHeight="1">
      <c r="A7" s="142">
        <v>4</v>
      </c>
      <c r="B7" s="105" t="s">
        <v>21</v>
      </c>
      <c r="C7" s="101">
        <v>86.9</v>
      </c>
      <c r="D7" s="101">
        <v>91.8</v>
      </c>
      <c r="E7" s="101">
        <v>4.8999999999999915</v>
      </c>
      <c r="F7" s="100"/>
    </row>
    <row r="8" spans="1:9" ht="12.75" customHeight="1">
      <c r="A8" s="142">
        <v>5</v>
      </c>
      <c r="B8" s="105" t="s">
        <v>22</v>
      </c>
      <c r="C8" s="101">
        <v>83.1</v>
      </c>
      <c r="D8" s="101">
        <v>85.8</v>
      </c>
      <c r="E8" s="101">
        <v>2.7000000000000028</v>
      </c>
      <c r="F8" s="100"/>
    </row>
    <row r="9" spans="1:9" ht="12.75" customHeight="1">
      <c r="A9" s="142">
        <v>6</v>
      </c>
      <c r="B9" s="105" t="s">
        <v>25</v>
      </c>
      <c r="C9" s="101">
        <v>89.3</v>
      </c>
      <c r="D9" s="101">
        <v>91.7</v>
      </c>
      <c r="E9" s="101">
        <v>2.4000000000000057</v>
      </c>
      <c r="F9" s="100"/>
    </row>
    <row r="10" spans="1:9" ht="12.75" customHeight="1">
      <c r="A10" s="142">
        <v>7</v>
      </c>
      <c r="B10" s="105" t="s">
        <v>23</v>
      </c>
      <c r="C10" s="101">
        <v>86.2</v>
      </c>
      <c r="D10" s="101">
        <v>89.7</v>
      </c>
      <c r="E10" s="101">
        <v>3.5</v>
      </c>
      <c r="F10" s="100"/>
    </row>
    <row r="11" spans="1:9" ht="12.75" customHeight="1">
      <c r="A11" s="142">
        <v>8</v>
      </c>
      <c r="B11" s="105" t="s">
        <v>24</v>
      </c>
      <c r="C11" s="101">
        <v>83.6</v>
      </c>
      <c r="D11" s="101">
        <v>89.4</v>
      </c>
      <c r="E11" s="101">
        <v>5.8000000000000114</v>
      </c>
      <c r="F11" s="100"/>
    </row>
    <row r="12" spans="1:9" ht="12.75" customHeight="1">
      <c r="A12" s="142">
        <v>9</v>
      </c>
      <c r="B12" s="105" t="s">
        <v>26</v>
      </c>
      <c r="C12" s="101">
        <v>85.6</v>
      </c>
      <c r="D12" s="101">
        <v>89.8</v>
      </c>
      <c r="E12" s="101">
        <v>4.2000000000000028</v>
      </c>
      <c r="F12" s="100"/>
    </row>
    <row r="13" spans="1:9" ht="12.75" customHeight="1">
      <c r="A13" s="142">
        <v>10</v>
      </c>
      <c r="B13" s="105" t="s">
        <v>28</v>
      </c>
      <c r="C13" s="101">
        <v>78.900000000000006</v>
      </c>
      <c r="D13" s="101">
        <v>83</v>
      </c>
      <c r="E13" s="101">
        <v>4.0999999999999943</v>
      </c>
      <c r="F13" s="100"/>
    </row>
    <row r="14" spans="1:9" ht="12.75" customHeight="1">
      <c r="A14" s="142">
        <v>11</v>
      </c>
      <c r="B14" s="105" t="s">
        <v>27</v>
      </c>
      <c r="C14" s="101">
        <v>88.2</v>
      </c>
      <c r="D14" s="101">
        <v>87.8</v>
      </c>
      <c r="E14" s="101">
        <v>-0.40000000000000568</v>
      </c>
      <c r="F14" s="100"/>
    </row>
    <row r="15" spans="1:9" ht="12.75" customHeight="1">
      <c r="A15" s="142">
        <v>12</v>
      </c>
      <c r="B15" s="105" t="s">
        <v>30</v>
      </c>
      <c r="C15" s="101">
        <v>69.400000000000006</v>
      </c>
      <c r="D15" s="101">
        <v>71.599999999999994</v>
      </c>
      <c r="E15" s="101">
        <v>2.1999999999999886</v>
      </c>
      <c r="F15" s="100"/>
    </row>
    <row r="16" spans="1:9" ht="12.75" customHeight="1">
      <c r="A16" s="142">
        <v>13</v>
      </c>
      <c r="B16" s="105" t="s">
        <v>29</v>
      </c>
      <c r="C16" s="101">
        <v>85</v>
      </c>
      <c r="D16" s="101">
        <v>86.9</v>
      </c>
      <c r="E16" s="101">
        <v>1.9000000000000057</v>
      </c>
      <c r="F16" s="100"/>
    </row>
    <row r="17" spans="1:6" ht="12.75" customHeight="1">
      <c r="A17" s="142">
        <v>14</v>
      </c>
      <c r="B17" s="105" t="s">
        <v>31</v>
      </c>
      <c r="C17" s="101">
        <v>79.5</v>
      </c>
      <c r="D17" s="101">
        <v>80.7</v>
      </c>
      <c r="E17" s="101">
        <v>1.2000000000000028</v>
      </c>
      <c r="F17" s="100"/>
    </row>
    <row r="18" spans="1:6" ht="12.75" customHeight="1">
      <c r="A18" s="142">
        <v>15</v>
      </c>
      <c r="B18" s="105" t="s">
        <v>32</v>
      </c>
      <c r="C18" s="101">
        <v>77.400000000000006</v>
      </c>
      <c r="D18" s="101">
        <v>77.599999999999994</v>
      </c>
      <c r="E18" s="101">
        <v>0.19999999999998863</v>
      </c>
      <c r="F18" s="100"/>
    </row>
    <row r="19" spans="1:6" ht="12.75" customHeight="1">
      <c r="A19" s="142">
        <v>16</v>
      </c>
      <c r="B19" s="105" t="s">
        <v>37</v>
      </c>
      <c r="C19" s="101">
        <v>88</v>
      </c>
      <c r="D19" s="101">
        <v>91.3</v>
      </c>
      <c r="E19" s="101">
        <v>3.2999999999999972</v>
      </c>
      <c r="F19" s="100"/>
    </row>
    <row r="20" spans="1:6" ht="12.75" customHeight="1">
      <c r="A20" s="142">
        <v>17</v>
      </c>
      <c r="B20" s="105" t="s">
        <v>36</v>
      </c>
      <c r="C20" s="101">
        <v>82.7</v>
      </c>
      <c r="D20" s="101">
        <v>86.2</v>
      </c>
      <c r="E20" s="101">
        <v>3.5</v>
      </c>
      <c r="F20" s="100"/>
    </row>
    <row r="21" spans="1:6" ht="12.75" customHeight="1">
      <c r="A21" s="142">
        <v>18</v>
      </c>
      <c r="B21" s="105" t="s">
        <v>40</v>
      </c>
      <c r="C21" s="101">
        <v>86.9</v>
      </c>
      <c r="D21" s="101">
        <v>85.7</v>
      </c>
      <c r="E21" s="101">
        <v>-1.2000000000000028</v>
      </c>
      <c r="F21" s="100"/>
    </row>
    <row r="22" spans="1:6" ht="12.75" customHeight="1">
      <c r="A22" s="142">
        <v>19</v>
      </c>
      <c r="B22" s="105" t="s">
        <v>33</v>
      </c>
      <c r="C22" s="101">
        <v>81</v>
      </c>
      <c r="D22" s="101">
        <v>81.599999999999994</v>
      </c>
      <c r="E22" s="101">
        <v>0.59999999999999432</v>
      </c>
      <c r="F22" s="100"/>
    </row>
    <row r="23" spans="1:6" ht="12.75" customHeight="1">
      <c r="A23" s="142">
        <v>20</v>
      </c>
      <c r="B23" s="105" t="s">
        <v>34</v>
      </c>
      <c r="C23" s="101">
        <v>78.8</v>
      </c>
      <c r="D23" s="101">
        <v>82.3</v>
      </c>
      <c r="E23" s="101">
        <v>3.5</v>
      </c>
      <c r="F23" s="100"/>
    </row>
    <row r="24" spans="1:6" ht="12.75" customHeight="1">
      <c r="A24" s="142">
        <v>21</v>
      </c>
      <c r="B24" s="105" t="s">
        <v>42</v>
      </c>
      <c r="C24" s="101">
        <v>84.9</v>
      </c>
      <c r="D24" s="101">
        <v>84.9</v>
      </c>
      <c r="E24" s="101">
        <v>0</v>
      </c>
      <c r="F24" s="100"/>
    </row>
    <row r="25" spans="1:6" ht="12.75" customHeight="1">
      <c r="A25" s="142">
        <v>22</v>
      </c>
      <c r="B25" s="105" t="s">
        <v>74</v>
      </c>
      <c r="C25" s="101">
        <v>84.1</v>
      </c>
      <c r="D25" s="101">
        <v>88.6</v>
      </c>
      <c r="E25" s="101">
        <v>4.5</v>
      </c>
      <c r="F25" s="100"/>
    </row>
    <row r="26" spans="1:6" ht="12.75" customHeight="1">
      <c r="A26" s="142">
        <v>23</v>
      </c>
      <c r="B26" s="105" t="s">
        <v>39</v>
      </c>
      <c r="C26" s="101">
        <v>80.400000000000006</v>
      </c>
      <c r="D26" s="101">
        <v>81.400000000000006</v>
      </c>
      <c r="E26" s="101">
        <v>1</v>
      </c>
      <c r="F26" s="100"/>
    </row>
    <row r="27" spans="1:6" ht="12.75" customHeight="1">
      <c r="A27" s="142">
        <v>24</v>
      </c>
      <c r="B27" s="105" t="s">
        <v>35</v>
      </c>
      <c r="C27" s="101">
        <v>78.5</v>
      </c>
      <c r="D27" s="101">
        <v>76.2</v>
      </c>
      <c r="E27" s="101">
        <v>-2.2999999999999972</v>
      </c>
      <c r="F27" s="100"/>
    </row>
    <row r="28" spans="1:6" ht="12.75" customHeight="1">
      <c r="A28" s="142">
        <v>25</v>
      </c>
      <c r="B28" s="105" t="s">
        <v>41</v>
      </c>
      <c r="C28" s="101">
        <v>77.5</v>
      </c>
      <c r="D28" s="101">
        <v>82.5</v>
      </c>
      <c r="E28" s="101">
        <v>5</v>
      </c>
      <c r="F28" s="100"/>
    </row>
    <row r="29" spans="1:6" ht="12.75" customHeight="1">
      <c r="A29" s="142">
        <v>26</v>
      </c>
      <c r="B29" s="105" t="s">
        <v>75</v>
      </c>
      <c r="C29" s="101">
        <v>89.4</v>
      </c>
      <c r="D29" s="101">
        <v>92</v>
      </c>
      <c r="E29" s="101">
        <v>2.5999999999999943</v>
      </c>
      <c r="F29" s="100"/>
    </row>
    <row r="30" spans="1:6" ht="12.75" customHeight="1">
      <c r="A30" s="142">
        <v>27</v>
      </c>
      <c r="B30" s="105" t="s">
        <v>38</v>
      </c>
      <c r="C30" s="101">
        <v>82.2</v>
      </c>
      <c r="D30" s="101">
        <v>85.1</v>
      </c>
      <c r="E30" s="101">
        <v>2.8999999999999915</v>
      </c>
      <c r="F30" s="100"/>
    </row>
    <row r="31" spans="1:6" ht="12.75" customHeight="1">
      <c r="A31" s="142">
        <v>28</v>
      </c>
      <c r="B31" s="105" t="s">
        <v>43</v>
      </c>
      <c r="C31" s="101">
        <v>83.8</v>
      </c>
      <c r="D31" s="101">
        <v>86.8</v>
      </c>
      <c r="E31" s="101">
        <v>3</v>
      </c>
      <c r="F31" s="100"/>
    </row>
    <row r="32" spans="1:6" ht="12.75" customHeight="1">
      <c r="A32" s="142">
        <v>29</v>
      </c>
      <c r="B32" s="105" t="s">
        <v>62</v>
      </c>
      <c r="C32" s="101">
        <v>67.7</v>
      </c>
      <c r="D32" s="101">
        <v>66.8</v>
      </c>
      <c r="E32" s="101">
        <v>-0.90000000000000568</v>
      </c>
      <c r="F32" s="100"/>
    </row>
    <row r="33" spans="1:6" ht="12.75" customHeight="1">
      <c r="A33" s="142">
        <v>30</v>
      </c>
      <c r="B33" s="105" t="s">
        <v>47</v>
      </c>
      <c r="C33" s="101">
        <v>86</v>
      </c>
      <c r="D33" s="101">
        <v>89</v>
      </c>
      <c r="E33" s="101">
        <v>3</v>
      </c>
      <c r="F33" s="100"/>
    </row>
    <row r="34" spans="1:6" ht="12.75" customHeight="1">
      <c r="A34" s="142">
        <v>31</v>
      </c>
      <c r="B34" s="105" t="s">
        <v>71</v>
      </c>
      <c r="C34" s="101">
        <v>71.900000000000006</v>
      </c>
      <c r="D34" s="101">
        <v>65</v>
      </c>
      <c r="E34" s="101">
        <v>-6.9000000000000057</v>
      </c>
      <c r="F34" s="100"/>
    </row>
    <row r="35" spans="1:6" ht="12.75" customHeight="1">
      <c r="A35" s="142">
        <v>32</v>
      </c>
      <c r="B35" s="105" t="s">
        <v>63</v>
      </c>
      <c r="C35" s="101">
        <v>57.2</v>
      </c>
      <c r="D35" s="101">
        <v>60.5</v>
      </c>
      <c r="E35" s="101">
        <v>3.2999999999999972</v>
      </c>
      <c r="F35" s="100"/>
    </row>
    <row r="36" spans="1:6" ht="12.75" customHeight="1">
      <c r="A36" s="142">
        <v>33</v>
      </c>
      <c r="B36" s="105" t="s">
        <v>45</v>
      </c>
      <c r="C36" s="101">
        <v>78.5</v>
      </c>
      <c r="D36" s="101">
        <v>81.2</v>
      </c>
      <c r="E36" s="101">
        <v>2.7000000000000028</v>
      </c>
      <c r="F36" s="100"/>
    </row>
    <row r="37" spans="1:6" ht="12.75" customHeight="1">
      <c r="A37" s="142">
        <v>34</v>
      </c>
      <c r="B37" s="105" t="s">
        <v>46</v>
      </c>
      <c r="C37" s="101">
        <v>74.3</v>
      </c>
      <c r="D37" s="101">
        <v>80</v>
      </c>
      <c r="E37" s="101">
        <v>5.7000000000000028</v>
      </c>
      <c r="F37" s="100"/>
    </row>
    <row r="38" spans="1:6" ht="12.75" customHeight="1">
      <c r="A38" s="142">
        <v>35</v>
      </c>
      <c r="B38" s="105" t="s">
        <v>44</v>
      </c>
      <c r="C38" s="101">
        <v>79.099999999999994</v>
      </c>
      <c r="D38" s="101">
        <v>77.2</v>
      </c>
      <c r="E38" s="101">
        <v>-1.8999999999999915</v>
      </c>
      <c r="F38" s="100"/>
    </row>
    <row r="39" spans="1:6" ht="12.75" customHeight="1">
      <c r="A39" s="142">
        <v>36</v>
      </c>
      <c r="B39" s="105" t="s">
        <v>82</v>
      </c>
      <c r="C39" s="101">
        <v>72.7</v>
      </c>
      <c r="D39" s="101">
        <v>76</v>
      </c>
      <c r="E39" s="101">
        <v>3.2999999999999972</v>
      </c>
      <c r="F39" s="100"/>
    </row>
    <row r="40" spans="1:6" ht="12.75" customHeight="1">
      <c r="A40" s="142">
        <v>37</v>
      </c>
      <c r="B40" s="105" t="s">
        <v>67</v>
      </c>
      <c r="C40" s="101">
        <v>79.900000000000006</v>
      </c>
      <c r="D40" s="101">
        <v>80</v>
      </c>
      <c r="E40" s="101">
        <v>9.9999999999994316E-2</v>
      </c>
      <c r="F40" s="100"/>
    </row>
    <row r="41" spans="1:6" ht="12.75" customHeight="1">
      <c r="A41" s="142">
        <v>38</v>
      </c>
      <c r="B41" s="105" t="s">
        <v>48</v>
      </c>
      <c r="C41" s="101">
        <v>60.3</v>
      </c>
      <c r="D41" s="101">
        <v>62.4</v>
      </c>
      <c r="E41" s="101">
        <v>2.1000000000000014</v>
      </c>
      <c r="F41" s="100"/>
    </row>
    <row r="42" spans="1:6" ht="12.75" customHeight="1">
      <c r="A42" s="142">
        <v>39</v>
      </c>
      <c r="B42" s="105" t="s">
        <v>49</v>
      </c>
      <c r="C42" s="101">
        <v>79.099999999999994</v>
      </c>
      <c r="D42" s="101">
        <v>90</v>
      </c>
      <c r="E42" s="101">
        <v>10.900000000000006</v>
      </c>
      <c r="F42" s="100"/>
    </row>
    <row r="43" spans="1:6" ht="12.75" customHeight="1">
      <c r="A43" s="142">
        <v>40</v>
      </c>
      <c r="B43" s="105" t="s">
        <v>51</v>
      </c>
      <c r="C43" s="101">
        <v>86.8</v>
      </c>
      <c r="D43" s="101">
        <v>90.7</v>
      </c>
      <c r="E43" s="101">
        <v>3.9000000000000057</v>
      </c>
      <c r="F43" s="100"/>
    </row>
    <row r="44" spans="1:6" ht="12.75" customHeight="1">
      <c r="A44" s="142">
        <v>41</v>
      </c>
      <c r="B44" s="105" t="s">
        <v>70</v>
      </c>
      <c r="C44" s="101">
        <v>72.8</v>
      </c>
      <c r="D44" s="101">
        <v>84.3</v>
      </c>
      <c r="E44" s="101">
        <v>11.5</v>
      </c>
      <c r="F44" s="100"/>
    </row>
    <row r="45" spans="1:6" ht="12.75" customHeight="1">
      <c r="A45" s="142">
        <v>42</v>
      </c>
      <c r="B45" s="105" t="s">
        <v>78</v>
      </c>
      <c r="C45" s="101">
        <v>71.2</v>
      </c>
      <c r="D45" s="101">
        <v>68.599999999999994</v>
      </c>
      <c r="E45" s="101">
        <v>-2.6000000000000085</v>
      </c>
      <c r="F45" s="100"/>
    </row>
    <row r="46" spans="1:6" ht="12.75" customHeight="1">
      <c r="A46" s="186">
        <v>43</v>
      </c>
      <c r="B46" s="106" t="s">
        <v>57</v>
      </c>
      <c r="C46" s="95">
        <v>72.5</v>
      </c>
      <c r="D46" s="95">
        <v>74</v>
      </c>
      <c r="E46" s="95">
        <v>1.5</v>
      </c>
      <c r="F46" s="96"/>
    </row>
    <row r="47" spans="1:6" ht="12.75" customHeight="1">
      <c r="A47" s="186">
        <v>44</v>
      </c>
      <c r="B47" s="106" t="s">
        <v>58</v>
      </c>
      <c r="C47" s="95">
        <v>64.900000000000006</v>
      </c>
      <c r="D47" s="95">
        <v>68.5</v>
      </c>
      <c r="E47" s="98">
        <v>3.5999999999999943</v>
      </c>
      <c r="F47" s="96"/>
    </row>
    <row r="48" spans="1:6" ht="12.75" customHeight="1">
      <c r="A48" s="186">
        <v>45</v>
      </c>
      <c r="B48" s="106" t="s">
        <v>85</v>
      </c>
      <c r="C48" s="95">
        <v>89.7</v>
      </c>
      <c r="D48" s="95">
        <v>89.5</v>
      </c>
      <c r="E48" s="95">
        <v>-0.20000000000000284</v>
      </c>
      <c r="F48" s="96"/>
    </row>
    <row r="49" spans="1:249" ht="12.75" customHeight="1">
      <c r="A49" s="186">
        <v>46</v>
      </c>
      <c r="B49" s="106" t="s">
        <v>50</v>
      </c>
      <c r="C49" s="98">
        <v>85.1</v>
      </c>
      <c r="D49" s="98">
        <v>91.6</v>
      </c>
      <c r="E49" s="98">
        <v>6.5</v>
      </c>
      <c r="F49" s="96"/>
    </row>
    <row r="50" spans="1:249" ht="12.75" customHeight="1">
      <c r="A50" s="186">
        <v>47</v>
      </c>
      <c r="B50" s="106" t="s">
        <v>79</v>
      </c>
      <c r="C50" s="98">
        <v>73.8</v>
      </c>
      <c r="D50" s="98">
        <v>71.8</v>
      </c>
      <c r="E50" s="98">
        <v>-2</v>
      </c>
      <c r="F50" s="96"/>
    </row>
    <row r="51" spans="1:249" ht="12.75" customHeight="1">
      <c r="A51" s="186">
        <v>48</v>
      </c>
      <c r="B51" s="106" t="s">
        <v>52</v>
      </c>
      <c r="C51" s="98">
        <v>68.8</v>
      </c>
      <c r="D51" s="98">
        <v>70.099999999999994</v>
      </c>
      <c r="E51" s="98">
        <v>1.2999999999999972</v>
      </c>
      <c r="F51" s="95"/>
    </row>
    <row r="52" spans="1:249" ht="12.75" customHeight="1">
      <c r="A52" s="186">
        <v>49</v>
      </c>
      <c r="B52" s="106" t="s">
        <v>76</v>
      </c>
      <c r="C52" s="98">
        <v>76.3</v>
      </c>
      <c r="D52" s="98">
        <v>84.1</v>
      </c>
      <c r="E52" s="98">
        <v>7.7999999999999972</v>
      </c>
      <c r="F52" s="96"/>
    </row>
    <row r="53" spans="1:249" s="29" customFormat="1" ht="12.75" customHeight="1">
      <c r="A53" s="186">
        <v>50</v>
      </c>
      <c r="B53" s="106" t="s">
        <v>61</v>
      </c>
      <c r="C53" s="98">
        <v>80.599999999999994</v>
      </c>
      <c r="D53" s="98">
        <v>75.5</v>
      </c>
      <c r="E53" s="98">
        <v>-5.0999999999999943</v>
      </c>
      <c r="F53" s="96"/>
    </row>
    <row r="54" spans="1:249" s="29" customFormat="1" ht="12.75" customHeight="1">
      <c r="A54" s="186">
        <v>51</v>
      </c>
      <c r="B54" s="106" t="s">
        <v>54</v>
      </c>
      <c r="C54" s="98">
        <v>68.7</v>
      </c>
      <c r="D54" s="98">
        <v>68.5</v>
      </c>
      <c r="E54" s="98">
        <v>-0.20000000000000284</v>
      </c>
      <c r="F54" s="96"/>
    </row>
    <row r="55" spans="1:249" s="29" customFormat="1" ht="12.75" customHeight="1">
      <c r="A55" s="186">
        <v>52</v>
      </c>
      <c r="B55" s="106" t="s">
        <v>55</v>
      </c>
      <c r="C55" s="98">
        <v>74.599999999999994</v>
      </c>
      <c r="D55" s="98">
        <v>68.8</v>
      </c>
      <c r="E55" s="98">
        <v>-5.7999999999999972</v>
      </c>
      <c r="F55" s="107"/>
    </row>
    <row r="56" spans="1:249" s="29" customFormat="1" ht="12.75" customHeight="1">
      <c r="A56" s="186">
        <v>53</v>
      </c>
      <c r="B56" s="106" t="s">
        <v>56</v>
      </c>
      <c r="C56" s="98">
        <v>80.8</v>
      </c>
      <c r="D56" s="98">
        <v>85.7</v>
      </c>
      <c r="E56" s="98">
        <v>4.9000000000000057</v>
      </c>
      <c r="F56" s="108"/>
      <c r="L56" s="2"/>
      <c r="M56" s="2"/>
      <c r="N56" s="2"/>
      <c r="O56" s="2"/>
      <c r="P56" s="2"/>
      <c r="Q56" s="2"/>
    </row>
    <row r="57" spans="1:249" s="29" customFormat="1" ht="12.75" customHeight="1">
      <c r="A57" s="186">
        <v>54</v>
      </c>
      <c r="B57" s="106" t="s">
        <v>73</v>
      </c>
      <c r="C57" s="98">
        <v>59</v>
      </c>
      <c r="D57" s="98">
        <v>65.3</v>
      </c>
      <c r="E57" s="98">
        <v>6.2999999999999972</v>
      </c>
      <c r="F57" s="108"/>
      <c r="G57" s="69"/>
      <c r="H57" s="49"/>
      <c r="I57" s="49"/>
      <c r="J57" s="49"/>
      <c r="K57" s="49"/>
      <c r="L57" s="2"/>
      <c r="M57" s="2"/>
      <c r="N57" s="2"/>
      <c r="O57" s="2"/>
      <c r="P57" s="2"/>
      <c r="Q57" s="2"/>
      <c r="R57" s="49"/>
      <c r="S57" s="46"/>
      <c r="T57" s="69"/>
      <c r="U57" s="49"/>
      <c r="V57" s="49"/>
      <c r="W57" s="49"/>
      <c r="X57" s="46"/>
      <c r="Y57" s="69"/>
      <c r="Z57" s="49"/>
      <c r="AA57" s="49"/>
      <c r="AB57" s="49"/>
      <c r="AC57" s="46"/>
      <c r="AD57" s="69"/>
      <c r="AE57" s="49"/>
      <c r="AF57" s="49"/>
      <c r="AG57" s="49"/>
      <c r="AH57" s="46"/>
      <c r="AI57" s="69"/>
      <c r="AJ57" s="49"/>
      <c r="AK57" s="49"/>
      <c r="AL57" s="49"/>
      <c r="AM57" s="46"/>
      <c r="AN57" s="69"/>
      <c r="AO57" s="49"/>
      <c r="AP57" s="49"/>
      <c r="AQ57" s="49"/>
      <c r="AR57" s="46"/>
      <c r="AS57" s="69"/>
      <c r="AT57" s="49"/>
      <c r="AU57" s="49"/>
      <c r="AV57" s="49"/>
      <c r="AW57" s="46"/>
      <c r="AX57" s="69"/>
      <c r="AY57" s="49"/>
      <c r="AZ57" s="49"/>
      <c r="BA57" s="49"/>
      <c r="BB57" s="46"/>
      <c r="BC57" s="69"/>
      <c r="BD57" s="49"/>
      <c r="BE57" s="49"/>
      <c r="BF57" s="49"/>
      <c r="BG57" s="46"/>
      <c r="BH57" s="69"/>
      <c r="BI57" s="49"/>
      <c r="BJ57" s="49"/>
      <c r="BK57" s="49"/>
      <c r="BL57" s="46"/>
      <c r="BM57" s="69"/>
      <c r="BN57" s="49"/>
      <c r="BO57" s="49"/>
      <c r="BP57" s="49"/>
      <c r="BQ57" s="46"/>
      <c r="BR57" s="69"/>
      <c r="BS57" s="49"/>
      <c r="BT57" s="49"/>
      <c r="BU57" s="49"/>
      <c r="BV57" s="46"/>
      <c r="BW57" s="69"/>
      <c r="BX57" s="49"/>
      <c r="BY57" s="49"/>
      <c r="BZ57" s="49"/>
      <c r="CA57" s="46"/>
      <c r="CB57" s="69"/>
      <c r="CC57" s="49"/>
      <c r="CD57" s="49"/>
      <c r="CE57" s="49"/>
      <c r="CF57" s="46"/>
      <c r="CG57" s="69"/>
      <c r="CH57" s="49"/>
      <c r="CI57" s="49"/>
      <c r="CJ57" s="49"/>
      <c r="CK57" s="46"/>
      <c r="CL57" s="69"/>
      <c r="CM57" s="49"/>
      <c r="CN57" s="49"/>
      <c r="CO57" s="49"/>
      <c r="CP57" s="46"/>
      <c r="CQ57" s="69"/>
      <c r="CR57" s="49"/>
      <c r="CS57" s="49"/>
      <c r="CT57" s="49"/>
      <c r="CU57" s="46"/>
      <c r="CV57" s="69"/>
      <c r="CW57" s="49"/>
      <c r="CX57" s="49"/>
      <c r="CY57" s="49"/>
      <c r="CZ57" s="46"/>
      <c r="DA57" s="69"/>
      <c r="DB57" s="49"/>
      <c r="DC57" s="49"/>
      <c r="DD57" s="49"/>
      <c r="DE57" s="46"/>
      <c r="DF57" s="69"/>
      <c r="DG57" s="49"/>
      <c r="DH57" s="49"/>
      <c r="DI57" s="49"/>
      <c r="DJ57" s="46"/>
      <c r="DK57" s="69"/>
      <c r="DL57" s="49"/>
      <c r="DM57" s="49"/>
      <c r="DN57" s="49"/>
      <c r="DO57" s="46"/>
      <c r="DP57" s="69"/>
      <c r="DQ57" s="49"/>
      <c r="DR57" s="49"/>
      <c r="DS57" s="49"/>
      <c r="DT57" s="46"/>
      <c r="DU57" s="69"/>
      <c r="DV57" s="49"/>
      <c r="DW57" s="49"/>
      <c r="DX57" s="49"/>
      <c r="DY57" s="46"/>
      <c r="DZ57" s="69"/>
      <c r="EA57" s="49"/>
      <c r="EB57" s="49"/>
      <c r="EC57" s="49"/>
      <c r="ED57" s="46"/>
      <c r="EE57" s="69"/>
      <c r="EF57" s="49"/>
      <c r="EG57" s="49"/>
      <c r="EH57" s="49"/>
      <c r="EI57" s="46"/>
      <c r="EJ57" s="69"/>
      <c r="EK57" s="49"/>
      <c r="EL57" s="49"/>
      <c r="EM57" s="49"/>
      <c r="EN57" s="46"/>
      <c r="EO57" s="69"/>
      <c r="EP57" s="49"/>
      <c r="EQ57" s="49"/>
      <c r="ER57" s="49"/>
      <c r="ES57" s="46"/>
      <c r="ET57" s="69"/>
      <c r="EU57" s="49"/>
      <c r="EV57" s="49"/>
      <c r="EW57" s="49"/>
      <c r="EX57" s="46"/>
      <c r="EY57" s="69"/>
      <c r="EZ57" s="49"/>
      <c r="FA57" s="49"/>
      <c r="FB57" s="49"/>
      <c r="FC57" s="46"/>
      <c r="FD57" s="69"/>
      <c r="FE57" s="49"/>
      <c r="FF57" s="49"/>
      <c r="FG57" s="49"/>
      <c r="FH57" s="46"/>
      <c r="FI57" s="69"/>
      <c r="FJ57" s="49"/>
      <c r="FK57" s="49"/>
      <c r="FL57" s="49"/>
      <c r="FM57" s="46"/>
      <c r="FN57" s="69"/>
      <c r="FO57" s="49"/>
      <c r="FP57" s="49"/>
      <c r="FQ57" s="49"/>
      <c r="FR57" s="46"/>
      <c r="FS57" s="69"/>
      <c r="FT57" s="49"/>
      <c r="FU57" s="49"/>
      <c r="FV57" s="49"/>
      <c r="FW57" s="46"/>
      <c r="FX57" s="69"/>
      <c r="FY57" s="49"/>
      <c r="FZ57" s="49"/>
      <c r="GA57" s="49"/>
      <c r="GB57" s="46"/>
      <c r="GC57" s="69"/>
      <c r="GD57" s="49"/>
      <c r="GE57" s="49"/>
      <c r="GF57" s="49"/>
      <c r="GG57" s="46"/>
      <c r="GH57" s="69"/>
      <c r="GI57" s="49"/>
      <c r="GJ57" s="49"/>
      <c r="GK57" s="49"/>
      <c r="GL57" s="46"/>
      <c r="GM57" s="69"/>
      <c r="GN57" s="49"/>
      <c r="GO57" s="49"/>
      <c r="GP57" s="49"/>
      <c r="GQ57" s="46"/>
      <c r="GR57" s="69"/>
      <c r="GS57" s="49"/>
      <c r="GT57" s="49"/>
      <c r="GU57" s="49"/>
      <c r="GV57" s="46"/>
      <c r="GW57" s="69"/>
      <c r="GX57" s="49"/>
      <c r="GY57" s="49"/>
      <c r="GZ57" s="49"/>
      <c r="HA57" s="46"/>
      <c r="HB57" s="69"/>
      <c r="HC57" s="49"/>
      <c r="HD57" s="49"/>
      <c r="HE57" s="49"/>
      <c r="HF57" s="46"/>
      <c r="HG57" s="69"/>
      <c r="HH57" s="49"/>
      <c r="HI57" s="49"/>
      <c r="HJ57" s="49"/>
      <c r="HK57" s="46"/>
      <c r="HL57" s="69"/>
      <c r="HM57" s="49"/>
      <c r="HN57" s="49"/>
      <c r="HO57" s="49"/>
      <c r="HP57" s="46"/>
      <c r="HQ57" s="69"/>
      <c r="HR57" s="49"/>
      <c r="HS57" s="49"/>
      <c r="HT57" s="49"/>
      <c r="HU57" s="46"/>
      <c r="HV57" s="69"/>
      <c r="HW57" s="49"/>
      <c r="HX57" s="49"/>
      <c r="HY57" s="49"/>
      <c r="HZ57" s="46"/>
      <c r="IA57" s="69"/>
      <c r="IB57" s="49"/>
      <c r="IC57" s="49"/>
      <c r="ID57" s="49"/>
      <c r="IE57" s="46"/>
      <c r="IF57" s="69"/>
      <c r="IG57" s="49"/>
      <c r="IH57" s="49"/>
      <c r="II57" s="49"/>
      <c r="IJ57" s="46"/>
      <c r="IK57" s="69"/>
      <c r="IL57" s="49"/>
      <c r="IM57" s="49"/>
      <c r="IN57" s="49"/>
      <c r="IO57" s="46"/>
    </row>
    <row r="58" spans="1:249" s="29" customFormat="1" ht="12.75" customHeight="1">
      <c r="A58" s="186">
        <v>55</v>
      </c>
      <c r="B58" s="106" t="s">
        <v>93</v>
      </c>
      <c r="C58" s="98">
        <v>65.099999999999994</v>
      </c>
      <c r="D58" s="98">
        <v>67.2</v>
      </c>
      <c r="E58" s="98">
        <v>2.1000000000000085</v>
      </c>
      <c r="F58" s="108"/>
      <c r="G58" s="69"/>
      <c r="H58" s="49"/>
      <c r="I58" s="49"/>
      <c r="J58" s="49"/>
      <c r="K58" s="49"/>
      <c r="L58" s="2"/>
      <c r="M58" s="2"/>
      <c r="N58" s="2"/>
      <c r="O58" s="2"/>
      <c r="P58" s="2"/>
      <c r="Q58" s="2"/>
      <c r="R58" s="49"/>
      <c r="S58" s="46"/>
      <c r="T58" s="69"/>
      <c r="U58" s="49"/>
      <c r="V58" s="49"/>
      <c r="W58" s="49"/>
      <c r="X58" s="46"/>
      <c r="Y58" s="69"/>
      <c r="Z58" s="49"/>
      <c r="AA58" s="49"/>
      <c r="AB58" s="49"/>
      <c r="AC58" s="46"/>
      <c r="AD58" s="69"/>
      <c r="AE58" s="49"/>
      <c r="AF58" s="49"/>
      <c r="AG58" s="49"/>
      <c r="AH58" s="46"/>
      <c r="AI58" s="69"/>
      <c r="AJ58" s="49"/>
      <c r="AK58" s="49"/>
      <c r="AL58" s="49"/>
      <c r="AM58" s="46"/>
      <c r="AN58" s="69"/>
      <c r="AO58" s="49"/>
      <c r="AP58" s="49"/>
      <c r="AQ58" s="49"/>
      <c r="AR58" s="46"/>
      <c r="AS58" s="69"/>
      <c r="AT58" s="49"/>
      <c r="AU58" s="49"/>
      <c r="AV58" s="49"/>
      <c r="AW58" s="46"/>
      <c r="AX58" s="69"/>
      <c r="AY58" s="49"/>
      <c r="AZ58" s="49"/>
      <c r="BA58" s="49"/>
      <c r="BB58" s="46"/>
      <c r="BC58" s="69"/>
      <c r="BD58" s="49"/>
      <c r="BE58" s="49"/>
      <c r="BF58" s="49"/>
      <c r="BG58" s="46"/>
      <c r="BH58" s="69"/>
      <c r="BI58" s="49"/>
      <c r="BJ58" s="49"/>
      <c r="BK58" s="49"/>
      <c r="BL58" s="46"/>
      <c r="BM58" s="69"/>
      <c r="BN58" s="49"/>
      <c r="BO58" s="49"/>
      <c r="BP58" s="49"/>
      <c r="BQ58" s="46"/>
      <c r="BR58" s="69"/>
      <c r="BS58" s="49"/>
      <c r="BT58" s="49"/>
      <c r="BU58" s="49"/>
      <c r="BV58" s="46"/>
      <c r="BW58" s="69"/>
      <c r="BX58" s="49"/>
      <c r="BY58" s="49"/>
      <c r="BZ58" s="49"/>
      <c r="CA58" s="46"/>
      <c r="CB58" s="69"/>
      <c r="CC58" s="49"/>
      <c r="CD58" s="49"/>
      <c r="CE58" s="49"/>
      <c r="CF58" s="46"/>
      <c r="CG58" s="69"/>
      <c r="CH58" s="49"/>
      <c r="CI58" s="49"/>
      <c r="CJ58" s="49"/>
      <c r="CK58" s="46"/>
      <c r="CL58" s="69"/>
      <c r="CM58" s="49"/>
      <c r="CN58" s="49"/>
      <c r="CO58" s="49"/>
      <c r="CP58" s="46"/>
      <c r="CQ58" s="69"/>
      <c r="CR58" s="49"/>
      <c r="CS58" s="49"/>
      <c r="CT58" s="49"/>
      <c r="CU58" s="46"/>
      <c r="CV58" s="69"/>
      <c r="CW58" s="49"/>
      <c r="CX58" s="49"/>
      <c r="CY58" s="49"/>
      <c r="CZ58" s="46"/>
      <c r="DA58" s="69"/>
      <c r="DB58" s="49"/>
      <c r="DC58" s="49"/>
      <c r="DD58" s="49"/>
      <c r="DE58" s="46"/>
      <c r="DF58" s="69"/>
      <c r="DG58" s="49"/>
      <c r="DH58" s="49"/>
      <c r="DI58" s="49"/>
      <c r="DJ58" s="46"/>
      <c r="DK58" s="69"/>
      <c r="DL58" s="49"/>
      <c r="DM58" s="49"/>
      <c r="DN58" s="49"/>
      <c r="DO58" s="46"/>
      <c r="DP58" s="69"/>
      <c r="DQ58" s="49"/>
      <c r="DR58" s="49"/>
      <c r="DS58" s="49"/>
      <c r="DT58" s="46"/>
      <c r="DU58" s="69"/>
      <c r="DV58" s="49"/>
      <c r="DW58" s="49"/>
      <c r="DX58" s="49"/>
      <c r="DY58" s="46"/>
      <c r="DZ58" s="69"/>
      <c r="EA58" s="49"/>
      <c r="EB58" s="49"/>
      <c r="EC58" s="49"/>
      <c r="ED58" s="46"/>
      <c r="EE58" s="69"/>
      <c r="EF58" s="49"/>
      <c r="EG58" s="49"/>
      <c r="EH58" s="49"/>
      <c r="EI58" s="46"/>
      <c r="EJ58" s="69"/>
      <c r="EK58" s="49"/>
      <c r="EL58" s="49"/>
      <c r="EM58" s="49"/>
      <c r="EN58" s="46"/>
      <c r="EO58" s="69"/>
      <c r="EP58" s="49"/>
      <c r="EQ58" s="49"/>
      <c r="ER58" s="49"/>
      <c r="ES58" s="46"/>
      <c r="ET58" s="69"/>
      <c r="EU58" s="49"/>
      <c r="EV58" s="49"/>
      <c r="EW58" s="49"/>
      <c r="EX58" s="46"/>
      <c r="EY58" s="69"/>
      <c r="EZ58" s="49"/>
      <c r="FA58" s="49"/>
      <c r="FB58" s="49"/>
      <c r="FC58" s="46"/>
      <c r="FD58" s="69"/>
      <c r="FE58" s="49"/>
      <c r="FF58" s="49"/>
      <c r="FG58" s="49"/>
      <c r="FH58" s="46"/>
      <c r="FI58" s="69"/>
      <c r="FJ58" s="49"/>
      <c r="FK58" s="49"/>
      <c r="FL58" s="49"/>
      <c r="FM58" s="46"/>
      <c r="FN58" s="69"/>
      <c r="FO58" s="49"/>
      <c r="FP58" s="49"/>
      <c r="FQ58" s="49"/>
      <c r="FR58" s="46"/>
      <c r="FS58" s="69"/>
      <c r="FT58" s="49"/>
      <c r="FU58" s="49"/>
      <c r="FV58" s="49"/>
      <c r="FW58" s="46"/>
      <c r="FX58" s="69"/>
      <c r="FY58" s="49"/>
      <c r="FZ58" s="49"/>
      <c r="GA58" s="49"/>
      <c r="GB58" s="46"/>
      <c r="GC58" s="69"/>
      <c r="GD58" s="49"/>
      <c r="GE58" s="49"/>
      <c r="GF58" s="49"/>
      <c r="GG58" s="46"/>
      <c r="GH58" s="69"/>
      <c r="GI58" s="49"/>
      <c r="GJ58" s="49"/>
      <c r="GK58" s="49"/>
      <c r="GL58" s="46"/>
      <c r="GM58" s="69"/>
      <c r="GN58" s="49"/>
      <c r="GO58" s="49"/>
      <c r="GP58" s="49"/>
      <c r="GQ58" s="46"/>
      <c r="GR58" s="69"/>
      <c r="GS58" s="49"/>
      <c r="GT58" s="49"/>
      <c r="GU58" s="49"/>
      <c r="GV58" s="46"/>
      <c r="GW58" s="69"/>
      <c r="GX58" s="49"/>
      <c r="GY58" s="49"/>
      <c r="GZ58" s="49"/>
      <c r="HA58" s="46"/>
      <c r="HB58" s="69"/>
      <c r="HC58" s="49"/>
      <c r="HD58" s="49"/>
      <c r="HE58" s="49"/>
      <c r="HF58" s="46"/>
      <c r="HG58" s="69"/>
      <c r="HH58" s="49"/>
      <c r="HI58" s="49"/>
      <c r="HJ58" s="49"/>
      <c r="HK58" s="46"/>
      <c r="HL58" s="69"/>
      <c r="HM58" s="49"/>
      <c r="HN58" s="49"/>
      <c r="HO58" s="49"/>
      <c r="HP58" s="46"/>
      <c r="HQ58" s="69"/>
      <c r="HR58" s="49"/>
      <c r="HS58" s="49"/>
      <c r="HT58" s="49"/>
      <c r="HU58" s="46"/>
      <c r="HV58" s="69"/>
      <c r="HW58" s="49"/>
      <c r="HX58" s="49"/>
      <c r="HY58" s="49"/>
      <c r="HZ58" s="46"/>
      <c r="IA58" s="69"/>
      <c r="IB58" s="49"/>
      <c r="IC58" s="49"/>
      <c r="ID58" s="49"/>
      <c r="IE58" s="46"/>
      <c r="IF58" s="69"/>
      <c r="IG58" s="49"/>
      <c r="IH58" s="49"/>
      <c r="II58" s="49"/>
      <c r="IJ58" s="46"/>
      <c r="IK58" s="69"/>
      <c r="IL58" s="49"/>
      <c r="IM58" s="49"/>
      <c r="IN58" s="49"/>
      <c r="IO58" s="46"/>
    </row>
    <row r="59" spans="1:249" s="29" customFormat="1" ht="12.75" customHeight="1">
      <c r="A59" s="186">
        <v>56</v>
      </c>
      <c r="B59" s="106" t="s">
        <v>68</v>
      </c>
      <c r="C59" s="98">
        <v>69.3</v>
      </c>
      <c r="D59" s="98">
        <v>74.2</v>
      </c>
      <c r="E59" s="98">
        <v>4.9000000000000057</v>
      </c>
      <c r="F59" s="108"/>
      <c r="G59" s="69"/>
      <c r="H59" s="49"/>
      <c r="I59" s="49"/>
      <c r="J59" s="49"/>
      <c r="K59" s="49"/>
      <c r="L59" s="2"/>
      <c r="M59" s="2"/>
      <c r="N59" s="2"/>
      <c r="O59" s="2"/>
      <c r="P59" s="2"/>
      <c r="Q59" s="2"/>
      <c r="R59" s="49"/>
      <c r="S59" s="46"/>
      <c r="T59" s="69"/>
      <c r="U59" s="49"/>
      <c r="V59" s="49"/>
      <c r="W59" s="49"/>
      <c r="X59" s="46"/>
      <c r="Y59" s="69"/>
      <c r="Z59" s="49"/>
      <c r="AA59" s="49"/>
      <c r="AB59" s="49"/>
      <c r="AC59" s="46"/>
      <c r="AD59" s="69"/>
      <c r="AE59" s="49"/>
      <c r="AF59" s="49"/>
      <c r="AG59" s="49"/>
      <c r="AH59" s="46"/>
      <c r="AI59" s="69"/>
      <c r="AJ59" s="49"/>
      <c r="AK59" s="49"/>
      <c r="AL59" s="49"/>
      <c r="AM59" s="46"/>
      <c r="AN59" s="69"/>
      <c r="AO59" s="49"/>
      <c r="AP59" s="49"/>
      <c r="AQ59" s="49"/>
      <c r="AR59" s="46"/>
      <c r="AS59" s="69"/>
      <c r="AT59" s="49"/>
      <c r="AU59" s="49"/>
      <c r="AV59" s="49"/>
      <c r="AW59" s="46"/>
      <c r="AX59" s="69"/>
      <c r="AY59" s="49"/>
      <c r="AZ59" s="49"/>
      <c r="BA59" s="49"/>
      <c r="BB59" s="46"/>
      <c r="BC59" s="69"/>
      <c r="BD59" s="49"/>
      <c r="BE59" s="49"/>
      <c r="BF59" s="49"/>
      <c r="BG59" s="46"/>
      <c r="BH59" s="69"/>
      <c r="BI59" s="49"/>
      <c r="BJ59" s="49"/>
      <c r="BK59" s="49"/>
      <c r="BL59" s="46"/>
      <c r="BM59" s="69"/>
      <c r="BN59" s="49"/>
      <c r="BO59" s="49"/>
      <c r="BP59" s="49"/>
      <c r="BQ59" s="46"/>
      <c r="BR59" s="69"/>
      <c r="BS59" s="49"/>
      <c r="BT59" s="49"/>
      <c r="BU59" s="49"/>
      <c r="BV59" s="46"/>
      <c r="BW59" s="69"/>
      <c r="BX59" s="49"/>
      <c r="BY59" s="49"/>
      <c r="BZ59" s="49"/>
      <c r="CA59" s="46"/>
      <c r="CB59" s="69"/>
      <c r="CC59" s="49"/>
      <c r="CD59" s="49"/>
      <c r="CE59" s="49"/>
      <c r="CF59" s="46"/>
      <c r="CG59" s="69"/>
      <c r="CH59" s="49"/>
      <c r="CI59" s="49"/>
      <c r="CJ59" s="49"/>
      <c r="CK59" s="46"/>
      <c r="CL59" s="69"/>
      <c r="CM59" s="49"/>
      <c r="CN59" s="49"/>
      <c r="CO59" s="49"/>
      <c r="CP59" s="46"/>
      <c r="CQ59" s="69"/>
      <c r="CR59" s="49"/>
      <c r="CS59" s="49"/>
      <c r="CT59" s="49"/>
      <c r="CU59" s="46"/>
      <c r="CV59" s="69"/>
      <c r="CW59" s="49"/>
      <c r="CX59" s="49"/>
      <c r="CY59" s="49"/>
      <c r="CZ59" s="46"/>
      <c r="DA59" s="69"/>
      <c r="DB59" s="49"/>
      <c r="DC59" s="49"/>
      <c r="DD59" s="49"/>
      <c r="DE59" s="46"/>
      <c r="DF59" s="69"/>
      <c r="DG59" s="49"/>
      <c r="DH59" s="49"/>
      <c r="DI59" s="49"/>
      <c r="DJ59" s="46"/>
      <c r="DK59" s="69"/>
      <c r="DL59" s="49"/>
      <c r="DM59" s="49"/>
      <c r="DN59" s="49"/>
      <c r="DO59" s="46"/>
      <c r="DP59" s="69"/>
      <c r="DQ59" s="49"/>
      <c r="DR59" s="49"/>
      <c r="DS59" s="49"/>
      <c r="DT59" s="46"/>
      <c r="DU59" s="69"/>
      <c r="DV59" s="49"/>
      <c r="DW59" s="49"/>
      <c r="DX59" s="49"/>
      <c r="DY59" s="46"/>
      <c r="DZ59" s="69"/>
      <c r="EA59" s="49"/>
      <c r="EB59" s="49"/>
      <c r="EC59" s="49"/>
      <c r="ED59" s="46"/>
      <c r="EE59" s="69"/>
      <c r="EF59" s="49"/>
      <c r="EG59" s="49"/>
      <c r="EH59" s="49"/>
      <c r="EI59" s="46"/>
      <c r="EJ59" s="69"/>
      <c r="EK59" s="49"/>
      <c r="EL59" s="49"/>
      <c r="EM59" s="49"/>
      <c r="EN59" s="46"/>
      <c r="EO59" s="69"/>
      <c r="EP59" s="49"/>
      <c r="EQ59" s="49"/>
      <c r="ER59" s="49"/>
      <c r="ES59" s="46"/>
      <c r="ET59" s="69"/>
      <c r="EU59" s="49"/>
      <c r="EV59" s="49"/>
      <c r="EW59" s="49"/>
      <c r="EX59" s="46"/>
      <c r="EY59" s="69"/>
      <c r="EZ59" s="49"/>
      <c r="FA59" s="49"/>
      <c r="FB59" s="49"/>
      <c r="FC59" s="46"/>
      <c r="FD59" s="69"/>
      <c r="FE59" s="49"/>
      <c r="FF59" s="49"/>
      <c r="FG59" s="49"/>
      <c r="FH59" s="46"/>
      <c r="FI59" s="69"/>
      <c r="FJ59" s="49"/>
      <c r="FK59" s="49"/>
      <c r="FL59" s="49"/>
      <c r="FM59" s="46"/>
      <c r="FN59" s="69"/>
      <c r="FO59" s="49"/>
      <c r="FP59" s="49"/>
      <c r="FQ59" s="49"/>
      <c r="FR59" s="46"/>
      <c r="FS59" s="69"/>
      <c r="FT59" s="49"/>
      <c r="FU59" s="49"/>
      <c r="FV59" s="49"/>
      <c r="FW59" s="46"/>
      <c r="FX59" s="69"/>
      <c r="FY59" s="49"/>
      <c r="FZ59" s="49"/>
      <c r="GA59" s="49"/>
      <c r="GB59" s="46"/>
      <c r="GC59" s="69"/>
      <c r="GD59" s="49"/>
      <c r="GE59" s="49"/>
      <c r="GF59" s="49"/>
      <c r="GG59" s="46"/>
      <c r="GH59" s="69"/>
      <c r="GI59" s="49"/>
      <c r="GJ59" s="49"/>
      <c r="GK59" s="49"/>
      <c r="GL59" s="46"/>
      <c r="GM59" s="69"/>
      <c r="GN59" s="49"/>
      <c r="GO59" s="49"/>
      <c r="GP59" s="49"/>
      <c r="GQ59" s="46"/>
      <c r="GR59" s="69"/>
      <c r="GS59" s="49"/>
      <c r="GT59" s="49"/>
      <c r="GU59" s="49"/>
      <c r="GV59" s="46"/>
      <c r="GW59" s="69"/>
      <c r="GX59" s="49"/>
      <c r="GY59" s="49"/>
      <c r="GZ59" s="49"/>
      <c r="HA59" s="46"/>
      <c r="HB59" s="69"/>
      <c r="HC59" s="49"/>
      <c r="HD59" s="49"/>
      <c r="HE59" s="49"/>
      <c r="HF59" s="46"/>
      <c r="HG59" s="69"/>
      <c r="HH59" s="49"/>
      <c r="HI59" s="49"/>
      <c r="HJ59" s="49"/>
      <c r="HK59" s="46"/>
      <c r="HL59" s="69"/>
      <c r="HM59" s="49"/>
      <c r="HN59" s="49"/>
      <c r="HO59" s="49"/>
      <c r="HP59" s="46"/>
      <c r="HQ59" s="69"/>
      <c r="HR59" s="49"/>
      <c r="HS59" s="49"/>
      <c r="HT59" s="49"/>
      <c r="HU59" s="46"/>
      <c r="HV59" s="69"/>
      <c r="HW59" s="49"/>
      <c r="HX59" s="49"/>
      <c r="HY59" s="49"/>
      <c r="HZ59" s="46"/>
      <c r="IA59" s="69"/>
      <c r="IB59" s="49"/>
      <c r="IC59" s="49"/>
      <c r="ID59" s="49"/>
      <c r="IE59" s="46"/>
      <c r="IF59" s="69"/>
      <c r="IG59" s="49"/>
      <c r="IH59" s="49"/>
      <c r="II59" s="49"/>
      <c r="IJ59" s="46"/>
      <c r="IK59" s="69"/>
      <c r="IL59" s="49"/>
      <c r="IM59" s="49"/>
      <c r="IN59" s="49"/>
      <c r="IO59" s="46"/>
    </row>
    <row r="60" spans="1:249" s="29" customFormat="1" ht="12.75" customHeight="1">
      <c r="A60" s="186">
        <v>57</v>
      </c>
      <c r="B60" s="106" t="s">
        <v>84</v>
      </c>
      <c r="C60" s="98">
        <v>74.8</v>
      </c>
      <c r="D60" s="98">
        <v>73.2</v>
      </c>
      <c r="E60" s="98">
        <v>-1.5999999999999943</v>
      </c>
      <c r="F60" s="108"/>
      <c r="L60" s="2"/>
      <c r="M60" s="2"/>
      <c r="N60" s="2"/>
      <c r="O60" s="2"/>
      <c r="P60" s="2"/>
      <c r="Q60" s="2"/>
    </row>
    <row r="61" spans="1:249" s="29" customFormat="1" ht="12.75" customHeight="1">
      <c r="A61" s="186">
        <v>58</v>
      </c>
      <c r="B61" s="106" t="s">
        <v>91</v>
      </c>
      <c r="C61" s="98">
        <v>79.900000000000006</v>
      </c>
      <c r="D61" s="98">
        <v>78.900000000000006</v>
      </c>
      <c r="E61" s="98">
        <v>-1</v>
      </c>
      <c r="F61" s="108"/>
      <c r="L61" s="2"/>
      <c r="M61" s="2"/>
      <c r="N61" s="2"/>
      <c r="O61" s="2"/>
      <c r="P61" s="2"/>
      <c r="Q61" s="2"/>
    </row>
    <row r="62" spans="1:249" s="29" customFormat="1" ht="12.75" customHeight="1">
      <c r="A62" s="186">
        <v>59</v>
      </c>
      <c r="B62" s="106" t="s">
        <v>94</v>
      </c>
      <c r="C62" s="98">
        <v>63.5</v>
      </c>
      <c r="D62" s="98">
        <v>62.1</v>
      </c>
      <c r="E62" s="98">
        <v>-1.3999999999999986</v>
      </c>
      <c r="F62" s="108"/>
      <c r="L62" s="2"/>
      <c r="M62" s="2"/>
      <c r="N62" s="2"/>
      <c r="O62" s="2"/>
      <c r="P62" s="2"/>
      <c r="Q62" s="2"/>
    </row>
    <row r="63" spans="1:249" s="29" customFormat="1" ht="12.75" customHeight="1">
      <c r="A63" s="186">
        <v>60</v>
      </c>
      <c r="B63" s="106" t="s">
        <v>83</v>
      </c>
      <c r="C63" s="98">
        <v>77.5</v>
      </c>
      <c r="D63" s="98">
        <v>77.8</v>
      </c>
      <c r="E63" s="98">
        <v>0.29999999999999716</v>
      </c>
      <c r="F63" s="108"/>
      <c r="L63" s="2"/>
      <c r="M63" s="2"/>
      <c r="N63" s="2"/>
      <c r="O63" s="2"/>
      <c r="P63" s="2"/>
      <c r="Q63" s="2"/>
    </row>
    <row r="64" spans="1:249" ht="12.75" customHeight="1">
      <c r="A64" s="186">
        <v>61</v>
      </c>
      <c r="B64" s="106" t="s">
        <v>53</v>
      </c>
      <c r="C64" s="98">
        <v>71.7</v>
      </c>
      <c r="D64" s="98">
        <v>80.5</v>
      </c>
      <c r="E64" s="98">
        <v>8.7999999999999972</v>
      </c>
      <c r="F64" s="108"/>
      <c r="G64" s="29"/>
    </row>
    <row r="65" spans="1:6" ht="12.75" customHeight="1">
      <c r="A65" s="186">
        <v>62</v>
      </c>
      <c r="B65" s="106" t="s">
        <v>88</v>
      </c>
      <c r="C65" s="98">
        <v>67.900000000000006</v>
      </c>
      <c r="D65" s="98">
        <v>71.7</v>
      </c>
      <c r="E65" s="98">
        <v>3.7999999999999972</v>
      </c>
      <c r="F65" s="134"/>
    </row>
    <row r="66" spans="1:6" ht="12.75" customHeight="1">
      <c r="A66" s="186">
        <v>63</v>
      </c>
      <c r="B66" s="106" t="s">
        <v>97</v>
      </c>
      <c r="C66" s="98">
        <v>86.5</v>
      </c>
      <c r="D66" s="98">
        <v>89.4</v>
      </c>
      <c r="E66" s="98">
        <v>2.9000000000000057</v>
      </c>
      <c r="F66" s="134"/>
    </row>
    <row r="67" spans="1:6" ht="12.75" customHeight="1">
      <c r="A67" s="186">
        <v>64</v>
      </c>
      <c r="B67" s="106" t="s">
        <v>92</v>
      </c>
      <c r="C67" s="98">
        <v>50.9</v>
      </c>
      <c r="D67" s="98">
        <v>41</v>
      </c>
      <c r="E67" s="98">
        <v>-9.8999999999999986</v>
      </c>
      <c r="F67" s="134"/>
    </row>
    <row r="68" spans="1:6" ht="21" customHeight="1">
      <c r="A68" s="184"/>
      <c r="B68" s="176" t="s">
        <v>16</v>
      </c>
      <c r="C68" s="124">
        <v>82.4</v>
      </c>
      <c r="D68" s="124">
        <v>84.5</v>
      </c>
      <c r="E68" s="124">
        <v>2.0999999999999943</v>
      </c>
      <c r="F68" s="96"/>
    </row>
    <row r="69" spans="1:6">
      <c r="A69" s="94"/>
      <c r="B69" s="96"/>
      <c r="C69" s="96"/>
      <c r="D69" s="96"/>
      <c r="E69" s="96"/>
      <c r="F69" s="96"/>
    </row>
    <row r="70" spans="1:6">
      <c r="A70" s="94"/>
      <c r="B70" s="96"/>
      <c r="C70" s="96"/>
      <c r="D70" s="96"/>
      <c r="E70" s="96"/>
      <c r="F70" s="96"/>
    </row>
    <row r="71" spans="1:6">
      <c r="A71" s="50"/>
    </row>
    <row r="72" spans="1:6">
      <c r="A72" s="50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zoomScale="98" zoomScaleNormal="98" workbookViewId="0"/>
  </sheetViews>
  <sheetFormatPr defaultRowHeight="12.75"/>
  <cols>
    <col min="1" max="1" width="3.28515625" style="71" customWidth="1"/>
    <col min="2" max="2" width="28.140625" style="2" customWidth="1"/>
    <col min="3" max="3" width="17" style="71" customWidth="1"/>
    <col min="4" max="4" width="16" style="71" customWidth="1"/>
    <col min="5" max="5" width="9.85546875" style="71" customWidth="1"/>
    <col min="6" max="6" width="3.7109375" style="108" customWidth="1"/>
    <col min="7" max="16384" width="9.140625" style="2"/>
  </cols>
  <sheetData>
    <row r="1" spans="1:10" ht="18.75">
      <c r="A1" s="159" t="s">
        <v>87</v>
      </c>
      <c r="B1" s="51"/>
      <c r="C1" s="73"/>
      <c r="D1" s="53"/>
      <c r="E1" s="53"/>
    </row>
    <row r="2" spans="1:10">
      <c r="A2" s="87"/>
      <c r="B2" s="56"/>
      <c r="C2" s="87"/>
      <c r="D2" s="87"/>
      <c r="E2" s="87"/>
    </row>
    <row r="3" spans="1:10" ht="18.75" customHeight="1">
      <c r="A3" s="181"/>
      <c r="B3" s="146" t="s">
        <v>12</v>
      </c>
      <c r="C3" s="130">
        <v>43374</v>
      </c>
      <c r="D3" s="130">
        <v>43739</v>
      </c>
      <c r="E3" s="147" t="s">
        <v>15</v>
      </c>
    </row>
    <row r="4" spans="1:10" ht="12.75" customHeight="1">
      <c r="A4" s="167">
        <v>1</v>
      </c>
      <c r="B4" s="144" t="s">
        <v>18</v>
      </c>
      <c r="C4" s="152">
        <v>5364</v>
      </c>
      <c r="D4" s="152">
        <v>5397</v>
      </c>
      <c r="E4" s="145">
        <v>0.61521252796420578</v>
      </c>
      <c r="G4" s="74"/>
      <c r="H4" s="74"/>
      <c r="I4" s="43"/>
    </row>
    <row r="5" spans="1:10" ht="12.75" customHeight="1">
      <c r="A5" s="167">
        <v>2</v>
      </c>
      <c r="B5" s="144" t="s">
        <v>19</v>
      </c>
      <c r="C5" s="152">
        <v>3028</v>
      </c>
      <c r="D5" s="152">
        <v>3107</v>
      </c>
      <c r="E5" s="145">
        <v>2.6089828269484809</v>
      </c>
    </row>
    <row r="6" spans="1:10" ht="12.75" customHeight="1">
      <c r="A6" s="167">
        <v>3</v>
      </c>
      <c r="B6" s="144" t="s">
        <v>20</v>
      </c>
      <c r="C6" s="152">
        <v>2289</v>
      </c>
      <c r="D6" s="152">
        <v>2211</v>
      </c>
      <c r="E6" s="145">
        <v>-3.4076015727391877</v>
      </c>
      <c r="J6" s="75"/>
    </row>
    <row r="7" spans="1:10" ht="12.75" customHeight="1">
      <c r="A7" s="167">
        <v>4</v>
      </c>
      <c r="B7" s="144" t="s">
        <v>21</v>
      </c>
      <c r="C7" s="152">
        <v>1587</v>
      </c>
      <c r="D7" s="152">
        <v>1591</v>
      </c>
      <c r="E7" s="145">
        <v>0.25204788909892878</v>
      </c>
    </row>
    <row r="8" spans="1:10" ht="12.75" customHeight="1">
      <c r="A8" s="167">
        <v>5</v>
      </c>
      <c r="B8" s="144" t="s">
        <v>22</v>
      </c>
      <c r="C8" s="152">
        <v>1650</v>
      </c>
      <c r="D8" s="152">
        <v>1659</v>
      </c>
      <c r="E8" s="145">
        <v>0.54545454545454553</v>
      </c>
    </row>
    <row r="9" spans="1:10" ht="12.75" customHeight="1">
      <c r="A9" s="167">
        <v>6</v>
      </c>
      <c r="B9" s="144" t="s">
        <v>25</v>
      </c>
      <c r="C9" s="152">
        <v>1108</v>
      </c>
      <c r="D9" s="152">
        <v>1131</v>
      </c>
      <c r="E9" s="145">
        <v>2.0758122743682312</v>
      </c>
    </row>
    <row r="10" spans="1:10" ht="12.75" customHeight="1">
      <c r="A10" s="167">
        <v>7</v>
      </c>
      <c r="B10" s="144" t="s">
        <v>23</v>
      </c>
      <c r="C10" s="152">
        <v>1029</v>
      </c>
      <c r="D10" s="152">
        <v>1027</v>
      </c>
      <c r="E10" s="145">
        <v>-0.1943634596695821</v>
      </c>
    </row>
    <row r="11" spans="1:10" ht="12.75" customHeight="1">
      <c r="A11" s="167">
        <v>8</v>
      </c>
      <c r="B11" s="144" t="s">
        <v>24</v>
      </c>
      <c r="C11" s="152">
        <v>1265</v>
      </c>
      <c r="D11" s="152">
        <v>1156</v>
      </c>
      <c r="E11" s="145">
        <v>-8.616600790513834</v>
      </c>
    </row>
    <row r="12" spans="1:10" ht="12.75" customHeight="1">
      <c r="A12" s="167">
        <v>9</v>
      </c>
      <c r="B12" s="144" t="s">
        <v>26</v>
      </c>
      <c r="C12" s="152">
        <v>777</v>
      </c>
      <c r="D12" s="152">
        <v>770</v>
      </c>
      <c r="E12" s="145">
        <v>-0.90090090090090091</v>
      </c>
    </row>
    <row r="13" spans="1:10" ht="12.75" customHeight="1">
      <c r="A13" s="167">
        <v>10</v>
      </c>
      <c r="B13" s="144" t="s">
        <v>28</v>
      </c>
      <c r="C13" s="152">
        <v>980</v>
      </c>
      <c r="D13" s="152">
        <v>939</v>
      </c>
      <c r="E13" s="145">
        <v>-4.1836734693877551</v>
      </c>
    </row>
    <row r="14" spans="1:10" ht="12.75" customHeight="1">
      <c r="A14" s="167">
        <v>11</v>
      </c>
      <c r="B14" s="144" t="s">
        <v>27</v>
      </c>
      <c r="C14" s="152">
        <v>900</v>
      </c>
      <c r="D14" s="152">
        <v>938</v>
      </c>
      <c r="E14" s="145">
        <v>4.2222222222222223</v>
      </c>
    </row>
    <row r="15" spans="1:10" ht="12.75" customHeight="1">
      <c r="A15" s="167">
        <v>12</v>
      </c>
      <c r="B15" s="144" t="s">
        <v>30</v>
      </c>
      <c r="C15" s="152">
        <v>987</v>
      </c>
      <c r="D15" s="152">
        <v>977</v>
      </c>
      <c r="E15" s="145">
        <v>-1.0131712259371835</v>
      </c>
    </row>
    <row r="16" spans="1:10" ht="12.75" customHeight="1">
      <c r="A16" s="167">
        <v>13</v>
      </c>
      <c r="B16" s="144" t="s">
        <v>29</v>
      </c>
      <c r="C16" s="152">
        <v>670</v>
      </c>
      <c r="D16" s="152">
        <v>590</v>
      </c>
      <c r="E16" s="145">
        <v>-11.940298507462686</v>
      </c>
    </row>
    <row r="17" spans="1:5" ht="12.75" customHeight="1">
      <c r="A17" s="167">
        <v>14</v>
      </c>
      <c r="B17" s="144" t="s">
        <v>31</v>
      </c>
      <c r="C17" s="152">
        <v>757</v>
      </c>
      <c r="D17" s="152">
        <v>749</v>
      </c>
      <c r="E17" s="145">
        <v>-1.0568031704095113</v>
      </c>
    </row>
    <row r="18" spans="1:5" ht="12.75" customHeight="1">
      <c r="A18" s="167">
        <v>15</v>
      </c>
      <c r="B18" s="144" t="s">
        <v>32</v>
      </c>
      <c r="C18" s="152">
        <v>1448</v>
      </c>
      <c r="D18" s="152">
        <v>1493</v>
      </c>
      <c r="E18" s="145">
        <v>3.1077348066298343</v>
      </c>
    </row>
    <row r="19" spans="1:5" ht="12.75" customHeight="1">
      <c r="A19" s="167">
        <v>16</v>
      </c>
      <c r="B19" s="144" t="s">
        <v>37</v>
      </c>
      <c r="C19" s="152">
        <v>527</v>
      </c>
      <c r="D19" s="152">
        <v>527</v>
      </c>
      <c r="E19" s="145">
        <v>0</v>
      </c>
    </row>
    <row r="20" spans="1:5" ht="12.75" customHeight="1">
      <c r="A20" s="167">
        <v>17</v>
      </c>
      <c r="B20" s="144" t="s">
        <v>36</v>
      </c>
      <c r="C20" s="152">
        <v>599</v>
      </c>
      <c r="D20" s="152">
        <v>575</v>
      </c>
      <c r="E20" s="145">
        <v>-4.006677796327212</v>
      </c>
    </row>
    <row r="21" spans="1:5" ht="12.75" customHeight="1">
      <c r="A21" s="167">
        <v>18</v>
      </c>
      <c r="B21" s="144" t="s">
        <v>40</v>
      </c>
      <c r="C21" s="152">
        <v>478</v>
      </c>
      <c r="D21" s="152">
        <v>479</v>
      </c>
      <c r="E21" s="145">
        <v>0.20920502092050208</v>
      </c>
    </row>
    <row r="22" spans="1:5" ht="12.75" customHeight="1">
      <c r="A22" s="167">
        <v>19</v>
      </c>
      <c r="B22" s="144" t="s">
        <v>33</v>
      </c>
      <c r="C22" s="152">
        <v>750</v>
      </c>
      <c r="D22" s="152">
        <v>756</v>
      </c>
      <c r="E22" s="145">
        <v>0.8</v>
      </c>
    </row>
    <row r="23" spans="1:5" ht="12.75" customHeight="1">
      <c r="A23" s="167">
        <v>20</v>
      </c>
      <c r="B23" s="144" t="s">
        <v>34</v>
      </c>
      <c r="C23" s="152">
        <v>625</v>
      </c>
      <c r="D23" s="152">
        <v>684</v>
      </c>
      <c r="E23" s="145">
        <v>9.44</v>
      </c>
    </row>
    <row r="24" spans="1:5" ht="12.75" customHeight="1">
      <c r="A24" s="167">
        <v>21</v>
      </c>
      <c r="B24" s="144" t="s">
        <v>42</v>
      </c>
      <c r="C24" s="152">
        <v>476</v>
      </c>
      <c r="D24" s="152">
        <v>479</v>
      </c>
      <c r="E24" s="145">
        <v>0.63025210084033612</v>
      </c>
    </row>
    <row r="25" spans="1:5" ht="12.75" customHeight="1">
      <c r="A25" s="167">
        <v>22</v>
      </c>
      <c r="B25" s="144" t="s">
        <v>74</v>
      </c>
      <c r="C25" s="152">
        <v>424</v>
      </c>
      <c r="D25" s="152">
        <v>444</v>
      </c>
      <c r="E25" s="145">
        <v>4.716981132075472</v>
      </c>
    </row>
    <row r="26" spans="1:5" ht="12.75" customHeight="1">
      <c r="A26" s="167">
        <v>23</v>
      </c>
      <c r="B26" s="144" t="s">
        <v>39</v>
      </c>
      <c r="C26" s="152">
        <v>481</v>
      </c>
      <c r="D26" s="152">
        <v>500</v>
      </c>
      <c r="E26" s="145">
        <v>3.9501039501039505</v>
      </c>
    </row>
    <row r="27" spans="1:5" ht="12.75" customHeight="1">
      <c r="A27" s="167">
        <v>24</v>
      </c>
      <c r="B27" s="144" t="s">
        <v>35</v>
      </c>
      <c r="C27" s="152">
        <v>551</v>
      </c>
      <c r="D27" s="152">
        <v>575</v>
      </c>
      <c r="E27" s="145">
        <v>4.3557168784029034</v>
      </c>
    </row>
    <row r="28" spans="1:5" ht="12.75" customHeight="1">
      <c r="A28" s="167">
        <v>25</v>
      </c>
      <c r="B28" s="144" t="s">
        <v>41</v>
      </c>
      <c r="C28" s="152">
        <v>440</v>
      </c>
      <c r="D28" s="152">
        <v>504</v>
      </c>
      <c r="E28" s="145">
        <v>14.545454545454545</v>
      </c>
    </row>
    <row r="29" spans="1:5" ht="12.75" customHeight="1">
      <c r="A29" s="167">
        <v>26</v>
      </c>
      <c r="B29" s="144" t="s">
        <v>75</v>
      </c>
      <c r="C29" s="152">
        <v>316</v>
      </c>
      <c r="D29" s="152">
        <v>324</v>
      </c>
      <c r="E29" s="145">
        <v>2.5316455696202533</v>
      </c>
    </row>
    <row r="30" spans="1:5" ht="12.75" customHeight="1">
      <c r="A30" s="167">
        <v>27</v>
      </c>
      <c r="B30" s="144" t="s">
        <v>38</v>
      </c>
      <c r="C30" s="152">
        <v>734</v>
      </c>
      <c r="D30" s="152">
        <v>696</v>
      </c>
      <c r="E30" s="145">
        <v>-5.1771117166212539</v>
      </c>
    </row>
    <row r="31" spans="1:5" ht="12.75" customHeight="1">
      <c r="A31" s="167">
        <v>28</v>
      </c>
      <c r="B31" s="144" t="s">
        <v>43</v>
      </c>
      <c r="C31" s="152">
        <v>294</v>
      </c>
      <c r="D31" s="152">
        <v>283</v>
      </c>
      <c r="E31" s="145">
        <v>-3.7414965986394559</v>
      </c>
    </row>
    <row r="32" spans="1:5" ht="12.75" customHeight="1">
      <c r="A32" s="167">
        <v>29</v>
      </c>
      <c r="B32" s="144" t="s">
        <v>62</v>
      </c>
      <c r="C32" s="152">
        <v>519</v>
      </c>
      <c r="D32" s="152">
        <v>518</v>
      </c>
      <c r="E32" s="145">
        <v>-0.19267822736030829</v>
      </c>
    </row>
    <row r="33" spans="1:5" ht="12.75" customHeight="1">
      <c r="A33" s="167">
        <v>30</v>
      </c>
      <c r="B33" s="144" t="s">
        <v>47</v>
      </c>
      <c r="C33" s="152">
        <v>303</v>
      </c>
      <c r="D33" s="152">
        <v>288</v>
      </c>
      <c r="E33" s="145">
        <v>-4.9504950495049505</v>
      </c>
    </row>
    <row r="34" spans="1:5" ht="12.75" customHeight="1">
      <c r="A34" s="167">
        <v>31</v>
      </c>
      <c r="B34" s="144" t="s">
        <v>71</v>
      </c>
      <c r="C34" s="152">
        <v>383</v>
      </c>
      <c r="D34" s="152">
        <v>414</v>
      </c>
      <c r="E34" s="145">
        <v>8.093994778067886</v>
      </c>
    </row>
    <row r="35" spans="1:5" ht="12.75" customHeight="1">
      <c r="A35" s="167">
        <v>32</v>
      </c>
      <c r="B35" s="144" t="s">
        <v>63</v>
      </c>
      <c r="C35" s="152">
        <v>362</v>
      </c>
      <c r="D35" s="152">
        <v>386</v>
      </c>
      <c r="E35" s="145">
        <v>6.6298342541436464</v>
      </c>
    </row>
    <row r="36" spans="1:5" ht="12.75" customHeight="1">
      <c r="A36" s="167">
        <v>33</v>
      </c>
      <c r="B36" s="144" t="s">
        <v>45</v>
      </c>
      <c r="C36" s="152">
        <v>337</v>
      </c>
      <c r="D36" s="152">
        <v>337</v>
      </c>
      <c r="E36" s="145">
        <v>0</v>
      </c>
    </row>
    <row r="37" spans="1:5" ht="12.75" customHeight="1">
      <c r="A37" s="167">
        <v>34</v>
      </c>
      <c r="B37" s="144" t="s">
        <v>46</v>
      </c>
      <c r="C37" s="152">
        <v>395</v>
      </c>
      <c r="D37" s="152">
        <v>426</v>
      </c>
      <c r="E37" s="145">
        <v>7.8481012658227849</v>
      </c>
    </row>
    <row r="38" spans="1:5" ht="12.75" customHeight="1">
      <c r="A38" s="167">
        <v>35</v>
      </c>
      <c r="B38" s="144" t="s">
        <v>44</v>
      </c>
      <c r="C38" s="152">
        <v>246</v>
      </c>
      <c r="D38" s="152">
        <v>237</v>
      </c>
      <c r="E38" s="145">
        <v>-3.6585365853658534</v>
      </c>
    </row>
    <row r="39" spans="1:5" ht="12.75" customHeight="1">
      <c r="A39" s="167">
        <v>36</v>
      </c>
      <c r="B39" s="144" t="s">
        <v>82</v>
      </c>
      <c r="C39" s="152">
        <v>226</v>
      </c>
      <c r="D39" s="152">
        <v>215</v>
      </c>
      <c r="E39" s="145">
        <v>-4.8672566371681416</v>
      </c>
    </row>
    <row r="40" spans="1:5" ht="12.75" customHeight="1">
      <c r="A40" s="167">
        <v>37</v>
      </c>
      <c r="B40" s="144" t="s">
        <v>67</v>
      </c>
      <c r="C40" s="152">
        <v>181</v>
      </c>
      <c r="D40" s="152">
        <v>182</v>
      </c>
      <c r="E40" s="145">
        <v>0.55248618784530379</v>
      </c>
    </row>
    <row r="41" spans="1:5" ht="12.75" customHeight="1">
      <c r="A41" s="167">
        <v>38</v>
      </c>
      <c r="B41" s="144" t="s">
        <v>48</v>
      </c>
      <c r="C41" s="152">
        <v>336</v>
      </c>
      <c r="D41" s="152">
        <v>331</v>
      </c>
      <c r="E41" s="145">
        <v>-1.4880952380952379</v>
      </c>
    </row>
    <row r="42" spans="1:5" ht="12.75" customHeight="1">
      <c r="A42" s="167">
        <v>39</v>
      </c>
      <c r="B42" s="144" t="s">
        <v>49</v>
      </c>
      <c r="C42" s="152">
        <v>164</v>
      </c>
      <c r="D42" s="152">
        <v>154</v>
      </c>
      <c r="E42" s="145">
        <v>-6.0975609756097562</v>
      </c>
    </row>
    <row r="43" spans="1:5" ht="12.75" customHeight="1">
      <c r="A43" s="167">
        <v>40</v>
      </c>
      <c r="B43" s="144" t="s">
        <v>51</v>
      </c>
      <c r="C43" s="152">
        <v>166</v>
      </c>
      <c r="D43" s="152">
        <v>150</v>
      </c>
      <c r="E43" s="145">
        <v>-9.6385542168674707</v>
      </c>
    </row>
    <row r="44" spans="1:5" ht="12.75" customHeight="1">
      <c r="A44" s="167">
        <v>41</v>
      </c>
      <c r="B44" s="144" t="s">
        <v>70</v>
      </c>
      <c r="C44" s="152">
        <v>178</v>
      </c>
      <c r="D44" s="152">
        <v>172</v>
      </c>
      <c r="E44" s="145">
        <v>-3.3707865168539324</v>
      </c>
    </row>
    <row r="45" spans="1:5" ht="12.75" customHeight="1">
      <c r="A45" s="167">
        <v>42</v>
      </c>
      <c r="B45" s="144" t="s">
        <v>78</v>
      </c>
      <c r="C45" s="152">
        <v>402</v>
      </c>
      <c r="D45" s="152">
        <v>438</v>
      </c>
      <c r="E45" s="145">
        <v>8.9552238805970141</v>
      </c>
    </row>
    <row r="46" spans="1:5" ht="12.75" customHeight="1">
      <c r="A46" s="167">
        <v>43</v>
      </c>
      <c r="B46" s="144" t="s">
        <v>57</v>
      </c>
      <c r="C46" s="152">
        <v>537</v>
      </c>
      <c r="D46" s="152">
        <v>534</v>
      </c>
      <c r="E46" s="145">
        <v>-0.55865921787709494</v>
      </c>
    </row>
    <row r="47" spans="1:5" ht="12.75" customHeight="1">
      <c r="A47" s="167">
        <v>44</v>
      </c>
      <c r="B47" s="144" t="s">
        <v>58</v>
      </c>
      <c r="C47" s="152">
        <v>434</v>
      </c>
      <c r="D47" s="152">
        <v>429</v>
      </c>
      <c r="E47" s="145">
        <v>-1.1520737327188941</v>
      </c>
    </row>
    <row r="48" spans="1:5" ht="12.75" customHeight="1">
      <c r="A48" s="167">
        <v>45</v>
      </c>
      <c r="B48" s="144" t="s">
        <v>85</v>
      </c>
      <c r="C48" s="152">
        <v>138</v>
      </c>
      <c r="D48" s="152">
        <v>132</v>
      </c>
      <c r="E48" s="145">
        <v>-4.3478260869565215</v>
      </c>
    </row>
    <row r="49" spans="1:9" ht="12.75" customHeight="1">
      <c r="A49" s="167">
        <v>46</v>
      </c>
      <c r="B49" s="144" t="s">
        <v>50</v>
      </c>
      <c r="C49" s="152">
        <v>128</v>
      </c>
      <c r="D49" s="152">
        <v>127</v>
      </c>
      <c r="E49" s="145">
        <v>-0.78125</v>
      </c>
    </row>
    <row r="50" spans="1:9" ht="12.75" customHeight="1">
      <c r="A50" s="167">
        <v>47</v>
      </c>
      <c r="B50" s="144" t="s">
        <v>79</v>
      </c>
      <c r="C50" s="152">
        <v>315</v>
      </c>
      <c r="D50" s="152">
        <v>392</v>
      </c>
      <c r="E50" s="145">
        <v>24.444444444444443</v>
      </c>
    </row>
    <row r="51" spans="1:9" ht="12.75" customHeight="1">
      <c r="A51" s="180">
        <v>48</v>
      </c>
      <c r="B51" s="155" t="s">
        <v>52</v>
      </c>
      <c r="C51" s="154">
        <v>160</v>
      </c>
      <c r="D51" s="154">
        <v>160</v>
      </c>
      <c r="E51" s="153">
        <v>0</v>
      </c>
      <c r="G51" s="29"/>
    </row>
    <row r="52" spans="1:9" ht="12.75" customHeight="1">
      <c r="A52" s="180">
        <v>49</v>
      </c>
      <c r="B52" s="155" t="s">
        <v>76</v>
      </c>
      <c r="C52" s="154">
        <v>124</v>
      </c>
      <c r="D52" s="154">
        <v>123</v>
      </c>
      <c r="E52" s="153">
        <v>-0.80645161290322576</v>
      </c>
      <c r="G52" s="29"/>
    </row>
    <row r="53" spans="1:9" ht="12.75" customHeight="1">
      <c r="A53" s="180">
        <v>50</v>
      </c>
      <c r="B53" s="155" t="s">
        <v>61</v>
      </c>
      <c r="C53" s="154">
        <v>317</v>
      </c>
      <c r="D53" s="154">
        <v>365</v>
      </c>
      <c r="E53" s="153">
        <v>15.141955835962145</v>
      </c>
      <c r="G53" s="85"/>
      <c r="H53" s="78"/>
      <c r="I53" s="68"/>
    </row>
    <row r="54" spans="1:9" s="29" customFormat="1" ht="12.75" customHeight="1">
      <c r="A54" s="180">
        <v>51</v>
      </c>
      <c r="B54" s="155" t="s">
        <v>54</v>
      </c>
      <c r="C54" s="154">
        <v>474</v>
      </c>
      <c r="D54" s="154">
        <v>503</v>
      </c>
      <c r="E54" s="153">
        <v>6.1181434599156121</v>
      </c>
      <c r="F54" s="108"/>
    </row>
    <row r="55" spans="1:9" s="29" customFormat="1" ht="12.75" customHeight="1">
      <c r="A55" s="180">
        <v>52</v>
      </c>
      <c r="B55" s="155" t="s">
        <v>55</v>
      </c>
      <c r="C55" s="154">
        <v>478</v>
      </c>
      <c r="D55" s="154">
        <v>531</v>
      </c>
      <c r="E55" s="153">
        <v>11.08786610878661</v>
      </c>
      <c r="F55" s="108"/>
    </row>
    <row r="56" spans="1:9" s="29" customFormat="1" ht="12.75" customHeight="1">
      <c r="A56" s="180">
        <v>53</v>
      </c>
      <c r="B56" s="155" t="s">
        <v>56</v>
      </c>
      <c r="C56" s="189">
        <v>116</v>
      </c>
      <c r="D56" s="189">
        <v>108</v>
      </c>
      <c r="E56" s="191">
        <v>-6.8965517241379306</v>
      </c>
      <c r="F56" s="108"/>
    </row>
    <row r="57" spans="1:9" s="29" customFormat="1" ht="12.75" customHeight="1">
      <c r="A57" s="167">
        <v>54</v>
      </c>
      <c r="B57" s="144" t="s">
        <v>73</v>
      </c>
      <c r="C57" s="158">
        <v>660</v>
      </c>
      <c r="D57" s="158">
        <v>635</v>
      </c>
      <c r="E57" s="190">
        <v>-3.7878787878787881</v>
      </c>
      <c r="F57" s="108"/>
    </row>
    <row r="58" spans="1:9" ht="14.25" customHeight="1">
      <c r="A58" s="167">
        <v>55</v>
      </c>
      <c r="B58" s="144" t="s">
        <v>93</v>
      </c>
      <c r="C58" s="158">
        <v>353</v>
      </c>
      <c r="D58" s="158">
        <v>370</v>
      </c>
      <c r="E58" s="190">
        <v>4.8158640226628888</v>
      </c>
    </row>
    <row r="59" spans="1:9">
      <c r="A59" s="167">
        <v>56</v>
      </c>
      <c r="B59" s="144" t="s">
        <v>68</v>
      </c>
      <c r="C59" s="158">
        <v>140</v>
      </c>
      <c r="D59" s="158">
        <v>123</v>
      </c>
      <c r="E59" s="190">
        <v>-12.142857142857142</v>
      </c>
    </row>
    <row r="60" spans="1:9">
      <c r="A60" s="167">
        <v>57</v>
      </c>
      <c r="B60" s="144" t="s">
        <v>84</v>
      </c>
      <c r="C60" s="158">
        <v>279</v>
      </c>
      <c r="D60" s="158">
        <v>308</v>
      </c>
      <c r="E60" s="191">
        <v>10.394265232974909</v>
      </c>
    </row>
    <row r="61" spans="1:9">
      <c r="A61" s="167">
        <v>58</v>
      </c>
      <c r="B61" s="144" t="s">
        <v>91</v>
      </c>
      <c r="C61" s="158">
        <v>114</v>
      </c>
      <c r="D61" s="158">
        <v>123</v>
      </c>
      <c r="E61" s="190">
        <v>7.8947368421052628</v>
      </c>
    </row>
    <row r="62" spans="1:9">
      <c r="A62" s="167">
        <v>59</v>
      </c>
      <c r="B62" s="144" t="s">
        <v>94</v>
      </c>
      <c r="C62" s="158">
        <v>333</v>
      </c>
      <c r="D62" s="158">
        <v>338</v>
      </c>
      <c r="E62" s="190">
        <v>1.5015015015015014</v>
      </c>
    </row>
    <row r="63" spans="1:9">
      <c r="A63" s="167">
        <v>60</v>
      </c>
      <c r="B63" s="144" t="s">
        <v>83</v>
      </c>
      <c r="C63" s="158">
        <v>177</v>
      </c>
      <c r="D63" s="158">
        <v>147</v>
      </c>
      <c r="E63" s="190">
        <v>-16.949152542372879</v>
      </c>
    </row>
    <row r="64" spans="1:9">
      <c r="A64" s="167">
        <v>61</v>
      </c>
      <c r="B64" s="144" t="s">
        <v>53</v>
      </c>
      <c r="C64" s="158">
        <v>106</v>
      </c>
      <c r="D64" s="158">
        <v>124</v>
      </c>
      <c r="E64" s="190">
        <v>16.981132075471699</v>
      </c>
    </row>
    <row r="65" spans="1:5">
      <c r="A65" s="167">
        <v>62</v>
      </c>
      <c r="B65" s="144" t="s">
        <v>88</v>
      </c>
      <c r="C65" s="158">
        <v>390</v>
      </c>
      <c r="D65" s="158">
        <v>392</v>
      </c>
      <c r="E65" s="190">
        <v>0.51282051282051277</v>
      </c>
    </row>
    <row r="66" spans="1:5">
      <c r="A66" s="167">
        <v>63</v>
      </c>
      <c r="B66" s="144" t="s">
        <v>97</v>
      </c>
      <c r="C66" s="158">
        <v>82</v>
      </c>
      <c r="D66" s="158">
        <v>70</v>
      </c>
      <c r="E66" s="190">
        <v>-14.634146341463413</v>
      </c>
    </row>
    <row r="67" spans="1:5">
      <c r="A67" s="180">
        <v>64</v>
      </c>
      <c r="B67" s="155" t="s">
        <v>92</v>
      </c>
      <c r="C67" s="189">
        <v>166</v>
      </c>
      <c r="D67" s="189">
        <v>168</v>
      </c>
      <c r="E67" s="191">
        <v>1.2048192771084338</v>
      </c>
    </row>
    <row r="68" spans="1:5" ht="23.25" customHeight="1">
      <c r="A68" s="182"/>
      <c r="B68" s="173" t="s">
        <v>16</v>
      </c>
      <c r="C68" s="174">
        <v>55534</v>
      </c>
      <c r="D68" s="157">
        <v>56055</v>
      </c>
      <c r="E68" s="143">
        <v>0.93816400763496233</v>
      </c>
    </row>
    <row r="69" spans="1:5" ht="15">
      <c r="A69" s="188" t="s">
        <v>89</v>
      </c>
      <c r="B69" s="149"/>
      <c r="C69" s="151"/>
      <c r="D69" s="151"/>
      <c r="E69" s="151"/>
    </row>
    <row r="70" spans="1:5">
      <c r="A70" s="50"/>
    </row>
    <row r="71" spans="1:5">
      <c r="A71" s="50"/>
    </row>
    <row r="72" spans="1:5">
      <c r="A72" s="50"/>
    </row>
    <row r="73" spans="1:5">
      <c r="A73" s="50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2019-12-18T00:15:46Z</dcterms:modified>
</cp:coreProperties>
</file>