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2\05.May-Restored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Summary!$A$2:$I$75</definedName>
  </definedNames>
  <calcPr calcId="191029"/>
</workbook>
</file>

<file path=xl/calcChain.xml><?xml version="1.0" encoding="utf-8"?>
<calcChain xmlns="http://schemas.openxmlformats.org/spreadsheetml/2006/main">
  <c r="A65" i="27" l="1"/>
  <c r="B65" i="27"/>
  <c r="C65" i="27"/>
  <c r="D65" i="27"/>
  <c r="E65" i="27"/>
  <c r="F65" i="27"/>
  <c r="G65" i="27"/>
  <c r="H65" i="27"/>
  <c r="A66" i="27"/>
  <c r="B66" i="27"/>
  <c r="C66" i="27"/>
  <c r="D66" i="27"/>
  <c r="E66" i="27"/>
  <c r="F66" i="27"/>
  <c r="G66" i="27"/>
  <c r="H66" i="27"/>
  <c r="A67" i="27"/>
  <c r="B67" i="27"/>
  <c r="C67" i="27"/>
  <c r="D67" i="27"/>
  <c r="E67" i="27"/>
  <c r="F67" i="27"/>
  <c r="G67" i="27"/>
  <c r="H67" i="27"/>
  <c r="C60" i="27" l="1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72" i="27" l="1"/>
  <c r="A56" i="27" l="1"/>
  <c r="B56" i="27"/>
  <c r="C56" i="27"/>
  <c r="D56" i="27"/>
  <c r="E56" i="27"/>
  <c r="F56" i="27"/>
  <c r="G56" i="27"/>
  <c r="H56" i="27"/>
  <c r="A57" i="27"/>
  <c r="B57" i="27"/>
  <c r="C57" i="27"/>
  <c r="D57" i="27"/>
  <c r="E57" i="27"/>
  <c r="F57" i="27"/>
  <c r="G57" i="27"/>
  <c r="H57" i="27"/>
  <c r="A58" i="27"/>
  <c r="B58" i="27"/>
  <c r="C58" i="27"/>
  <c r="D58" i="27"/>
  <c r="E58" i="27"/>
  <c r="F58" i="27"/>
  <c r="G58" i="27"/>
  <c r="H58" i="27"/>
  <c r="A59" i="27"/>
  <c r="B59" i="27"/>
  <c r="C59" i="27"/>
  <c r="D59" i="27"/>
  <c r="E59" i="27"/>
  <c r="F59" i="27"/>
  <c r="G59" i="27"/>
  <c r="H59" i="27"/>
  <c r="A60" i="27"/>
  <c r="B60" i="27"/>
  <c r="A61" i="27"/>
  <c r="B61" i="27"/>
  <c r="A62" i="27"/>
  <c r="B62" i="27"/>
  <c r="A63" i="27"/>
  <c r="B63" i="27"/>
  <c r="A64" i="27"/>
  <c r="B64" i="27"/>
  <c r="B39" i="27" l="1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37" i="27" l="1"/>
  <c r="A38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H72" i="27" l="1"/>
  <c r="G72" i="27"/>
  <c r="F72" i="27"/>
  <c r="E72" i="27"/>
  <c r="D72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B8" i="27"/>
  <c r="G8" i="27"/>
  <c r="D8" i="27"/>
  <c r="F8" i="27"/>
  <c r="D69" i="27" l="1"/>
  <c r="C69" i="27"/>
  <c r="C71" i="27" s="1"/>
  <c r="E69" i="27"/>
  <c r="F69" i="27"/>
  <c r="F71" i="27" s="1"/>
  <c r="H69" i="27"/>
  <c r="H71" i="27" s="1"/>
  <c r="E71" i="27"/>
  <c r="D71" i="27" l="1"/>
  <c r="G71" i="27" s="1"/>
  <c r="G69" i="27"/>
</calcChain>
</file>

<file path=xl/sharedStrings.xml><?xml version="1.0" encoding="utf-8"?>
<sst xmlns="http://schemas.openxmlformats.org/spreadsheetml/2006/main" count="488" uniqueCount="99">
  <si>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</si>
  <si>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</si>
  <si>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</si>
  <si>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</si>
  <si>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</si>
  <si>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</si>
  <si>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</si>
  <si>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</si>
  <si>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</si>
  <si>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</si>
  <si>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</si>
  <si>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</si>
  <si>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</si>
  <si>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</si>
  <si>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</si>
  <si>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</si>
  <si>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</si>
  <si>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</si>
  <si>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</si>
  <si>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</si>
  <si>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</si>
  <si>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</si>
  <si>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</si>
  <si>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</si>
  <si>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</si>
  <si>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</si>
  <si>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</si>
  <si>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</si>
  <si>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</si>
  <si>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</si>
  <si>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</si>
  <si>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</si>
  <si>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</si>
  <si>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</si>
  <si>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</si>
  <si>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</si>
  <si>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</si>
  <si>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</si>
  <si>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</si>
  <si>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</si>
  <si>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</si>
  <si>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</si>
  <si>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</si>
  <si>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</si>
  <si>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</si>
  <si>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</si>
  <si>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</si>
  <si>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</si>
  <si>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</si>
  <si>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</si>
  <si>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</si>
  <si>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</si>
  <si>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</si>
  <si>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</si>
  <si>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</si>
  <si>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</si>
  <si>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</si>
  <si>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</si>
  <si>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</si>
  <si>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</si>
  <si>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</si>
  <si>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</si>
  <si>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</si>
  <si>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</si>
  <si>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</si>
  <si>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</si>
  <si>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</si>
  <si>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</si>
  <si>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</si>
  <si>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</si>
  <si>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</si>
  <si>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</si>
  <si>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</si>
  <si>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</si>
  <si>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</si>
  <si>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</si>
  <si>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</si>
  <si>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</si>
  <si>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</si>
  <si>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</si>
  <si>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</si>
  <si>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</si>
  <si>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</si>
  <si>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Ballina - Melbourne</t>
  </si>
  <si>
    <t>Hamilton Island - Sydney</t>
  </si>
  <si>
    <t>Canberra - Gold Coast</t>
  </si>
  <si>
    <t>Brisbane - Emerald</t>
  </si>
  <si>
    <t>Dubbo - Sydney</t>
  </si>
  <si>
    <t>(a) Includes RPT cargo flights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</si>
  <si>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</si>
  <si>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</si>
  <si>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</si>
  <si>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</si>
  <si>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</si>
  <si>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</si>
  <si>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Adelaide - Hobart</t>
  </si>
  <si>
    <t>Port Macquarie - Sydney</t>
  </si>
  <si>
    <t>Cairns - Gold Coast</t>
  </si>
  <si>
    <t>Armidale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</si>
</sst>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  <numFmt numFmtId="178" formatCode="#,##0.00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6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8" fontId="3" fillId="0" borderId="0" xfId="0" applyNumberFormat="1" applyFont="1"/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left"/>
    </xf>
    <xf numFmtId="168" fontId="9" fillId="0" borderId="0" xfId="331" applyNumberFormat="1" applyFont="1" applyBorder="1" applyAlignment="1">
      <alignment horizontal="right"/>
    </xf>
    <xf numFmtId="165" fontId="0" fillId="0" borderId="0" xfId="0" applyNumberFormat="1"/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69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44682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50</v>
      </c>
      <c r="F6" s="38"/>
      <c r="G6" s="76" t="s">
        <v>64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63</v>
      </c>
      <c r="C7" s="39" t="s">
        <v>70</v>
      </c>
      <c r="D7" s="39" t="s">
        <v>3</v>
      </c>
      <c r="E7" s="101" t="s">
        <v>51</v>
      </c>
      <c r="F7" s="39" t="s">
        <v>4</v>
      </c>
      <c r="G7" s="40" t="s">
        <v>65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578758</v>
      </c>
      <c r="D8" s="10">
        <f>RPKs!D4</f>
        <v>410301856</v>
      </c>
      <c r="E8" s="10">
        <f>Seats!D4</f>
        <v>753322</v>
      </c>
      <c r="F8" s="10">
        <f>ASKs!D4</f>
        <v>533813218</v>
      </c>
      <c r="G8" s="36">
        <f>'PLF%'!D4</f>
        <v>76.900000000000006</v>
      </c>
      <c r="H8" s="111">
        <f>Flights!D4</f>
        <v>4424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323284</v>
      </c>
      <c r="D9" s="10">
        <f>RPKs!D5</f>
        <v>243432852</v>
      </c>
      <c r="E9" s="10">
        <f>Seats!D5</f>
        <v>453990</v>
      </c>
      <c r="F9" s="10">
        <f>ASKs!D5</f>
        <v>341854470</v>
      </c>
      <c r="G9" s="36">
        <f>'PLF%'!D5</f>
        <v>71.2</v>
      </c>
      <c r="H9" s="111">
        <f>Flights!D5</f>
        <v>2779</v>
      </c>
      <c r="I9" s="2"/>
      <c r="J9" s="133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226859</v>
      </c>
      <c r="D10" s="10">
        <f>RPKs!D6</f>
        <v>313292279</v>
      </c>
      <c r="E10" s="10">
        <f>Seats!D6</f>
        <v>297161</v>
      </c>
      <c r="F10" s="10">
        <f>ASKs!D6</f>
        <v>410379341</v>
      </c>
      <c r="G10" s="36">
        <f>'PLF%'!D6</f>
        <v>76.3</v>
      </c>
      <c r="H10" s="111">
        <f>Flights!D6</f>
        <v>1841</v>
      </c>
      <c r="I10" s="30"/>
      <c r="J10" s="133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195445</v>
      </c>
      <c r="D11" s="10">
        <f>RPKs!D7</f>
        <v>132902600</v>
      </c>
      <c r="E11" s="10">
        <f>Seats!D7</f>
        <v>281853</v>
      </c>
      <c r="F11" s="10">
        <f>ASKs!D7</f>
        <v>191660040</v>
      </c>
      <c r="G11" s="36">
        <f>'PLF%'!D7</f>
        <v>69.3</v>
      </c>
      <c r="H11" s="111">
        <f>Flights!D7</f>
        <v>1615</v>
      </c>
      <c r="I11" s="30"/>
      <c r="J11" s="133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Melbourne</v>
      </c>
      <c r="C12" s="10">
        <f>Passengers!D8</f>
        <v>181228</v>
      </c>
      <c r="D12" s="10">
        <f>RPKs!D8</f>
        <v>241503509</v>
      </c>
      <c r="E12" s="10">
        <f>Seats!D8</f>
        <v>231611</v>
      </c>
      <c r="F12" s="10">
        <f>ASKs!D8</f>
        <v>308644922</v>
      </c>
      <c r="G12" s="36">
        <f>'PLF%'!D8</f>
        <v>78.2</v>
      </c>
      <c r="H12" s="111">
        <f>Flights!D8</f>
        <v>1292</v>
      </c>
      <c r="I12" s="30"/>
      <c r="J12" s="133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173778</v>
      </c>
      <c r="D13" s="10">
        <f>RPKs!D9</f>
        <v>111739254</v>
      </c>
      <c r="E13" s="10">
        <f>Seats!D9</f>
        <v>236469</v>
      </c>
      <c r="F13" s="10">
        <f>ASKs!D9</f>
        <v>152049567</v>
      </c>
      <c r="G13" s="36">
        <f>'PLF%'!D9</f>
        <v>73.5</v>
      </c>
      <c r="H13" s="111">
        <f>Flights!D9</f>
        <v>1433</v>
      </c>
      <c r="I13" s="31"/>
      <c r="J13" s="133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Adelaide - Sydney</v>
      </c>
      <c r="C14" s="10">
        <f>Passengers!D10</f>
        <v>128146</v>
      </c>
      <c r="D14" s="10">
        <f>RPKs!D10</f>
        <v>149546382</v>
      </c>
      <c r="E14" s="10">
        <f>Seats!D10</f>
        <v>166261</v>
      </c>
      <c r="F14" s="10">
        <f>ASKs!D10</f>
        <v>194026587</v>
      </c>
      <c r="G14" s="36">
        <f>'PLF%'!D10</f>
        <v>77.099999999999994</v>
      </c>
      <c r="H14" s="111">
        <f>Flights!D10</f>
        <v>1016</v>
      </c>
      <c r="I14" s="31"/>
      <c r="J14" s="133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Melbourne - Perth</v>
      </c>
      <c r="C15" s="10">
        <f>Passengers!D11</f>
        <v>116792</v>
      </c>
      <c r="D15" s="10">
        <f>RPKs!D11</f>
        <v>316039152</v>
      </c>
      <c r="E15" s="10">
        <f>Seats!D11</f>
        <v>144834</v>
      </c>
      <c r="F15" s="10">
        <f>ASKs!D11</f>
        <v>391920804</v>
      </c>
      <c r="G15" s="36">
        <f>'PLF%'!D11</f>
        <v>80.599999999999994</v>
      </c>
      <c r="H15" s="111">
        <f>Flights!D11</f>
        <v>843</v>
      </c>
      <c r="I15" s="31"/>
      <c r="J15" s="133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100262</v>
      </c>
      <c r="D16" s="10">
        <f>RPKs!D12</f>
        <v>329260408</v>
      </c>
      <c r="E16" s="10">
        <f>Seats!D12</f>
        <v>124212</v>
      </c>
      <c r="F16" s="10">
        <f>ASKs!D12</f>
        <v>407912208</v>
      </c>
      <c r="G16" s="36">
        <f>'PLF%'!D12</f>
        <v>80.7</v>
      </c>
      <c r="H16" s="111">
        <f>Flights!D12</f>
        <v>634</v>
      </c>
      <c r="I16" s="30"/>
      <c r="J16" s="133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Cairns</v>
      </c>
      <c r="C17" s="10">
        <f>Passengers!D13</f>
        <v>99367</v>
      </c>
      <c r="D17" s="10">
        <f>RPKs!D13</f>
        <v>138219497</v>
      </c>
      <c r="E17" s="10">
        <f>Seats!D13</f>
        <v>117778</v>
      </c>
      <c r="F17" s="10">
        <f>ASKs!D13</f>
        <v>163829198</v>
      </c>
      <c r="G17" s="36">
        <f>'PLF%'!D13</f>
        <v>84.4</v>
      </c>
      <c r="H17" s="111">
        <f>Flights!D13</f>
        <v>771</v>
      </c>
      <c r="I17" s="30"/>
      <c r="J17" s="133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Hobart - Melbourne</v>
      </c>
      <c r="C18" s="10">
        <f>Passengers!D14</f>
        <v>91740</v>
      </c>
      <c r="D18" s="10">
        <f>RPKs!D14</f>
        <v>56695320</v>
      </c>
      <c r="E18" s="10">
        <f>Seats!D14</f>
        <v>121052</v>
      </c>
      <c r="F18" s="10">
        <f>ASKs!D14</f>
        <v>74810136</v>
      </c>
      <c r="G18" s="36">
        <f>'PLF%'!D14</f>
        <v>75.8</v>
      </c>
      <c r="H18" s="111">
        <f>Flights!D14</f>
        <v>757</v>
      </c>
      <c r="I18" s="30"/>
      <c r="J18" s="133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Townsville</v>
      </c>
      <c r="C19" s="10">
        <f>Passengers!D15</f>
        <v>74045</v>
      </c>
      <c r="D19" s="10">
        <f>RPKs!D15</f>
        <v>82338040</v>
      </c>
      <c r="E19" s="10">
        <f>Seats!D15</f>
        <v>102541</v>
      </c>
      <c r="F19" s="10">
        <f>ASKs!D15</f>
        <v>114025592</v>
      </c>
      <c r="G19" s="36">
        <f>'PLF%'!D15</f>
        <v>72.2</v>
      </c>
      <c r="H19" s="111">
        <f>Flights!D15</f>
        <v>659</v>
      </c>
      <c r="I19" s="30"/>
      <c r="J19" s="133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Canberra - Melbourne</v>
      </c>
      <c r="C20" s="10">
        <f>Passengers!D16</f>
        <v>71372</v>
      </c>
      <c r="D20" s="10">
        <f>RPKs!D16</f>
        <v>33544840</v>
      </c>
      <c r="E20" s="10">
        <f>Seats!D16</f>
        <v>115419</v>
      </c>
      <c r="F20" s="10">
        <f>ASKs!D16</f>
        <v>54246930</v>
      </c>
      <c r="G20" s="36">
        <f>'PLF%'!D16</f>
        <v>61.8</v>
      </c>
      <c r="H20" s="111">
        <f>Flights!D16</f>
        <v>858</v>
      </c>
      <c r="I20" s="30"/>
      <c r="J20" s="133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Cairns - Melbourne</v>
      </c>
      <c r="C21" s="10">
        <f>Passengers!D17</f>
        <v>67520</v>
      </c>
      <c r="D21" s="10">
        <f>RPKs!D17</f>
        <v>156038720</v>
      </c>
      <c r="E21" s="10">
        <f>Seats!D17</f>
        <v>81249</v>
      </c>
      <c r="F21" s="10">
        <f>ASKs!D17</f>
        <v>187766439</v>
      </c>
      <c r="G21" s="36">
        <f>'PLF%'!D17</f>
        <v>83.1</v>
      </c>
      <c r="H21" s="111">
        <f>Flights!D17</f>
        <v>426</v>
      </c>
      <c r="I21" s="30"/>
      <c r="J21" s="133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Perth</v>
      </c>
      <c r="C22" s="10">
        <f>Passengers!D18</f>
        <v>67102</v>
      </c>
      <c r="D22" s="10">
        <f>RPKs!D18</f>
        <v>242573730</v>
      </c>
      <c r="E22" s="10">
        <f>Seats!D18</f>
        <v>86370</v>
      </c>
      <c r="F22" s="10">
        <f>ASKs!D18</f>
        <v>312227550</v>
      </c>
      <c r="G22" s="36">
        <f>'PLF%'!D18</f>
        <v>77.7</v>
      </c>
      <c r="H22" s="111">
        <f>Flights!D18</f>
        <v>495</v>
      </c>
      <c r="I22" s="31"/>
      <c r="J22" s="133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Sydney</v>
      </c>
      <c r="C23" s="10">
        <f>Passengers!D19</f>
        <v>62955</v>
      </c>
      <c r="D23" s="10">
        <f>RPKs!D19</f>
        <v>124084305</v>
      </c>
      <c r="E23" s="10">
        <f>Seats!D19</f>
        <v>83806</v>
      </c>
      <c r="F23" s="10">
        <f>ASKs!D19</f>
        <v>165181626</v>
      </c>
      <c r="G23" s="36">
        <f>'PLF%'!D19</f>
        <v>75.099999999999994</v>
      </c>
      <c r="H23" s="111">
        <f>Flights!D19</f>
        <v>442</v>
      </c>
      <c r="I23" s="30"/>
      <c r="J23" s="133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Mackay</v>
      </c>
      <c r="C24" s="10">
        <f>Passengers!D20</f>
        <v>61402</v>
      </c>
      <c r="D24" s="10">
        <f>RPKs!D20</f>
        <v>48937394</v>
      </c>
      <c r="E24" s="10">
        <f>Seats!D20</f>
        <v>91044</v>
      </c>
      <c r="F24" s="10">
        <f>ASKs!D20</f>
        <v>72562068</v>
      </c>
      <c r="G24" s="187">
        <f>'PLF%'!D20</f>
        <v>67.400000000000006</v>
      </c>
      <c r="H24" s="111">
        <f>Flights!D20</f>
        <v>589</v>
      </c>
      <c r="I24" s="30"/>
      <c r="J24" s="133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Brisbane</v>
      </c>
      <c r="C25" s="10">
        <f>Passengers!D21</f>
        <v>59943</v>
      </c>
      <c r="D25" s="10">
        <f>RPKs!D21</f>
        <v>97227546</v>
      </c>
      <c r="E25" s="10">
        <f>Seats!D21</f>
        <v>72873</v>
      </c>
      <c r="F25" s="10">
        <f>ASKs!D21</f>
        <v>118200006</v>
      </c>
      <c r="G25" s="187">
        <f>'PLF%'!D21</f>
        <v>82.3</v>
      </c>
      <c r="H25" s="111">
        <f>Flights!D21</f>
        <v>501</v>
      </c>
      <c r="I25" s="30"/>
      <c r="J25" s="133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Melbourne - Sunshine Coast</v>
      </c>
      <c r="C26" s="188">
        <f>Passengers!D22</f>
        <v>58424</v>
      </c>
      <c r="D26" s="188">
        <f>RPKs!D22</f>
        <v>84948496</v>
      </c>
      <c r="E26" s="188">
        <f>Seats!D22</f>
        <v>80850</v>
      </c>
      <c r="F26" s="188">
        <f>ASKs!D22</f>
        <v>117555900</v>
      </c>
      <c r="G26" s="189">
        <f>'PLF%'!D22</f>
        <v>72.3</v>
      </c>
      <c r="H26" s="111">
        <f>Flights!D22</f>
        <v>490</v>
      </c>
      <c r="I26" s="30"/>
      <c r="J26" s="133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Sunshine Coast - Sydney</v>
      </c>
      <c r="C27" s="188">
        <f>Passengers!D23</f>
        <v>56098</v>
      </c>
      <c r="D27" s="188">
        <f>RPKs!D23</f>
        <v>46954026</v>
      </c>
      <c r="E27" s="188">
        <f>Seats!D23</f>
        <v>93576</v>
      </c>
      <c r="F27" s="188">
        <f>ASKs!D23</f>
        <v>78323112</v>
      </c>
      <c r="G27" s="189">
        <f>'PLF%'!D23</f>
        <v>59.9</v>
      </c>
      <c r="H27" s="111">
        <f>Flights!D23</f>
        <v>518</v>
      </c>
      <c r="I27" s="30"/>
      <c r="J27" s="133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Launceston - Melbourne</v>
      </c>
      <c r="C28" s="188">
        <f>Passengers!D24</f>
        <v>55412</v>
      </c>
      <c r="D28" s="188">
        <f>RPKs!D24</f>
        <v>26376112</v>
      </c>
      <c r="E28" s="188">
        <f>Seats!D24</f>
        <v>72546</v>
      </c>
      <c r="F28" s="188">
        <f>ASKs!D24</f>
        <v>34531896</v>
      </c>
      <c r="G28" s="189">
        <f>'PLF%'!D24</f>
        <v>76.400000000000006</v>
      </c>
      <c r="H28" s="111">
        <f>Flights!D24</f>
        <v>648</v>
      </c>
      <c r="I28" s="30"/>
      <c r="J28" s="133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Canberra - Sydney</v>
      </c>
      <c r="C29" s="188">
        <f>Passengers!D25</f>
        <v>54920</v>
      </c>
      <c r="D29" s="188">
        <f>RPKs!D25</f>
        <v>12961120</v>
      </c>
      <c r="E29" s="188">
        <f>Seats!D25</f>
        <v>98383</v>
      </c>
      <c r="F29" s="188">
        <f>ASKs!D25</f>
        <v>23218388</v>
      </c>
      <c r="G29" s="189">
        <f>'PLF%'!D25</f>
        <v>55.8</v>
      </c>
      <c r="H29" s="111">
        <f>Flights!D25</f>
        <v>1623</v>
      </c>
      <c r="I29" s="30"/>
      <c r="J29" s="133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Hobart - Sydney</v>
      </c>
      <c r="C30" s="188">
        <f>Passengers!D26</f>
        <v>52651</v>
      </c>
      <c r="D30" s="188">
        <f>RPKs!D26</f>
        <v>54704389</v>
      </c>
      <c r="E30" s="188">
        <f>Seats!D26</f>
        <v>70300</v>
      </c>
      <c r="F30" s="188">
        <f>ASKs!D26</f>
        <v>73041700</v>
      </c>
      <c r="G30" s="189">
        <f>'PLF%'!D26</f>
        <v>74.900000000000006</v>
      </c>
      <c r="H30" s="111">
        <f>Flights!D26</f>
        <v>451</v>
      </c>
      <c r="I30" s="31"/>
      <c r="J30" s="133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Canberra</v>
      </c>
      <c r="C31" s="188">
        <f>Passengers!D27</f>
        <v>50754</v>
      </c>
      <c r="D31" s="188">
        <f>RPKs!D27</f>
        <v>48520824</v>
      </c>
      <c r="E31" s="188">
        <f>Seats!D27</f>
        <v>73252</v>
      </c>
      <c r="F31" s="188">
        <f>ASKs!D27</f>
        <v>70028912</v>
      </c>
      <c r="G31" s="189">
        <f>'PLF%'!D27</f>
        <v>69.3</v>
      </c>
      <c r="H31" s="111">
        <f>Flights!D27</f>
        <v>567</v>
      </c>
      <c r="I31" s="48"/>
      <c r="J31" s="133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Adelaide - Perth</v>
      </c>
      <c r="C32" s="188">
        <f>Passengers!D28</f>
        <v>44893</v>
      </c>
      <c r="D32" s="188">
        <f>RPKs!D28</f>
        <v>95173160</v>
      </c>
      <c r="E32" s="188">
        <f>Seats!D28</f>
        <v>62196</v>
      </c>
      <c r="F32" s="188">
        <f>ASKs!D28</f>
        <v>131855520</v>
      </c>
      <c r="G32" s="189">
        <f>'PLF%'!D28</f>
        <v>72.2</v>
      </c>
      <c r="H32" s="111">
        <f>Flights!D28</f>
        <v>396</v>
      </c>
      <c r="I32" s="48"/>
      <c r="J32" s="133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Ballina - Sydney</v>
      </c>
      <c r="C33" s="188">
        <f>Passengers!D29</f>
        <v>44735</v>
      </c>
      <c r="D33" s="188">
        <f>RPKs!D29</f>
        <v>27377820</v>
      </c>
      <c r="E33" s="188">
        <f>Seats!D29</f>
        <v>74780</v>
      </c>
      <c r="F33" s="188">
        <f>ASKs!D29</f>
        <v>45765360</v>
      </c>
      <c r="G33" s="189">
        <f>'PLF%'!D29</f>
        <v>59.8</v>
      </c>
      <c r="H33" s="111">
        <f>Flights!D29</f>
        <v>567</v>
      </c>
      <c r="I33" s="48"/>
      <c r="J33" s="133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Newcastle</v>
      </c>
      <c r="C34" s="188">
        <f>Passengers!D30</f>
        <v>43073</v>
      </c>
      <c r="D34" s="188">
        <f>RPKs!D30</f>
        <v>26446822</v>
      </c>
      <c r="E34" s="188">
        <f>Seats!D30</f>
        <v>58403</v>
      </c>
      <c r="F34" s="188">
        <f>ASKs!D30</f>
        <v>35859442</v>
      </c>
      <c r="G34" s="189">
        <f>'PLF%'!D30</f>
        <v>73.8</v>
      </c>
      <c r="H34" s="111">
        <f>Flights!D30</f>
        <v>520</v>
      </c>
      <c r="I34" s="60"/>
      <c r="J34" s="133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Brisbane - Rockhampton</v>
      </c>
      <c r="C35" s="188">
        <f>Passengers!D31</f>
        <v>40876</v>
      </c>
      <c r="D35" s="188">
        <f>RPKs!D31</f>
        <v>21173768</v>
      </c>
      <c r="E35" s="188">
        <f>Seats!D31</f>
        <v>55016</v>
      </c>
      <c r="F35" s="188">
        <f>ASKs!D31</f>
        <v>28498288</v>
      </c>
      <c r="G35" s="189">
        <f>'PLF%'!D31</f>
        <v>74.3</v>
      </c>
      <c r="H35" s="111">
        <f>Flights!D31</f>
        <v>536</v>
      </c>
      <c r="I35" s="60"/>
      <c r="J35" s="133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Karratha - Perth</v>
      </c>
      <c r="C36" s="188">
        <f>Passengers!D32</f>
        <v>40417</v>
      </c>
      <c r="D36" s="188">
        <f>RPKs!D32</f>
        <v>50521250</v>
      </c>
      <c r="E36" s="188">
        <f>Seats!D32</f>
        <v>59586</v>
      </c>
      <c r="F36" s="188">
        <f>ASKs!D32</f>
        <v>74482500</v>
      </c>
      <c r="G36" s="189">
        <f>'PLF%'!D32</f>
        <v>67.8</v>
      </c>
      <c r="H36" s="111">
        <f>Flights!D32</f>
        <v>378</v>
      </c>
      <c r="I36" s="60"/>
      <c r="J36" s="133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Perth - Port Hedland</v>
      </c>
      <c r="C37" s="188">
        <f>Passengers!D33</f>
        <v>39039</v>
      </c>
      <c r="D37" s="188">
        <f>RPKs!D33</f>
        <v>51219168</v>
      </c>
      <c r="E37" s="188">
        <f>Seats!D33</f>
        <v>53740</v>
      </c>
      <c r="F37" s="188">
        <f>ASKs!D33</f>
        <v>70506880</v>
      </c>
      <c r="G37" s="189">
        <f>'PLF%'!D33</f>
        <v>72.599999999999994</v>
      </c>
      <c r="H37" s="111">
        <f>Flights!D33</f>
        <v>349</v>
      </c>
      <c r="I37" s="60"/>
      <c r="J37" s="133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Newcastle</v>
      </c>
      <c r="C38" s="188">
        <f>Passengers!D34</f>
        <v>35161</v>
      </c>
      <c r="D38" s="188">
        <f>RPKs!D34</f>
        <v>29394596</v>
      </c>
      <c r="E38" s="188">
        <f>Seats!D34</f>
        <v>48246</v>
      </c>
      <c r="F38" s="188">
        <f>ASKs!D34</f>
        <v>40333656</v>
      </c>
      <c r="G38" s="189">
        <f>'PLF%'!D34</f>
        <v>72.900000000000006</v>
      </c>
      <c r="H38" s="111">
        <f>Flights!D34</f>
        <v>298</v>
      </c>
      <c r="I38" s="60"/>
      <c r="J38" s="133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Brisbane - Darwin</v>
      </c>
      <c r="C39" s="188">
        <f>Passengers!D35</f>
        <v>33702</v>
      </c>
      <c r="D39" s="188">
        <f>RPKs!D35</f>
        <v>96118104</v>
      </c>
      <c r="E39" s="188">
        <f>Seats!D35</f>
        <v>42318</v>
      </c>
      <c r="F39" s="188">
        <f>ASKs!D35</f>
        <v>120690936</v>
      </c>
      <c r="G39" s="189">
        <f>'PLF%'!D35</f>
        <v>79.599999999999994</v>
      </c>
      <c r="H39" s="111">
        <f>Flights!D35</f>
        <v>276</v>
      </c>
      <c r="I39" s="60"/>
      <c r="J39" s="133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Broome - Perth</v>
      </c>
      <c r="C40" s="188">
        <f>Passengers!D36</f>
        <v>33669</v>
      </c>
      <c r="D40" s="188">
        <f>RPKs!D36</f>
        <v>56462913</v>
      </c>
      <c r="E40" s="188">
        <f>Seats!D36</f>
        <v>49044</v>
      </c>
      <c r="F40" s="188">
        <f>ASKs!D36</f>
        <v>82246788</v>
      </c>
      <c r="G40" s="189">
        <f>'PLF%'!D36</f>
        <v>68.7</v>
      </c>
      <c r="H40" s="111">
        <f>Flights!D36</f>
        <v>303</v>
      </c>
      <c r="I40" s="60"/>
      <c r="J40" s="133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Darwin - Melbourne</v>
      </c>
      <c r="C41" s="188">
        <f>Passengers!D37</f>
        <v>33528</v>
      </c>
      <c r="D41" s="188">
        <f>RPKs!D37</f>
        <v>104976168</v>
      </c>
      <c r="E41" s="188">
        <f>Seats!D37</f>
        <v>42963</v>
      </c>
      <c r="F41" s="188">
        <f>ASKs!D37</f>
        <v>134517153</v>
      </c>
      <c r="G41" s="189">
        <f>'PLF%'!D37</f>
        <v>78</v>
      </c>
      <c r="H41" s="111">
        <f>Flights!D37</f>
        <v>227</v>
      </c>
      <c r="I41" s="60"/>
      <c r="J41" s="133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Newman - Perth</v>
      </c>
      <c r="C42" s="188">
        <f>Passengers!D38</f>
        <v>29393</v>
      </c>
      <c r="D42" s="188">
        <f>RPKs!D38</f>
        <v>29951467</v>
      </c>
      <c r="E42" s="188">
        <f>Seats!D38</f>
        <v>53241</v>
      </c>
      <c r="F42" s="188">
        <f>ASKs!D38</f>
        <v>54252579</v>
      </c>
      <c r="G42" s="189">
        <f>'PLF%'!D38</f>
        <v>55.2</v>
      </c>
      <c r="H42" s="111">
        <f>Flights!D38</f>
        <v>333</v>
      </c>
      <c r="I42" s="60"/>
      <c r="J42" s="133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Proserpine</v>
      </c>
      <c r="C43" s="188">
        <f>Passengers!D39</f>
        <v>25491</v>
      </c>
      <c r="D43" s="188">
        <f>RPKs!D39</f>
        <v>22814445</v>
      </c>
      <c r="E43" s="188">
        <f>Seats!D39</f>
        <v>29724</v>
      </c>
      <c r="F43" s="188">
        <f>ASKs!D39</f>
        <v>26602980</v>
      </c>
      <c r="G43" s="189">
        <f>'PLF%'!D39</f>
        <v>85.8</v>
      </c>
      <c r="H43" s="111">
        <f>Flights!D39</f>
        <v>182</v>
      </c>
      <c r="I43" s="60"/>
      <c r="J43" s="133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Kalgoorlie - Perth</v>
      </c>
      <c r="C44" s="188">
        <f>Passengers!D40</f>
        <v>25080</v>
      </c>
      <c r="D44" s="188">
        <f>RPKs!D40</f>
        <v>13493040</v>
      </c>
      <c r="E44" s="188">
        <f>Seats!D40</f>
        <v>37976</v>
      </c>
      <c r="F44" s="188">
        <f>ASKs!D40</f>
        <v>20431088</v>
      </c>
      <c r="G44" s="189">
        <f>'PLF%'!D40</f>
        <v>66</v>
      </c>
      <c r="H44" s="111">
        <f>Flights!D40</f>
        <v>267</v>
      </c>
      <c r="I44" s="60"/>
      <c r="J44" s="133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Hobart</v>
      </c>
      <c r="C45" s="188">
        <f>Passengers!D41</f>
        <v>23238</v>
      </c>
      <c r="D45" s="188">
        <f>RPKs!D41</f>
        <v>41619258</v>
      </c>
      <c r="E45" s="188">
        <f>Seats!D41</f>
        <v>29579</v>
      </c>
      <c r="F45" s="188">
        <f>ASKs!D41</f>
        <v>52975989</v>
      </c>
      <c r="G45" s="189">
        <f>'PLF%'!D41</f>
        <v>78.599999999999994</v>
      </c>
      <c r="H45" s="111">
        <f>Flights!D41</f>
        <v>180</v>
      </c>
      <c r="I45" s="60"/>
      <c r="J45" s="133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Launceston - Sydney</v>
      </c>
      <c r="C46" s="188">
        <f>Passengers!D42</f>
        <v>20290</v>
      </c>
      <c r="D46" s="188">
        <f>RPKs!D42</f>
        <v>18545060</v>
      </c>
      <c r="E46" s="188">
        <f>Seats!D42</f>
        <v>23784</v>
      </c>
      <c r="F46" s="188">
        <f>ASKs!D42</f>
        <v>21738576</v>
      </c>
      <c r="G46" s="189">
        <f>'PLF%'!D42</f>
        <v>85.3</v>
      </c>
      <c r="H46" s="111">
        <f>Flights!D42</f>
        <v>144</v>
      </c>
      <c r="I46" s="60"/>
      <c r="J46" s="133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Hamilton Island - Sydney</v>
      </c>
      <c r="C47" s="188">
        <f>Passengers!D43</f>
        <v>19260</v>
      </c>
      <c r="D47" s="188">
        <f>RPKs!D43</f>
        <v>29390760</v>
      </c>
      <c r="E47" s="188">
        <f>Seats!D43</f>
        <v>28216</v>
      </c>
      <c r="F47" s="188">
        <f>ASKs!D43</f>
        <v>43057616</v>
      </c>
      <c r="G47" s="189">
        <f>'PLF%'!D43</f>
        <v>68.3</v>
      </c>
      <c r="H47" s="111">
        <f>Flights!D43</f>
        <v>160</v>
      </c>
      <c r="I47" s="60"/>
      <c r="J47" s="133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Adelaide - Gold Coast</v>
      </c>
      <c r="C48" s="188">
        <f>Passengers!D44</f>
        <v>18871</v>
      </c>
      <c r="D48" s="188">
        <f>RPKs!D44</f>
        <v>30325697</v>
      </c>
      <c r="E48" s="188">
        <f>Seats!D44</f>
        <v>20364</v>
      </c>
      <c r="F48" s="188">
        <f>ASKs!D44</f>
        <v>32724948</v>
      </c>
      <c r="G48" s="189">
        <f>'PLF%'!D44</f>
        <v>92.7</v>
      </c>
      <c r="H48" s="111">
        <f>Flights!D44</f>
        <v>114</v>
      </c>
      <c r="I48" s="60"/>
      <c r="J48" s="133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Brisbane - Gladstone</v>
      </c>
      <c r="C49" s="188">
        <f>Passengers!D45</f>
        <v>18570</v>
      </c>
      <c r="D49" s="188">
        <f>RPKs!D45</f>
        <v>8059380</v>
      </c>
      <c r="E49" s="188">
        <f>Seats!D45</f>
        <v>29665</v>
      </c>
      <c r="F49" s="188">
        <f>ASKs!D45</f>
        <v>12874610</v>
      </c>
      <c r="G49" s="189">
        <f>'PLF%'!D45</f>
        <v>62.6</v>
      </c>
      <c r="H49" s="111">
        <f>Flights!D45</f>
        <v>353</v>
      </c>
      <c r="I49" s="60"/>
      <c r="J49" s="133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188">
        <f>Passengers!D46</f>
        <v>17754</v>
      </c>
      <c r="D50" s="188">
        <f>RPKs!D46</f>
        <v>7865022</v>
      </c>
      <c r="E50" s="188">
        <f>Seats!D46</f>
        <v>23572</v>
      </c>
      <c r="F50" s="188">
        <f>ASKs!D46</f>
        <v>10442396</v>
      </c>
      <c r="G50" s="189">
        <f>'PLF%'!D46</f>
        <v>75.3</v>
      </c>
      <c r="H50" s="111">
        <f>Flights!D46</f>
        <v>435</v>
      </c>
      <c r="I50" s="60"/>
      <c r="J50" s="133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Adelaide - Port Lincoln</v>
      </c>
      <c r="C51" s="188">
        <f>Passengers!D47</f>
        <v>15128</v>
      </c>
      <c r="D51" s="188">
        <f>RPKs!D47</f>
        <v>3721488</v>
      </c>
      <c r="E51" s="188">
        <f>Seats!D47</f>
        <v>24337</v>
      </c>
      <c r="F51" s="188">
        <f>ASKs!D47</f>
        <v>5986902</v>
      </c>
      <c r="G51" s="189">
        <f>'PLF%'!D47</f>
        <v>62.2</v>
      </c>
      <c r="H51" s="111">
        <f>Flights!D47</f>
        <v>606</v>
      </c>
      <c r="I51" s="60"/>
      <c r="J51" s="133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Hamilton Island</v>
      </c>
      <c r="C52" s="188">
        <f>Passengers!D48</f>
        <v>15007</v>
      </c>
      <c r="D52" s="188">
        <f>RPKs!D48</f>
        <v>13326216</v>
      </c>
      <c r="E52" s="188">
        <f>Seats!D48</f>
        <v>25606</v>
      </c>
      <c r="F52" s="188">
        <f>ASKs!D48</f>
        <v>22738128</v>
      </c>
      <c r="G52" s="189">
        <f>'PLF%'!D48</f>
        <v>58.6</v>
      </c>
      <c r="H52" s="111">
        <f>Flights!D48</f>
        <v>147</v>
      </c>
      <c r="I52" s="60"/>
      <c r="J52" s="133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Cairns - Gold Coast</v>
      </c>
      <c r="C53" s="188">
        <f>Passengers!D49</f>
        <v>14672</v>
      </c>
      <c r="D53" s="188">
        <f>RPKs!D49</f>
        <v>21773248</v>
      </c>
      <c r="E53" s="188">
        <f>Seats!D49</f>
        <v>18716</v>
      </c>
      <c r="F53" s="188">
        <f>ASKs!D49</f>
        <v>27774544</v>
      </c>
      <c r="G53" s="189">
        <f>'PLF%'!D49</f>
        <v>78.400000000000006</v>
      </c>
      <c r="H53" s="111">
        <f>Flights!D49</f>
        <v>104</v>
      </c>
      <c r="I53" s="60"/>
      <c r="J53" s="133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Launceston</v>
      </c>
      <c r="C54" s="188">
        <f>Passengers!D50</f>
        <v>14382</v>
      </c>
      <c r="D54" s="188">
        <f>RPKs!D50</f>
        <v>23931648</v>
      </c>
      <c r="E54" s="188">
        <f>Seats!D50</f>
        <v>18432</v>
      </c>
      <c r="F54" s="188">
        <f>ASKs!D50</f>
        <v>30670848</v>
      </c>
      <c r="G54" s="189">
        <f>'PLF%'!D50</f>
        <v>78</v>
      </c>
      <c r="H54" s="111">
        <f>Flights!D50</f>
        <v>104</v>
      </c>
      <c r="I54" s="60"/>
      <c r="J54" s="133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Darwin - Perth</v>
      </c>
      <c r="C55" s="188">
        <f>Passengers!D51</f>
        <v>14347</v>
      </c>
      <c r="D55" s="188">
        <f>RPKs!D51</f>
        <v>38033897</v>
      </c>
      <c r="E55" s="188">
        <f>Seats!D51</f>
        <v>20226</v>
      </c>
      <c r="F55" s="188">
        <f>ASKs!D51</f>
        <v>53619126</v>
      </c>
      <c r="G55" s="189">
        <f>'PLF%'!D51</f>
        <v>70.900000000000006</v>
      </c>
      <c r="H55" s="111">
        <f>Flights!D51</f>
        <v>114</v>
      </c>
      <c r="I55" s="60"/>
      <c r="J55" s="133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Brisbane - Emerald</v>
      </c>
      <c r="C56" s="188">
        <f>Passengers!D52</f>
        <v>14231</v>
      </c>
      <c r="D56" s="188">
        <f>RPKs!D52</f>
        <v>9292843</v>
      </c>
      <c r="E56" s="188">
        <f>Seats!D52</f>
        <v>23012</v>
      </c>
      <c r="F56" s="188">
        <f>ASKs!D52</f>
        <v>15026836</v>
      </c>
      <c r="G56" s="189">
        <f>'PLF%'!D52</f>
        <v>61.8</v>
      </c>
      <c r="H56" s="111">
        <f>Flights!D52</f>
        <v>334</v>
      </c>
      <c r="I56" s="60"/>
      <c r="J56" s="133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Adelaide - Canberra</v>
      </c>
      <c r="C57" s="188">
        <f>Passengers!D53</f>
        <v>13295</v>
      </c>
      <c r="D57" s="188">
        <f>RPKs!D53</f>
        <v>12922740</v>
      </c>
      <c r="E57" s="188">
        <f>Seats!D53</f>
        <v>19145</v>
      </c>
      <c r="F57" s="188">
        <f>ASKs!D53</f>
        <v>18608940</v>
      </c>
      <c r="G57" s="189">
        <f>'PLF%'!D53</f>
        <v>69.400000000000006</v>
      </c>
      <c r="H57" s="111">
        <f>Flights!D53</f>
        <v>168</v>
      </c>
      <c r="I57" s="60"/>
      <c r="J57" s="133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Dubbo - Sydney</v>
      </c>
      <c r="C58" s="188">
        <f>Passengers!D54</f>
        <v>13266</v>
      </c>
      <c r="D58" s="188">
        <f>RPKs!D54</f>
        <v>4112460</v>
      </c>
      <c r="E58" s="188">
        <f>Seats!D54</f>
        <v>20504</v>
      </c>
      <c r="F58" s="188">
        <f>ASKs!D54</f>
        <v>6356240</v>
      </c>
      <c r="G58" s="189">
        <f>'PLF%'!D54</f>
        <v>64.7</v>
      </c>
      <c r="H58" s="111">
        <f>Flights!D54</f>
        <v>439</v>
      </c>
      <c r="I58" s="60"/>
      <c r="J58" s="133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Albury - Sydney</v>
      </c>
      <c r="C59" s="188">
        <f>Passengers!D55</f>
        <v>12950</v>
      </c>
      <c r="D59" s="188">
        <f>RPKs!D55</f>
        <v>5853400</v>
      </c>
      <c r="E59" s="188">
        <f>Seats!D55</f>
        <v>20924</v>
      </c>
      <c r="F59" s="188">
        <f>ASKs!D55</f>
        <v>9457648</v>
      </c>
      <c r="G59" s="189">
        <f>'PLF%'!D55</f>
        <v>61.9</v>
      </c>
      <c r="H59" s="111">
        <f>Flights!D55</f>
        <v>398</v>
      </c>
      <c r="I59" s="60"/>
      <c r="J59" s="133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Melbourne - Mildura</v>
      </c>
      <c r="C60" s="188">
        <f>Passengers!D56</f>
        <v>12677</v>
      </c>
      <c r="D60" s="188">
        <f>RPKs!D56</f>
        <v>5793389</v>
      </c>
      <c r="E60" s="188">
        <f>Seats!D56</f>
        <v>17412</v>
      </c>
      <c r="F60" s="188">
        <f>ASKs!D56</f>
        <v>7957284</v>
      </c>
      <c r="G60" s="189">
        <f>'PLF%'!D56</f>
        <v>72.8</v>
      </c>
      <c r="H60" s="111">
        <f>Flights!D56</f>
        <v>410</v>
      </c>
      <c r="I60" s="60"/>
      <c r="J60" s="133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Port Macquarie - Sydney</v>
      </c>
      <c r="C61" s="188">
        <f>Passengers!D57</f>
        <v>12626</v>
      </c>
      <c r="D61" s="188">
        <f>RPKs!D57</f>
        <v>4052946</v>
      </c>
      <c r="E61" s="188">
        <f>Seats!D57</f>
        <v>20391</v>
      </c>
      <c r="F61" s="188">
        <f>ASKs!D57</f>
        <v>6545511</v>
      </c>
      <c r="G61" s="189">
        <f>'PLF%'!D57</f>
        <v>61.9</v>
      </c>
      <c r="H61" s="111">
        <f>Flights!D57</f>
        <v>412</v>
      </c>
      <c r="I61" s="60"/>
      <c r="J61" s="133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Sydney - Wagga Wagga</v>
      </c>
      <c r="C62" s="188">
        <f>Passengers!D58</f>
        <v>12278</v>
      </c>
      <c r="D62" s="188">
        <f>RPKs!D58</f>
        <v>4506026</v>
      </c>
      <c r="E62" s="188">
        <f>Seats!D58</f>
        <v>18599</v>
      </c>
      <c r="F62" s="188">
        <f>ASKs!D58</f>
        <v>6825833</v>
      </c>
      <c r="G62" s="189">
        <f>'PLF%'!D58</f>
        <v>66</v>
      </c>
      <c r="H62" s="111">
        <f>Flights!D58</f>
        <v>351</v>
      </c>
      <c r="I62" s="60"/>
      <c r="J62" s="133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Brisbane - Mount Isa</v>
      </c>
      <c r="C63" s="188">
        <f>Passengers!D59</f>
        <v>12080</v>
      </c>
      <c r="D63" s="188">
        <f>RPKs!D59</f>
        <v>19001840</v>
      </c>
      <c r="E63" s="188">
        <f>Seats!D59</f>
        <v>17819</v>
      </c>
      <c r="F63" s="188">
        <f>ASKs!D59</f>
        <v>28029287</v>
      </c>
      <c r="G63" s="189">
        <f>'PLF%'!D59</f>
        <v>67.8</v>
      </c>
      <c r="H63" s="111">
        <f>Flights!D59</f>
        <v>174</v>
      </c>
      <c r="I63" s="60"/>
      <c r="J63" s="133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Adelaide - Hobart</v>
      </c>
      <c r="C64" s="188">
        <f>Passengers!D60</f>
        <v>10630</v>
      </c>
      <c r="D64" s="188">
        <f>RPKs!D60</f>
        <v>12458360</v>
      </c>
      <c r="E64" s="188">
        <f>Seats!D60</f>
        <v>15828</v>
      </c>
      <c r="F64" s="188">
        <f>ASKs!D60</f>
        <v>18550416</v>
      </c>
      <c r="G64" s="189">
        <f>'PLF%'!D60</f>
        <v>67.2</v>
      </c>
      <c r="H64" s="111">
        <f>Flights!D60</f>
        <v>105</v>
      </c>
      <c r="I64" s="60"/>
      <c r="J64" s="133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Canberra - Gold Coast</v>
      </c>
      <c r="C65" s="188">
        <f>Passengers!D61</f>
        <v>10082</v>
      </c>
      <c r="D65" s="188">
        <f>RPKs!D61</f>
        <v>8993144</v>
      </c>
      <c r="E65" s="188">
        <f>Seats!D61</f>
        <v>13676</v>
      </c>
      <c r="F65" s="188">
        <f>ASKs!D61</f>
        <v>12198992</v>
      </c>
      <c r="G65" s="189">
        <f>'PLF%'!D61</f>
        <v>73.7</v>
      </c>
      <c r="H65" s="111">
        <f>Flights!D61</f>
        <v>88</v>
      </c>
      <c r="I65" s="60"/>
      <c r="J65" s="133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Ballina - Melbourne</v>
      </c>
      <c r="C66" s="188">
        <f>Passengers!D62</f>
        <v>8480</v>
      </c>
      <c r="D66" s="188">
        <f>RPKs!D62</f>
        <v>10803520</v>
      </c>
      <c r="E66" s="188">
        <f>Seats!D62</f>
        <v>14036</v>
      </c>
      <c r="F66" s="188">
        <f>ASKs!D62</f>
        <v>17881864</v>
      </c>
      <c r="G66" s="189">
        <f>'PLF%'!D62</f>
        <v>60.4</v>
      </c>
      <c r="H66" s="111">
        <f>Flights!D62</f>
        <v>78</v>
      </c>
      <c r="I66" s="60"/>
      <c r="J66" s="133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Armidale - Sydney</v>
      </c>
      <c r="C67" s="188">
        <f>Passengers!D63</f>
        <v>8402</v>
      </c>
      <c r="D67" s="188">
        <f>RPKs!D63</f>
        <v>3209564</v>
      </c>
      <c r="E67" s="188">
        <f>Seats!D63</f>
        <v>14794</v>
      </c>
      <c r="F67" s="188">
        <f>ASKs!D63</f>
        <v>5651308</v>
      </c>
      <c r="G67" s="189">
        <f>'PLF%'!D63</f>
        <v>56.8</v>
      </c>
      <c r="H67" s="111">
        <f>Flights!D63</f>
        <v>312</v>
      </c>
      <c r="I67" s="60"/>
      <c r="J67" s="133"/>
      <c r="K67" s="29"/>
      <c r="L67" s="11"/>
      <c r="M67" s="29"/>
      <c r="N67" s="29"/>
      <c r="O67" s="29"/>
    </row>
    <row r="68" spans="1:18" s="173" customFormat="1" ht="14.25" customHeight="1">
      <c r="A68" s="169"/>
      <c r="B68" s="102"/>
      <c r="C68" s="110"/>
      <c r="D68" s="102"/>
      <c r="E68" s="102"/>
      <c r="F68" s="102"/>
      <c r="G68" s="102"/>
      <c r="H68" s="110"/>
      <c r="I68" s="170"/>
      <c r="J68" s="171"/>
      <c r="K68" s="170"/>
      <c r="L68" s="172"/>
      <c r="M68" s="172"/>
      <c r="N68" s="172"/>
      <c r="O68" s="172"/>
      <c r="P68" s="172"/>
      <c r="Q68" s="172"/>
      <c r="R68" s="172"/>
    </row>
    <row r="69" spans="1:18" s="173" customFormat="1" ht="20.100000000000001" customHeight="1">
      <c r="A69" s="169"/>
      <c r="B69" s="103" t="s">
        <v>7</v>
      </c>
      <c r="C69" s="106">
        <f>SUM(C8:C64)</f>
        <v>3782866</v>
      </c>
      <c r="D69" s="106">
        <f t="shared" ref="D69:F69" si="0">SUM(D8:D64)</f>
        <v>4441851050</v>
      </c>
      <c r="E69" s="106">
        <f t="shared" si="0"/>
        <v>5154116</v>
      </c>
      <c r="F69" s="106">
        <f t="shared" si="0"/>
        <v>5889815458</v>
      </c>
      <c r="G69" s="104">
        <f>D69/F69*100</f>
        <v>75.41579327356915</v>
      </c>
      <c r="H69" s="106">
        <f>SUM(H8:H36)</f>
        <v>28069</v>
      </c>
      <c r="I69" s="174"/>
      <c r="J69" s="174"/>
      <c r="K69" s="170"/>
      <c r="L69" s="172"/>
      <c r="M69" s="172"/>
      <c r="N69" s="172"/>
      <c r="O69" s="172"/>
      <c r="P69" s="172"/>
      <c r="Q69" s="172"/>
      <c r="R69" s="172"/>
    </row>
    <row r="70" spans="1:18" s="173" customFormat="1" ht="15" customHeight="1">
      <c r="A70" s="169"/>
      <c r="B70" s="102"/>
      <c r="C70" s="102"/>
      <c r="D70" s="102"/>
      <c r="E70" s="102"/>
      <c r="F70" s="102"/>
      <c r="G70" s="102"/>
      <c r="H70" s="102"/>
      <c r="I70" s="174"/>
      <c r="J70" s="174"/>
      <c r="K70" s="172"/>
      <c r="L70" s="172"/>
      <c r="M70" s="172"/>
      <c r="N70" s="172"/>
      <c r="O70" s="172"/>
      <c r="P70" s="172"/>
      <c r="Q70" s="172"/>
      <c r="R70" s="172"/>
    </row>
    <row r="71" spans="1:18" s="173" customFormat="1" ht="20.100000000000001" customHeight="1">
      <c r="A71" s="169"/>
      <c r="B71" s="103" t="s">
        <v>8</v>
      </c>
      <c r="C71" s="106">
        <f>C72-C69</f>
        <v>576268</v>
      </c>
      <c r="D71" s="106">
        <f>D72-D69</f>
        <v>694963085</v>
      </c>
      <c r="E71" s="106">
        <f>E72-E69</f>
        <v>885829</v>
      </c>
      <c r="F71" s="106">
        <f>F72-F69</f>
        <v>1000281601</v>
      </c>
      <c r="G71" s="104">
        <f>D71/F71*100</f>
        <v>69.476743779474958</v>
      </c>
      <c r="H71" s="106">
        <f>H72-H69</f>
        <v>22849</v>
      </c>
      <c r="I71" s="174"/>
      <c r="J71" s="175"/>
      <c r="K71" s="172"/>
      <c r="L71" s="172"/>
      <c r="M71" s="172"/>
      <c r="N71" s="172"/>
      <c r="O71" s="172"/>
      <c r="P71" s="172"/>
      <c r="Q71" s="172"/>
      <c r="R71" s="172"/>
    </row>
    <row r="72" spans="1:18" s="173" customFormat="1" ht="20.100000000000001" customHeight="1">
      <c r="A72" s="169"/>
      <c r="B72" s="105" t="s">
        <v>67</v>
      </c>
      <c r="C72" s="106">
        <f>Passengers!D64</f>
        <v>4359134</v>
      </c>
      <c r="D72" s="106">
        <f>RPKs!D64</f>
        <v>5136814135</v>
      </c>
      <c r="E72" s="106">
        <f>Seats!D64</f>
        <v>6039945</v>
      </c>
      <c r="F72" s="106">
        <f>ASKs!D64</f>
        <v>6890097059</v>
      </c>
      <c r="G72" s="104">
        <f>'PLF%'!D64</f>
        <v>74.599999999999994</v>
      </c>
      <c r="H72" s="106">
        <f>Flights!D64</f>
        <v>50918</v>
      </c>
      <c r="I72" s="174"/>
      <c r="J72" s="174"/>
      <c r="K72" s="172"/>
      <c r="L72" s="172"/>
      <c r="M72" s="172"/>
      <c r="N72" s="172"/>
      <c r="O72" s="172"/>
      <c r="P72" s="172"/>
      <c r="Q72" s="172"/>
      <c r="R72" s="172"/>
    </row>
    <row r="73" spans="1:18" s="173" customFormat="1" ht="12.75" customHeight="1">
      <c r="A73" s="174" t="s">
        <v>9</v>
      </c>
      <c r="B73" s="174" t="s">
        <v>13</v>
      </c>
      <c r="C73" s="176"/>
      <c r="D73" s="176"/>
      <c r="E73" s="176"/>
      <c r="F73" s="176"/>
      <c r="G73" s="177"/>
      <c r="H73" s="178"/>
      <c r="I73" s="174"/>
      <c r="J73" s="174"/>
      <c r="K73" s="172"/>
      <c r="L73" s="172"/>
      <c r="M73" s="172"/>
      <c r="N73" s="172"/>
      <c r="O73" s="172"/>
      <c r="P73" s="172"/>
      <c r="Q73" s="172"/>
      <c r="R73" s="172"/>
    </row>
    <row r="74" spans="1:18" s="173" customFormat="1">
      <c r="A74" s="174"/>
      <c r="B74" s="174" t="s">
        <v>14</v>
      </c>
      <c r="C74" s="176"/>
      <c r="D74" s="176"/>
      <c r="E74" s="176"/>
      <c r="F74" s="176"/>
      <c r="G74" s="177"/>
      <c r="H74" s="178"/>
      <c r="I74" s="174"/>
      <c r="J74" s="174"/>
      <c r="K74" s="172"/>
      <c r="L74" s="172"/>
      <c r="M74" s="172"/>
      <c r="N74" s="172"/>
      <c r="O74" s="172"/>
      <c r="P74" s="172"/>
      <c r="Q74" s="172"/>
      <c r="R74" s="172"/>
    </row>
    <row r="75" spans="1:18" s="173" customFormat="1">
      <c r="A75" s="174" t="s">
        <v>6</v>
      </c>
      <c r="B75" s="174" t="s">
        <v>10</v>
      </c>
      <c r="C75" s="176"/>
      <c r="D75" s="176"/>
      <c r="E75" s="176"/>
      <c r="F75" s="176"/>
      <c r="G75" s="177"/>
      <c r="H75" s="178"/>
      <c r="I75" s="174"/>
      <c r="J75" s="174"/>
      <c r="K75" s="172"/>
      <c r="L75" s="172"/>
      <c r="M75" s="172"/>
      <c r="N75" s="172"/>
      <c r="O75" s="172"/>
      <c r="P75" s="172"/>
      <c r="Q75" s="172"/>
      <c r="R75" s="172"/>
    </row>
    <row r="76" spans="1:18" s="173" customFormat="1">
      <c r="A76" s="174"/>
      <c r="B76" s="174" t="s">
        <v>11</v>
      </c>
      <c r="C76" s="176"/>
      <c r="D76" s="176"/>
      <c r="E76" s="176"/>
      <c r="F76" s="176"/>
      <c r="G76" s="177"/>
      <c r="H76" s="178"/>
      <c r="I76" s="174"/>
      <c r="J76" s="174"/>
      <c r="K76" s="172"/>
      <c r="L76" s="172"/>
      <c r="M76" s="172"/>
      <c r="N76" s="172"/>
      <c r="O76" s="172"/>
      <c r="P76" s="172"/>
      <c r="Q76" s="172"/>
      <c r="R76" s="172"/>
    </row>
    <row r="77" spans="1:18" s="173" customFormat="1">
      <c r="A77" s="167" t="s">
        <v>75</v>
      </c>
      <c r="B77" s="170" t="s">
        <v>76</v>
      </c>
      <c r="C77" s="32"/>
      <c r="D77" s="32"/>
      <c r="E77" s="32"/>
      <c r="F77" s="32"/>
      <c r="G77" s="177"/>
      <c r="H77" s="96"/>
      <c r="J77" s="179"/>
      <c r="K77" s="172"/>
      <c r="L77" s="172"/>
      <c r="M77" s="172"/>
      <c r="N77" s="172"/>
      <c r="O77" s="172"/>
      <c r="P77" s="172"/>
      <c r="Q77" s="172"/>
      <c r="R77" s="172"/>
    </row>
    <row r="78" spans="1:18">
      <c r="A78" s="82"/>
      <c r="I78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69 G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6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4" t="s">
        <v>71</v>
      </c>
      <c r="B1" s="142"/>
      <c r="C1" s="142"/>
      <c r="D1" s="60"/>
      <c r="E1" s="60"/>
      <c r="F1" s="141"/>
      <c r="G1" s="147"/>
      <c r="H1" s="147"/>
      <c r="I1" s="51"/>
      <c r="J1" s="45"/>
      <c r="K1" s="147"/>
      <c r="L1" s="45"/>
      <c r="M1" s="147"/>
      <c r="N1" s="147"/>
      <c r="O1" s="147"/>
      <c r="P1" s="51"/>
      <c r="Q1" s="45"/>
      <c r="R1" s="147"/>
      <c r="S1" s="147"/>
      <c r="T1" s="147"/>
      <c r="U1" s="51"/>
      <c r="V1" s="45"/>
      <c r="W1" s="147"/>
      <c r="X1" s="147"/>
      <c r="Y1" s="147"/>
      <c r="Z1" s="51"/>
      <c r="AA1" s="45"/>
      <c r="AB1" s="147"/>
      <c r="AC1" s="147"/>
      <c r="AD1" s="147"/>
      <c r="AE1" s="51"/>
      <c r="AF1" s="45"/>
      <c r="AG1" s="147"/>
      <c r="AH1" s="147"/>
      <c r="AI1" s="147"/>
      <c r="AJ1" s="51"/>
      <c r="AK1" s="45"/>
      <c r="AL1" s="147"/>
      <c r="AM1" s="147"/>
      <c r="AN1" s="147"/>
      <c r="AO1" s="51"/>
      <c r="AP1" s="45"/>
      <c r="AQ1" s="147"/>
      <c r="AR1" s="147"/>
      <c r="AS1" s="147"/>
      <c r="AT1" s="51"/>
      <c r="AU1" s="45"/>
      <c r="AV1" s="147"/>
      <c r="AW1" s="147"/>
      <c r="AX1" s="147"/>
      <c r="AY1" s="51"/>
      <c r="AZ1" s="45"/>
      <c r="BA1" s="147"/>
      <c r="BB1" s="147"/>
      <c r="BC1" s="147"/>
      <c r="BD1" s="51"/>
      <c r="BE1" s="45"/>
      <c r="BF1" s="147"/>
      <c r="BG1" s="147"/>
      <c r="BH1" s="147"/>
      <c r="BI1" s="51"/>
      <c r="BJ1" s="45"/>
      <c r="BK1" s="147"/>
      <c r="BL1" s="147"/>
      <c r="BM1" s="147"/>
      <c r="BN1" s="51"/>
      <c r="BO1" s="45"/>
      <c r="BP1" s="147"/>
      <c r="BQ1" s="147"/>
      <c r="BR1" s="147"/>
      <c r="BS1" s="51"/>
      <c r="BT1" s="45"/>
      <c r="BU1" s="147"/>
      <c r="BV1" s="147"/>
      <c r="BW1" s="147"/>
      <c r="BX1" s="51"/>
      <c r="BY1" s="45"/>
      <c r="BZ1" s="147"/>
      <c r="CA1" s="147"/>
      <c r="CB1" s="147"/>
      <c r="CC1" s="51"/>
      <c r="CD1" s="45"/>
      <c r="CE1" s="147"/>
      <c r="CF1" s="147"/>
      <c r="CG1" s="147"/>
      <c r="CH1" s="51"/>
      <c r="CI1" s="45"/>
      <c r="CJ1" s="147"/>
      <c r="CK1" s="147"/>
      <c r="CL1" s="147"/>
      <c r="CM1" s="51"/>
      <c r="CN1" s="45"/>
      <c r="CO1" s="147"/>
      <c r="CP1" s="147"/>
      <c r="CQ1" s="147"/>
      <c r="CR1" s="51"/>
      <c r="CS1" s="45"/>
      <c r="CT1" s="147"/>
      <c r="CU1" s="147"/>
      <c r="CV1" s="147"/>
      <c r="CW1" s="51"/>
      <c r="CX1" s="45"/>
      <c r="CY1" s="147"/>
      <c r="CZ1" s="147"/>
      <c r="DA1" s="147"/>
      <c r="DB1" s="51"/>
      <c r="DC1" s="45"/>
      <c r="DD1" s="147"/>
      <c r="DE1" s="147"/>
      <c r="DF1" s="147"/>
      <c r="DG1" s="51"/>
      <c r="DH1" s="45"/>
      <c r="DI1" s="147"/>
      <c r="DJ1" s="147"/>
      <c r="DK1" s="147"/>
      <c r="DL1" s="51"/>
      <c r="DM1" s="45"/>
      <c r="DN1" s="147"/>
      <c r="DO1" s="147"/>
      <c r="DP1" s="147"/>
      <c r="DQ1" s="51"/>
      <c r="DR1" s="45"/>
      <c r="DS1" s="147"/>
      <c r="DT1" s="147"/>
      <c r="DU1" s="147"/>
      <c r="DV1" s="51"/>
      <c r="DW1" s="45"/>
      <c r="DX1" s="147"/>
      <c r="DY1" s="147"/>
      <c r="DZ1" s="147"/>
      <c r="EA1" s="51"/>
      <c r="EB1" s="45"/>
      <c r="EC1" s="147"/>
      <c r="ED1" s="147"/>
      <c r="EE1" s="147"/>
      <c r="EF1" s="51"/>
      <c r="EG1" s="45"/>
      <c r="EH1" s="147"/>
      <c r="EI1" s="147"/>
      <c r="EJ1" s="147"/>
      <c r="EK1" s="51"/>
      <c r="EL1" s="45"/>
      <c r="EM1" s="147"/>
      <c r="EN1" s="147"/>
      <c r="EO1" s="147"/>
      <c r="EP1" s="51"/>
      <c r="EQ1" s="45"/>
      <c r="ER1" s="147"/>
      <c r="ES1" s="147"/>
      <c r="ET1" s="147"/>
      <c r="EU1" s="51"/>
      <c r="EV1" s="45"/>
      <c r="EW1" s="147"/>
      <c r="EX1" s="147"/>
      <c r="EY1" s="147"/>
      <c r="EZ1" s="51"/>
      <c r="FA1" s="45"/>
      <c r="FB1" s="147"/>
      <c r="FC1" s="147"/>
      <c r="FD1" s="147"/>
      <c r="FE1" s="51"/>
      <c r="FF1" s="45"/>
      <c r="FG1" s="147"/>
      <c r="FH1" s="147"/>
      <c r="FI1" s="147"/>
      <c r="FJ1" s="51"/>
      <c r="FK1" s="45"/>
      <c r="FL1" s="147"/>
      <c r="FM1" s="147"/>
      <c r="FN1" s="147"/>
      <c r="FO1" s="51"/>
      <c r="FP1" s="45"/>
      <c r="FQ1" s="147"/>
      <c r="FR1" s="147"/>
      <c r="FS1" s="147"/>
      <c r="FT1" s="51"/>
      <c r="FU1" s="45"/>
      <c r="FV1" s="147"/>
      <c r="FW1" s="147"/>
      <c r="FX1" s="147"/>
      <c r="FY1" s="51"/>
      <c r="FZ1" s="45"/>
      <c r="GA1" s="147"/>
      <c r="GB1" s="147"/>
      <c r="GC1" s="147"/>
      <c r="GD1" s="51"/>
      <c r="GE1" s="45"/>
      <c r="GF1" s="147"/>
      <c r="GG1" s="147"/>
      <c r="GH1" s="147"/>
      <c r="GI1" s="51"/>
      <c r="GJ1" s="45"/>
      <c r="GK1" s="147"/>
      <c r="GL1" s="147"/>
      <c r="GM1" s="147"/>
      <c r="GN1" s="51"/>
      <c r="GO1" s="45"/>
      <c r="GP1" s="147"/>
      <c r="GQ1" s="147"/>
      <c r="GR1" s="147"/>
      <c r="GS1" s="51"/>
      <c r="GT1" s="45"/>
      <c r="GU1" s="147"/>
      <c r="GV1" s="147"/>
      <c r="GW1" s="147"/>
      <c r="GX1" s="51"/>
      <c r="GY1" s="45"/>
      <c r="GZ1" s="147"/>
      <c r="HA1" s="147"/>
      <c r="HB1" s="147"/>
      <c r="HC1" s="51"/>
      <c r="HD1" s="45"/>
      <c r="HE1" s="147"/>
      <c r="HF1" s="147"/>
      <c r="HG1" s="147"/>
      <c r="HH1" s="51"/>
      <c r="HI1" s="45"/>
      <c r="HJ1" s="147"/>
      <c r="HK1" s="147"/>
      <c r="HL1" s="147"/>
      <c r="HM1" s="51"/>
      <c r="HN1" s="45"/>
      <c r="HO1" s="147"/>
      <c r="HP1" s="147"/>
      <c r="HQ1" s="147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5"/>
      <c r="B3" s="90" t="s">
        <v>12</v>
      </c>
      <c r="C3" s="114">
        <v>44317</v>
      </c>
      <c r="D3" s="114">
        <v>44682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6">
        <v>1</v>
      </c>
      <c r="B4" s="93" t="s">
        <v>18</v>
      </c>
      <c r="C4" s="95">
        <v>378734</v>
      </c>
      <c r="D4" s="95">
        <v>578758</v>
      </c>
      <c r="E4" s="194">
        <v>52.813848241773911</v>
      </c>
      <c r="F4" s="82"/>
    </row>
    <row r="5" spans="1:226" s="29" customFormat="1" ht="12.75" customHeight="1">
      <c r="A5" s="146">
        <v>2</v>
      </c>
      <c r="B5" s="93" t="s">
        <v>19</v>
      </c>
      <c r="C5" s="95">
        <v>223314</v>
      </c>
      <c r="D5" s="95">
        <v>323284</v>
      </c>
      <c r="E5" s="194">
        <v>44.766561881476306</v>
      </c>
      <c r="F5" s="82"/>
    </row>
    <row r="6" spans="1:226" s="29" customFormat="1" ht="12.75" customHeight="1">
      <c r="A6" s="146">
        <v>3</v>
      </c>
      <c r="B6" s="93" t="s">
        <v>20</v>
      </c>
      <c r="C6" s="95">
        <v>159588</v>
      </c>
      <c r="D6" s="95">
        <v>226859</v>
      </c>
      <c r="E6" s="194">
        <v>42.152918765821987</v>
      </c>
      <c r="F6" s="82"/>
    </row>
    <row r="7" spans="1:226" s="29" customFormat="1" ht="12.75" customHeight="1">
      <c r="A7" s="146">
        <v>4</v>
      </c>
      <c r="B7" s="93" t="s">
        <v>21</v>
      </c>
      <c r="C7" s="95">
        <v>164919</v>
      </c>
      <c r="D7" s="95">
        <v>195445</v>
      </c>
      <c r="E7" s="194">
        <v>18.509692636991492</v>
      </c>
      <c r="F7" s="82"/>
    </row>
    <row r="8" spans="1:226" s="29" customFormat="1" ht="12.75" customHeight="1">
      <c r="A8" s="146">
        <v>5</v>
      </c>
      <c r="B8" s="93" t="s">
        <v>25</v>
      </c>
      <c r="C8" s="95">
        <v>148700</v>
      </c>
      <c r="D8" s="95">
        <v>181228</v>
      </c>
      <c r="E8" s="194">
        <v>21.874915938130464</v>
      </c>
      <c r="F8" s="82"/>
    </row>
    <row r="9" spans="1:226" s="29" customFormat="1" ht="12.75" customHeight="1">
      <c r="A9" s="146">
        <v>6</v>
      </c>
      <c r="B9" s="93" t="s">
        <v>22</v>
      </c>
      <c r="C9" s="95">
        <v>120133</v>
      </c>
      <c r="D9" s="95">
        <v>173778</v>
      </c>
      <c r="E9" s="194">
        <v>44.654674402537189</v>
      </c>
      <c r="F9" s="82"/>
    </row>
    <row r="10" spans="1:226" s="29" customFormat="1" ht="12.75" customHeight="1">
      <c r="A10" s="146">
        <v>7</v>
      </c>
      <c r="B10" s="93" t="s">
        <v>24</v>
      </c>
      <c r="C10" s="95">
        <v>98413</v>
      </c>
      <c r="D10" s="95">
        <v>128146</v>
      </c>
      <c r="E10" s="194">
        <v>30.212471929521506</v>
      </c>
      <c r="F10" s="82"/>
    </row>
    <row r="11" spans="1:226" s="29" customFormat="1" ht="12.75" customHeight="1">
      <c r="A11" s="146">
        <v>8</v>
      </c>
      <c r="B11" s="93" t="s">
        <v>23</v>
      </c>
      <c r="C11" s="95">
        <v>64943</v>
      </c>
      <c r="D11" s="95">
        <v>116792</v>
      </c>
      <c r="E11" s="194">
        <v>79.837703832591657</v>
      </c>
      <c r="F11" s="82"/>
    </row>
    <row r="12" spans="1:226" s="29" customFormat="1" ht="12.75" customHeight="1">
      <c r="A12" s="146">
        <v>9</v>
      </c>
      <c r="B12" s="93" t="s">
        <v>26</v>
      </c>
      <c r="C12" s="95">
        <v>72317</v>
      </c>
      <c r="D12" s="95">
        <v>100262</v>
      </c>
      <c r="E12" s="194">
        <v>38.642366248599913</v>
      </c>
      <c r="F12" s="82"/>
    </row>
    <row r="13" spans="1:226" s="29" customFormat="1" ht="12.75" customHeight="1">
      <c r="A13" s="146">
        <v>10</v>
      </c>
      <c r="B13" s="93" t="s">
        <v>27</v>
      </c>
      <c r="C13" s="95">
        <v>97753</v>
      </c>
      <c r="D13" s="95">
        <v>99367</v>
      </c>
      <c r="E13" s="194">
        <v>1.6511002219880717</v>
      </c>
      <c r="F13" s="82"/>
    </row>
    <row r="14" spans="1:226" s="29" customFormat="1" ht="12.75" customHeight="1">
      <c r="A14" s="146">
        <v>11</v>
      </c>
      <c r="B14" s="93" t="s">
        <v>28</v>
      </c>
      <c r="C14" s="95">
        <v>69388</v>
      </c>
      <c r="D14" s="95">
        <v>91740</v>
      </c>
      <c r="E14" s="194">
        <v>32.213062777425492</v>
      </c>
      <c r="F14" s="82"/>
    </row>
    <row r="15" spans="1:226" s="29" customFormat="1" ht="12.75" customHeight="1">
      <c r="A15" s="146">
        <v>12</v>
      </c>
      <c r="B15" s="93" t="s">
        <v>31</v>
      </c>
      <c r="C15" s="95">
        <v>70399</v>
      </c>
      <c r="D15" s="95">
        <v>74045</v>
      </c>
      <c r="E15" s="194">
        <v>5.1790508387903236</v>
      </c>
      <c r="F15" s="82"/>
    </row>
    <row r="16" spans="1:226" s="29" customFormat="1" ht="12.75" customHeight="1">
      <c r="A16" s="146">
        <v>13</v>
      </c>
      <c r="B16" s="93" t="s">
        <v>30</v>
      </c>
      <c r="C16" s="95">
        <v>44707</v>
      </c>
      <c r="D16" s="95">
        <v>71372</v>
      </c>
      <c r="E16" s="194">
        <v>59.643903639251128</v>
      </c>
      <c r="F16" s="82"/>
    </row>
    <row r="17" spans="1:6" s="29" customFormat="1" ht="12.75" customHeight="1">
      <c r="A17" s="146">
        <v>14</v>
      </c>
      <c r="B17" s="93" t="s">
        <v>40</v>
      </c>
      <c r="C17" s="95">
        <v>55572</v>
      </c>
      <c r="D17" s="95">
        <v>67520</v>
      </c>
      <c r="E17" s="194">
        <v>21.50003598934715</v>
      </c>
      <c r="F17" s="82"/>
    </row>
    <row r="18" spans="1:6" s="29" customFormat="1" ht="12.75" customHeight="1">
      <c r="A18" s="146">
        <v>15</v>
      </c>
      <c r="B18" s="93" t="s">
        <v>37</v>
      </c>
      <c r="C18" s="95">
        <v>42798</v>
      </c>
      <c r="D18" s="95">
        <v>67102</v>
      </c>
      <c r="E18" s="194">
        <v>56.787700359829898</v>
      </c>
      <c r="F18" s="82"/>
    </row>
    <row r="19" spans="1:6" s="29" customFormat="1" ht="12.75" customHeight="1">
      <c r="A19" s="146">
        <v>16</v>
      </c>
      <c r="B19" s="93" t="s">
        <v>29</v>
      </c>
      <c r="C19" s="95">
        <v>52927</v>
      </c>
      <c r="D19" s="95">
        <v>62955</v>
      </c>
      <c r="E19" s="194">
        <v>18.946851323521077</v>
      </c>
      <c r="F19" s="82"/>
    </row>
    <row r="20" spans="1:6" s="29" customFormat="1" ht="12.75" customHeight="1">
      <c r="A20" s="146">
        <v>17</v>
      </c>
      <c r="B20" s="93" t="s">
        <v>34</v>
      </c>
      <c r="C20" s="95">
        <v>56522</v>
      </c>
      <c r="D20" s="95">
        <v>61402</v>
      </c>
      <c r="E20" s="194">
        <v>8.6338063055093581</v>
      </c>
      <c r="F20" s="82"/>
    </row>
    <row r="21" spans="1:6" s="29" customFormat="1" ht="12.75" customHeight="1">
      <c r="A21" s="146">
        <v>18</v>
      </c>
      <c r="B21" s="93" t="s">
        <v>36</v>
      </c>
      <c r="C21" s="95">
        <v>57773</v>
      </c>
      <c r="D21" s="95">
        <v>59943</v>
      </c>
      <c r="E21" s="194">
        <v>3.7560798296782236</v>
      </c>
      <c r="F21" s="82"/>
    </row>
    <row r="22" spans="1:6" s="29" customFormat="1" ht="12.75" customHeight="1">
      <c r="A22" s="146">
        <v>19</v>
      </c>
      <c r="B22" s="93" t="s">
        <v>62</v>
      </c>
      <c r="C22" s="95">
        <v>40304</v>
      </c>
      <c r="D22" s="95">
        <v>58424</v>
      </c>
      <c r="E22" s="194">
        <v>44.958316792377929</v>
      </c>
      <c r="F22" s="82"/>
    </row>
    <row r="23" spans="1:6" s="29" customFormat="1" ht="12.75" customHeight="1">
      <c r="A23" s="146">
        <v>20</v>
      </c>
      <c r="B23" s="93" t="s">
        <v>61</v>
      </c>
      <c r="C23" s="95">
        <v>45725</v>
      </c>
      <c r="D23" s="95">
        <v>56098</v>
      </c>
      <c r="E23" s="194">
        <v>22.685620557681794</v>
      </c>
      <c r="F23" s="82"/>
    </row>
    <row r="24" spans="1:6" s="29" customFormat="1" ht="12.75" customHeight="1">
      <c r="A24" s="146">
        <v>21</v>
      </c>
      <c r="B24" s="93" t="s">
        <v>33</v>
      </c>
      <c r="C24" s="95">
        <v>48489</v>
      </c>
      <c r="D24" s="95">
        <v>55412</v>
      </c>
      <c r="E24" s="194">
        <v>14.277464992060054</v>
      </c>
      <c r="F24" s="82"/>
    </row>
    <row r="25" spans="1:6" s="29" customFormat="1" ht="12.75" customHeight="1">
      <c r="A25" s="146">
        <v>22</v>
      </c>
      <c r="B25" s="93" t="s">
        <v>32</v>
      </c>
      <c r="C25" s="95">
        <v>32644</v>
      </c>
      <c r="D25" s="95">
        <v>54920</v>
      </c>
      <c r="E25" s="194">
        <v>68.239186374218846</v>
      </c>
      <c r="F25" s="82"/>
    </row>
    <row r="26" spans="1:6" s="29" customFormat="1" ht="12.75" customHeight="1">
      <c r="A26" s="146">
        <v>23</v>
      </c>
      <c r="B26" s="93" t="s">
        <v>42</v>
      </c>
      <c r="C26" s="95">
        <v>45354</v>
      </c>
      <c r="D26" s="95">
        <v>52651</v>
      </c>
      <c r="E26" s="194">
        <v>16.088988843321427</v>
      </c>
      <c r="F26" s="82"/>
    </row>
    <row r="27" spans="1:6" s="29" customFormat="1" ht="12.75" customHeight="1">
      <c r="A27" s="146">
        <v>24</v>
      </c>
      <c r="B27" s="93" t="s">
        <v>35</v>
      </c>
      <c r="C27" s="95">
        <v>44992</v>
      </c>
      <c r="D27" s="95">
        <v>50754</v>
      </c>
      <c r="E27" s="194">
        <v>12.806721194879088</v>
      </c>
      <c r="F27" s="82"/>
    </row>
    <row r="28" spans="1:6" s="29" customFormat="1" ht="12.75" customHeight="1">
      <c r="A28" s="146">
        <v>25</v>
      </c>
      <c r="B28" s="93" t="s">
        <v>39</v>
      </c>
      <c r="C28" s="95">
        <v>33850</v>
      </c>
      <c r="D28" s="95">
        <v>44893</v>
      </c>
      <c r="E28" s="194">
        <v>32.62333825701625</v>
      </c>
      <c r="F28" s="82"/>
    </row>
    <row r="29" spans="1:6" s="29" customFormat="1" ht="12.75" customHeight="1">
      <c r="A29" s="146">
        <v>26</v>
      </c>
      <c r="B29" s="93" t="s">
        <v>45</v>
      </c>
      <c r="C29" s="95">
        <v>43069</v>
      </c>
      <c r="D29" s="95">
        <v>44735</v>
      </c>
      <c r="E29" s="194">
        <v>3.8682114746105083</v>
      </c>
      <c r="F29" s="82"/>
    </row>
    <row r="30" spans="1:6" s="29" customFormat="1" ht="12.75" customHeight="1">
      <c r="A30" s="146">
        <v>27</v>
      </c>
      <c r="B30" s="93" t="s">
        <v>41</v>
      </c>
      <c r="C30" s="95">
        <v>38406</v>
      </c>
      <c r="D30" s="95">
        <v>43073</v>
      </c>
      <c r="E30" s="194">
        <v>12.151747122845387</v>
      </c>
      <c r="F30" s="82"/>
    </row>
    <row r="31" spans="1:6" s="29" customFormat="1" ht="12.75" customHeight="1">
      <c r="A31" s="146">
        <v>28</v>
      </c>
      <c r="B31" s="93" t="s">
        <v>38</v>
      </c>
      <c r="C31" s="95">
        <v>40095</v>
      </c>
      <c r="D31" s="95">
        <v>40876</v>
      </c>
      <c r="E31" s="194">
        <v>1.9478737997256517</v>
      </c>
      <c r="F31" s="82"/>
    </row>
    <row r="32" spans="1:6" s="29" customFormat="1" ht="12.75" customHeight="1">
      <c r="A32" s="146">
        <v>29</v>
      </c>
      <c r="B32" s="93" t="s">
        <v>52</v>
      </c>
      <c r="C32" s="95">
        <v>36036</v>
      </c>
      <c r="D32" s="95">
        <v>40417</v>
      </c>
      <c r="E32" s="194">
        <v>12.157287157287158</v>
      </c>
      <c r="F32" s="82"/>
    </row>
    <row r="33" spans="1:6" s="29" customFormat="1" ht="12.75" customHeight="1">
      <c r="A33" s="146">
        <v>30</v>
      </c>
      <c r="B33" s="93" t="s">
        <v>58</v>
      </c>
      <c r="C33" s="95">
        <v>29418</v>
      </c>
      <c r="D33" s="95">
        <v>39039</v>
      </c>
      <c r="E33" s="194">
        <v>32.704466653069545</v>
      </c>
      <c r="F33" s="82"/>
    </row>
    <row r="34" spans="1:6" s="29" customFormat="1" ht="12.75" customHeight="1">
      <c r="A34" s="146">
        <v>31</v>
      </c>
      <c r="B34" s="93" t="s">
        <v>82</v>
      </c>
      <c r="C34" s="95">
        <v>25662</v>
      </c>
      <c r="D34" s="95">
        <v>35161</v>
      </c>
      <c r="E34" s="194">
        <v>37.01582105837425</v>
      </c>
      <c r="F34" s="82"/>
    </row>
    <row r="35" spans="1:6" s="29" customFormat="1" ht="12.75" customHeight="1">
      <c r="A35" s="146">
        <v>32</v>
      </c>
      <c r="B35" s="93" t="s">
        <v>43</v>
      </c>
      <c r="C35" s="95">
        <v>29641</v>
      </c>
      <c r="D35" s="95">
        <v>33702</v>
      </c>
      <c r="E35" s="195">
        <v>13.700617388077324</v>
      </c>
      <c r="F35" s="82"/>
    </row>
    <row r="36" spans="1:6" s="29" customFormat="1" ht="12.75" customHeight="1">
      <c r="A36" s="146">
        <v>33</v>
      </c>
      <c r="B36" s="93" t="s">
        <v>44</v>
      </c>
      <c r="C36" s="95">
        <v>34744</v>
      </c>
      <c r="D36" s="95">
        <v>33669</v>
      </c>
      <c r="E36" s="194">
        <v>-3.0940594059405941</v>
      </c>
      <c r="F36" s="82"/>
    </row>
    <row r="37" spans="1:6" s="29" customFormat="1" ht="12.75" customHeight="1">
      <c r="A37" s="146">
        <v>34</v>
      </c>
      <c r="B37" s="93" t="s">
        <v>94</v>
      </c>
      <c r="C37" s="165" t="s">
        <v>72</v>
      </c>
      <c r="D37" s="95">
        <v>33528</v>
      </c>
      <c r="E37" s="195" t="s">
        <v>73</v>
      </c>
      <c r="F37" s="82"/>
    </row>
    <row r="38" spans="1:6" s="29" customFormat="1" ht="12.75" customHeight="1">
      <c r="A38" s="146">
        <v>35</v>
      </c>
      <c r="B38" s="93" t="s">
        <v>53</v>
      </c>
      <c r="C38" s="95">
        <v>26942</v>
      </c>
      <c r="D38" s="95">
        <v>29393</v>
      </c>
      <c r="E38" s="194">
        <v>9.0973201692524679</v>
      </c>
      <c r="F38" s="82"/>
    </row>
    <row r="39" spans="1:6" s="29" customFormat="1" ht="12.75" customHeight="1">
      <c r="A39" s="146">
        <v>36</v>
      </c>
      <c r="B39" s="93" t="s">
        <v>47</v>
      </c>
      <c r="C39" s="95">
        <v>20329</v>
      </c>
      <c r="D39" s="95">
        <v>25491</v>
      </c>
      <c r="E39" s="194">
        <v>25.392296718972894</v>
      </c>
      <c r="F39" s="82"/>
    </row>
    <row r="40" spans="1:6" s="29" customFormat="1" ht="12.75" customHeight="1">
      <c r="A40" s="146">
        <v>37</v>
      </c>
      <c r="B40" s="93" t="s">
        <v>46</v>
      </c>
      <c r="C40" s="95">
        <v>21932</v>
      </c>
      <c r="D40" s="95">
        <v>25080</v>
      </c>
      <c r="E40" s="194">
        <v>14.353456137151193</v>
      </c>
      <c r="F40" s="82"/>
    </row>
    <row r="41" spans="1:6" s="29" customFormat="1" ht="12.75" customHeight="1">
      <c r="A41" s="146">
        <v>38</v>
      </c>
      <c r="B41" s="93" t="s">
        <v>66</v>
      </c>
      <c r="C41" s="95">
        <v>20018</v>
      </c>
      <c r="D41" s="95">
        <v>23238</v>
      </c>
      <c r="E41" s="194">
        <v>16.085523029273656</v>
      </c>
      <c r="F41" s="82"/>
    </row>
    <row r="42" spans="1:6" s="29" customFormat="1" ht="12.75" customHeight="1">
      <c r="A42" s="146">
        <v>39</v>
      </c>
      <c r="B42" s="93" t="s">
        <v>80</v>
      </c>
      <c r="C42" s="95">
        <v>18042</v>
      </c>
      <c r="D42" s="95">
        <v>20290</v>
      </c>
      <c r="E42" s="194">
        <v>12.459815984924067</v>
      </c>
      <c r="F42" s="82"/>
    </row>
    <row r="43" spans="1:6" s="29" customFormat="1" ht="12.75" customHeight="1">
      <c r="A43" s="146">
        <v>40</v>
      </c>
      <c r="B43" s="93" t="s">
        <v>84</v>
      </c>
      <c r="C43" s="95">
        <v>19673</v>
      </c>
      <c r="D43" s="95">
        <v>19260</v>
      </c>
      <c r="E43" s="194">
        <v>-2.0993239465256952</v>
      </c>
      <c r="F43" s="82"/>
    </row>
    <row r="44" spans="1:6" s="29" customFormat="1" ht="12.75" customHeight="1">
      <c r="A44" s="146">
        <v>41</v>
      </c>
      <c r="B44" s="93" t="s">
        <v>48</v>
      </c>
      <c r="C44" s="95">
        <v>17001</v>
      </c>
      <c r="D44" s="95">
        <v>18871</v>
      </c>
      <c r="E44" s="194">
        <v>10.999352979236516</v>
      </c>
      <c r="F44" s="82"/>
    </row>
    <row r="45" spans="1:6" s="29" customFormat="1" ht="12.75" customHeight="1">
      <c r="A45" s="146">
        <v>42</v>
      </c>
      <c r="B45" s="93" t="s">
        <v>77</v>
      </c>
      <c r="C45" s="95">
        <v>15659</v>
      </c>
      <c r="D45" s="95">
        <v>18570</v>
      </c>
      <c r="E45" s="194">
        <v>18.589948272558914</v>
      </c>
      <c r="F45" s="82"/>
    </row>
    <row r="46" spans="1:6" s="29" customFormat="1" ht="12.75" customHeight="1">
      <c r="A46" s="146">
        <v>43</v>
      </c>
      <c r="B46" s="93" t="s">
        <v>79</v>
      </c>
      <c r="C46" s="95">
        <v>16295</v>
      </c>
      <c r="D46" s="95">
        <v>17754</v>
      </c>
      <c r="E46" s="194">
        <v>8.9536667689475298</v>
      </c>
      <c r="F46" s="82"/>
    </row>
    <row r="47" spans="1:6" s="29" customFormat="1" ht="12.75" customHeight="1">
      <c r="A47" s="146">
        <v>44</v>
      </c>
      <c r="B47" s="93" t="s">
        <v>60</v>
      </c>
      <c r="C47" s="95">
        <v>13601</v>
      </c>
      <c r="D47" s="95">
        <v>15128</v>
      </c>
      <c r="E47" s="194">
        <v>11.227115653260791</v>
      </c>
      <c r="F47" s="82"/>
    </row>
    <row r="48" spans="1:6" s="29" customFormat="1" ht="12.75" customHeight="1">
      <c r="A48" s="146">
        <v>45</v>
      </c>
      <c r="B48" s="93" t="s">
        <v>78</v>
      </c>
      <c r="C48" s="95">
        <v>16455</v>
      </c>
      <c r="D48" s="95">
        <v>15007</v>
      </c>
      <c r="E48" s="194">
        <v>-8.7997569127924642</v>
      </c>
      <c r="F48" s="82"/>
    </row>
    <row r="49" spans="1:6" s="29" customFormat="1" ht="12.75" customHeight="1">
      <c r="A49" s="146">
        <v>46</v>
      </c>
      <c r="B49" s="93" t="s">
        <v>97</v>
      </c>
      <c r="C49" s="165" t="s">
        <v>72</v>
      </c>
      <c r="D49" s="95">
        <v>14672</v>
      </c>
      <c r="E49" s="195" t="s">
        <v>73</v>
      </c>
      <c r="F49" s="82"/>
    </row>
    <row r="50" spans="1:6" s="29" customFormat="1" ht="12.75" customHeight="1">
      <c r="A50" s="146">
        <v>47</v>
      </c>
      <c r="B50" s="93" t="s">
        <v>81</v>
      </c>
      <c r="C50" s="165" t="s">
        <v>72</v>
      </c>
      <c r="D50" s="95">
        <v>14382</v>
      </c>
      <c r="E50" s="195" t="s">
        <v>73</v>
      </c>
      <c r="F50" s="82"/>
    </row>
    <row r="51" spans="1:6" s="29" customFormat="1" ht="12.75" customHeight="1">
      <c r="A51" s="146">
        <v>48</v>
      </c>
      <c r="B51" s="93" t="s">
        <v>92</v>
      </c>
      <c r="C51" s="95">
        <v>13257</v>
      </c>
      <c r="D51" s="95">
        <v>14347</v>
      </c>
      <c r="E51" s="194">
        <v>8.22207135852757</v>
      </c>
      <c r="F51" s="82"/>
    </row>
    <row r="52" spans="1:6" s="29" customFormat="1" ht="12.75" customHeight="1">
      <c r="A52" s="146">
        <v>49</v>
      </c>
      <c r="B52" s="93" t="s">
        <v>86</v>
      </c>
      <c r="C52" s="95">
        <v>13846</v>
      </c>
      <c r="D52" s="95">
        <v>14231</v>
      </c>
      <c r="E52" s="194">
        <v>2.7805864509605662</v>
      </c>
      <c r="F52" s="82"/>
    </row>
    <row r="53" spans="1:6" s="29" customFormat="1" ht="12.75" customHeight="1">
      <c r="A53" s="146">
        <v>50</v>
      </c>
      <c r="B53" s="93" t="s">
        <v>49</v>
      </c>
      <c r="C53" s="95">
        <v>14484</v>
      </c>
      <c r="D53" s="95">
        <v>13295</v>
      </c>
      <c r="E53" s="194">
        <v>-8.2090582711958024</v>
      </c>
      <c r="F53" s="82"/>
    </row>
    <row r="54" spans="1:6" s="29" customFormat="1" ht="12.75" customHeight="1">
      <c r="A54" s="146">
        <v>51</v>
      </c>
      <c r="B54" s="93" t="s">
        <v>87</v>
      </c>
      <c r="C54" s="95">
        <v>12242</v>
      </c>
      <c r="D54" s="95">
        <v>13266</v>
      </c>
      <c r="E54" s="194">
        <v>8.3646462996242441</v>
      </c>
      <c r="F54" s="82"/>
    </row>
    <row r="55" spans="1:6" s="29" customFormat="1" ht="12.75" customHeight="1">
      <c r="A55" s="146">
        <v>52</v>
      </c>
      <c r="B55" s="93" t="s">
        <v>90</v>
      </c>
      <c r="C55" s="95">
        <v>11507</v>
      </c>
      <c r="D55" s="95">
        <v>12950</v>
      </c>
      <c r="E55" s="194">
        <v>12.540192926045016</v>
      </c>
      <c r="F55" s="82"/>
    </row>
    <row r="56" spans="1:6" s="29" customFormat="1" ht="12.75" customHeight="1">
      <c r="A56" s="146">
        <v>53</v>
      </c>
      <c r="B56" s="93" t="s">
        <v>89</v>
      </c>
      <c r="C56" s="95">
        <v>9569</v>
      </c>
      <c r="D56" s="95">
        <v>12677</v>
      </c>
      <c r="E56" s="194">
        <v>32.479882955376738</v>
      </c>
      <c r="F56" s="82"/>
    </row>
    <row r="57" spans="1:6" s="29" customFormat="1" ht="12.75" customHeight="1">
      <c r="A57" s="146">
        <v>54</v>
      </c>
      <c r="B57" s="93" t="s">
        <v>96</v>
      </c>
      <c r="C57" s="95">
        <v>9937</v>
      </c>
      <c r="D57" s="95">
        <v>12626</v>
      </c>
      <c r="E57" s="194">
        <v>27.060481030492099</v>
      </c>
      <c r="F57" s="82"/>
    </row>
    <row r="58" spans="1:6" s="29" customFormat="1" ht="12.75" customHeight="1">
      <c r="A58" s="146">
        <v>55</v>
      </c>
      <c r="B58" s="93" t="s">
        <v>93</v>
      </c>
      <c r="C58" s="95">
        <v>10886</v>
      </c>
      <c r="D58" s="95">
        <v>12278</v>
      </c>
      <c r="E58" s="194">
        <v>12.787065956274112</v>
      </c>
      <c r="F58" s="82"/>
    </row>
    <row r="59" spans="1:6" s="29" customFormat="1" ht="12.75" customHeight="1">
      <c r="A59" s="146">
        <v>56</v>
      </c>
      <c r="B59" s="93" t="s">
        <v>91</v>
      </c>
      <c r="C59" s="95">
        <v>10377</v>
      </c>
      <c r="D59" s="95">
        <v>12080</v>
      </c>
      <c r="E59" s="194">
        <v>16.411294208345378</v>
      </c>
      <c r="F59" s="82"/>
    </row>
    <row r="60" spans="1:6" s="170" customFormat="1" ht="12.75" customHeight="1">
      <c r="A60" s="146">
        <v>57</v>
      </c>
      <c r="B60" s="93" t="s">
        <v>95</v>
      </c>
      <c r="C60" s="192" t="s">
        <v>72</v>
      </c>
      <c r="D60" s="190">
        <v>10630</v>
      </c>
      <c r="E60" s="195" t="s">
        <v>73</v>
      </c>
      <c r="F60" s="82"/>
    </row>
    <row r="61" spans="1:6" s="170" customFormat="1" ht="12.75" customHeight="1">
      <c r="A61" s="146">
        <v>58</v>
      </c>
      <c r="B61" s="93" t="s">
        <v>85</v>
      </c>
      <c r="C61" s="190">
        <v>11710</v>
      </c>
      <c r="D61" s="190">
        <v>10082</v>
      </c>
      <c r="E61" s="181">
        <v>-13.902647309991462</v>
      </c>
    </row>
    <row r="62" spans="1:6" s="170" customFormat="1" ht="12.75" customHeight="1">
      <c r="A62" s="146">
        <v>59</v>
      </c>
      <c r="B62" s="93" t="s">
        <v>83</v>
      </c>
      <c r="C62" s="192" t="s">
        <v>72</v>
      </c>
      <c r="D62" s="190">
        <v>8480</v>
      </c>
      <c r="E62" s="181" t="s">
        <v>73</v>
      </c>
    </row>
    <row r="63" spans="1:6" s="170" customFormat="1" ht="12.75" customHeight="1">
      <c r="A63" s="146">
        <v>60</v>
      </c>
      <c r="B63" s="93" t="s">
        <v>98</v>
      </c>
      <c r="C63" s="192" t="s">
        <v>72</v>
      </c>
      <c r="D63" s="190">
        <v>8402</v>
      </c>
      <c r="E63" s="181" t="s">
        <v>73</v>
      </c>
      <c r="F63" s="82"/>
    </row>
    <row r="64" spans="1:6" s="29" customFormat="1" ht="21.75" customHeight="1">
      <c r="A64" s="191"/>
      <c r="B64" s="156" t="s">
        <v>16</v>
      </c>
      <c r="C64" s="117">
        <v>3390870</v>
      </c>
      <c r="D64" s="117">
        <v>4359134</v>
      </c>
      <c r="E64" s="182">
        <v>28.555031599559992</v>
      </c>
      <c r="F64" s="82"/>
    </row>
    <row r="65" spans="1:1" s="29" customFormat="1" ht="12.75" customHeight="1">
      <c r="A65" s="29" t="s">
        <v>74</v>
      </c>
    </row>
    <row r="66" spans="1:1">
      <c r="A66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0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4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5"/>
      <c r="B3" s="123" t="s">
        <v>12</v>
      </c>
      <c r="C3" s="148">
        <v>44317</v>
      </c>
      <c r="D3" s="148">
        <v>44682</v>
      </c>
      <c r="E3" s="124" t="s">
        <v>15</v>
      </c>
      <c r="F3" s="151"/>
    </row>
    <row r="4" spans="1:226" ht="12.75" customHeight="1">
      <c r="A4" s="153">
        <v>1</v>
      </c>
      <c r="B4" s="150" t="s">
        <v>18</v>
      </c>
      <c r="C4" s="132">
        <v>268726178</v>
      </c>
      <c r="D4" s="132">
        <v>410301856</v>
      </c>
      <c r="E4" s="194">
        <v>52.683991955558575</v>
      </c>
      <c r="F4" s="149"/>
      <c r="G4" s="17"/>
      <c r="H4" s="128"/>
      <c r="I4" s="128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2">
        <v>2</v>
      </c>
      <c r="B5" s="150" t="s">
        <v>19</v>
      </c>
      <c r="C5" s="132">
        <v>168155442</v>
      </c>
      <c r="D5" s="132">
        <v>243432852</v>
      </c>
      <c r="E5" s="194">
        <v>44.766561881476306</v>
      </c>
      <c r="F5" s="149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2">
        <v>3</v>
      </c>
      <c r="B6" s="150" t="s">
        <v>20</v>
      </c>
      <c r="C6" s="132">
        <v>220391028</v>
      </c>
      <c r="D6" s="132">
        <v>313292279</v>
      </c>
      <c r="E6" s="194">
        <v>42.152918765821987</v>
      </c>
      <c r="F6" s="149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2">
        <v>4</v>
      </c>
      <c r="B7" s="150" t="s">
        <v>21</v>
      </c>
      <c r="C7" s="132">
        <v>112144920</v>
      </c>
      <c r="D7" s="132">
        <v>132902600</v>
      </c>
      <c r="E7" s="194">
        <v>18.509692636991492</v>
      </c>
      <c r="F7" s="149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2">
        <v>5</v>
      </c>
      <c r="B8" s="150" t="s">
        <v>25</v>
      </c>
      <c r="C8" s="132">
        <v>198142159</v>
      </c>
      <c r="D8" s="132">
        <v>241503509</v>
      </c>
      <c r="E8" s="194">
        <v>21.883959586813628</v>
      </c>
      <c r="F8" s="149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2">
        <v>6</v>
      </c>
      <c r="B9" s="150" t="s">
        <v>22</v>
      </c>
      <c r="C9" s="132">
        <v>77206949</v>
      </c>
      <c r="D9" s="132">
        <v>111739254</v>
      </c>
      <c r="E9" s="194">
        <v>44.726939022030258</v>
      </c>
      <c r="F9" s="149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2">
        <v>7</v>
      </c>
      <c r="B10" s="150" t="s">
        <v>24</v>
      </c>
      <c r="C10" s="132">
        <v>114847971</v>
      </c>
      <c r="D10" s="132">
        <v>149546382</v>
      </c>
      <c r="E10" s="194">
        <v>30.212471929521506</v>
      </c>
      <c r="F10" s="149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2">
        <v>8</v>
      </c>
      <c r="B11" s="150" t="s">
        <v>23</v>
      </c>
      <c r="C11" s="132">
        <v>175735758</v>
      </c>
      <c r="D11" s="132">
        <v>316039152</v>
      </c>
      <c r="E11" s="194">
        <v>79.837703832591657</v>
      </c>
      <c r="F11" s="149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2">
        <v>9</v>
      </c>
      <c r="B12" s="150" t="s">
        <v>26</v>
      </c>
      <c r="C12" s="132">
        <v>237489028</v>
      </c>
      <c r="D12" s="132">
        <v>329260408</v>
      </c>
      <c r="E12" s="194">
        <v>38.642366248599913</v>
      </c>
      <c r="F12" s="149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2">
        <v>10</v>
      </c>
      <c r="B13" s="150" t="s">
        <v>27</v>
      </c>
      <c r="C13" s="132">
        <v>135974423</v>
      </c>
      <c r="D13" s="132">
        <v>138219497</v>
      </c>
      <c r="E13" s="194">
        <v>1.6511002219880717</v>
      </c>
      <c r="F13" s="149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2">
        <v>11</v>
      </c>
      <c r="B14" s="150" t="s">
        <v>28</v>
      </c>
      <c r="C14" s="132">
        <v>42881784</v>
      </c>
      <c r="D14" s="132">
        <v>56695320</v>
      </c>
      <c r="E14" s="194">
        <v>32.213062777425492</v>
      </c>
      <c r="F14" s="149"/>
      <c r="G14" s="17"/>
      <c r="H14" s="61"/>
      <c r="I14" s="193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2">
        <v>12</v>
      </c>
      <c r="B15" s="150" t="s">
        <v>31</v>
      </c>
      <c r="C15" s="132">
        <v>78283688</v>
      </c>
      <c r="D15" s="132">
        <v>82338040</v>
      </c>
      <c r="E15" s="194">
        <v>5.1790508387903236</v>
      </c>
      <c r="F15" s="149"/>
      <c r="G15" s="17"/>
      <c r="H15" s="61"/>
      <c r="I15" s="193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2">
        <v>13</v>
      </c>
      <c r="B16" s="150" t="s">
        <v>30</v>
      </c>
      <c r="C16" s="132">
        <v>21012290</v>
      </c>
      <c r="D16" s="132">
        <v>33544840</v>
      </c>
      <c r="E16" s="194">
        <v>59.643903639251128</v>
      </c>
      <c r="F16" s="149"/>
      <c r="G16" s="17"/>
      <c r="H16" s="61"/>
      <c r="I16" s="193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2">
        <v>14</v>
      </c>
      <c r="B17" s="150" t="s">
        <v>40</v>
      </c>
      <c r="C17" s="132">
        <v>128426892</v>
      </c>
      <c r="D17" s="132">
        <v>156038720</v>
      </c>
      <c r="E17" s="194">
        <v>21.50003598934715</v>
      </c>
      <c r="F17" s="149"/>
      <c r="G17" s="17"/>
      <c r="H17" s="61"/>
      <c r="I17" s="193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2">
        <v>15</v>
      </c>
      <c r="B18" s="150" t="s">
        <v>37</v>
      </c>
      <c r="C18" s="132">
        <v>154714770</v>
      </c>
      <c r="D18" s="132">
        <v>242573730</v>
      </c>
      <c r="E18" s="194">
        <v>56.787700359829898</v>
      </c>
      <c r="F18" s="149"/>
      <c r="G18" s="17"/>
      <c r="H18" s="61"/>
      <c r="I18" s="193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2">
        <v>16</v>
      </c>
      <c r="B19" s="150" t="s">
        <v>29</v>
      </c>
      <c r="C19" s="132">
        <v>104319117</v>
      </c>
      <c r="D19" s="132">
        <v>124084305</v>
      </c>
      <c r="E19" s="194">
        <v>18.946851323521077</v>
      </c>
      <c r="F19" s="149"/>
      <c r="G19" s="17"/>
      <c r="H19" s="61"/>
      <c r="I19" s="193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2">
        <v>17</v>
      </c>
      <c r="B20" s="150" t="s">
        <v>34</v>
      </c>
      <c r="C20" s="132">
        <v>45048034</v>
      </c>
      <c r="D20" s="132">
        <v>48937394</v>
      </c>
      <c r="E20" s="194">
        <v>8.6338063055093581</v>
      </c>
      <c r="F20" s="149"/>
      <c r="G20" s="17"/>
      <c r="H20" s="61"/>
      <c r="I20" s="193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2">
        <v>18</v>
      </c>
      <c r="B21" s="150" t="s">
        <v>36</v>
      </c>
      <c r="C21" s="132">
        <v>93707806</v>
      </c>
      <c r="D21" s="132">
        <v>97227546</v>
      </c>
      <c r="E21" s="194">
        <v>3.7560798296782236</v>
      </c>
      <c r="F21" s="149"/>
      <c r="G21" s="17"/>
      <c r="H21" s="61"/>
      <c r="I21" s="193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2">
        <v>19</v>
      </c>
      <c r="B22" s="150" t="s">
        <v>62</v>
      </c>
      <c r="C22" s="132">
        <v>58602016</v>
      </c>
      <c r="D22" s="132">
        <v>84948496</v>
      </c>
      <c r="E22" s="194">
        <v>44.958316792377929</v>
      </c>
      <c r="F22" s="149"/>
      <c r="G22" s="17"/>
      <c r="H22" s="61"/>
      <c r="I22" s="193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2">
        <v>20</v>
      </c>
      <c r="B23" s="150" t="s">
        <v>61</v>
      </c>
      <c r="C23" s="132">
        <v>38271825</v>
      </c>
      <c r="D23" s="132">
        <v>46954026</v>
      </c>
      <c r="E23" s="194">
        <v>22.685620557681794</v>
      </c>
      <c r="F23" s="149"/>
      <c r="G23" s="17"/>
      <c r="H23" s="61"/>
      <c r="I23" s="193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2">
        <v>21</v>
      </c>
      <c r="B24" s="150" t="s">
        <v>33</v>
      </c>
      <c r="C24" s="132">
        <v>23080764</v>
      </c>
      <c r="D24" s="132">
        <v>26376112</v>
      </c>
      <c r="E24" s="194">
        <v>14.277464992060054</v>
      </c>
      <c r="F24" s="149"/>
      <c r="G24" s="17"/>
      <c r="H24" s="61"/>
      <c r="I24" s="193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2">
        <v>22</v>
      </c>
      <c r="B25" s="150" t="s">
        <v>32</v>
      </c>
      <c r="C25" s="132">
        <v>7703984</v>
      </c>
      <c r="D25" s="132">
        <v>12961120</v>
      </c>
      <c r="E25" s="194">
        <v>68.239186374218846</v>
      </c>
      <c r="F25" s="149"/>
      <c r="G25" s="17"/>
      <c r="H25" s="61"/>
      <c r="I25" s="193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2">
        <v>23</v>
      </c>
      <c r="B26" s="150" t="s">
        <v>42</v>
      </c>
      <c r="C26" s="132">
        <v>47122806</v>
      </c>
      <c r="D26" s="132">
        <v>54704389</v>
      </c>
      <c r="E26" s="194">
        <v>16.088988843321427</v>
      </c>
      <c r="F26" s="135"/>
      <c r="G26" s="17"/>
      <c r="H26" s="61"/>
      <c r="I26" s="193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2">
        <v>24</v>
      </c>
      <c r="B27" s="150" t="s">
        <v>35</v>
      </c>
      <c r="C27" s="132">
        <v>43012352</v>
      </c>
      <c r="D27" s="132">
        <v>48520824</v>
      </c>
      <c r="E27" s="194">
        <v>12.806721194879088</v>
      </c>
      <c r="F27" s="135"/>
      <c r="G27" s="17"/>
      <c r="H27" s="61"/>
      <c r="I27" s="193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2">
        <v>25</v>
      </c>
      <c r="B28" s="150" t="s">
        <v>39</v>
      </c>
      <c r="C28" s="132">
        <v>71762000</v>
      </c>
      <c r="D28" s="132">
        <v>95173160</v>
      </c>
      <c r="E28" s="194">
        <v>32.62333825701625</v>
      </c>
      <c r="F28" s="139"/>
      <c r="G28" s="17"/>
      <c r="H28" s="61"/>
      <c r="I28" s="193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2">
        <v>26</v>
      </c>
      <c r="B29" s="150" t="s">
        <v>45</v>
      </c>
      <c r="C29" s="132">
        <v>26358228</v>
      </c>
      <c r="D29" s="132">
        <v>27377820</v>
      </c>
      <c r="E29" s="194">
        <v>3.8682114746105083</v>
      </c>
      <c r="F29" s="122"/>
      <c r="G29" s="17"/>
      <c r="H29" s="61"/>
      <c r="I29" s="193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2">
        <v>27</v>
      </c>
      <c r="B30" s="150" t="s">
        <v>41</v>
      </c>
      <c r="C30" s="132">
        <v>23581284</v>
      </c>
      <c r="D30" s="132">
        <v>26446822</v>
      </c>
      <c r="E30" s="194">
        <v>12.151747122845387</v>
      </c>
      <c r="F30" s="139"/>
      <c r="G30" s="17"/>
      <c r="H30" s="61"/>
      <c r="I30" s="193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2">
        <v>28</v>
      </c>
      <c r="B31" s="150" t="s">
        <v>38</v>
      </c>
      <c r="C31" s="132">
        <v>20769210</v>
      </c>
      <c r="D31" s="132">
        <v>21173768</v>
      </c>
      <c r="E31" s="194">
        <v>1.9478737997256517</v>
      </c>
      <c r="F31" s="135"/>
      <c r="G31" s="17"/>
      <c r="H31" s="61"/>
      <c r="I31" s="193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2">
        <v>29</v>
      </c>
      <c r="B32" s="150" t="s">
        <v>52</v>
      </c>
      <c r="C32" s="132">
        <v>45045000</v>
      </c>
      <c r="D32" s="132">
        <v>50521250</v>
      </c>
      <c r="E32" s="194">
        <v>12.157287157287158</v>
      </c>
      <c r="F32" s="135"/>
      <c r="G32" s="17"/>
      <c r="H32" s="61"/>
      <c r="I32" s="193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2">
        <v>30</v>
      </c>
      <c r="B33" s="150" t="s">
        <v>58</v>
      </c>
      <c r="C33" s="132">
        <v>38596416</v>
      </c>
      <c r="D33" s="132">
        <v>51219168</v>
      </c>
      <c r="E33" s="194">
        <v>32.704466653069545</v>
      </c>
      <c r="F33" s="135"/>
      <c r="G33" s="17"/>
      <c r="H33" s="61"/>
      <c r="I33" s="193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2">
        <v>31</v>
      </c>
      <c r="B34" s="150" t="s">
        <v>82</v>
      </c>
      <c r="C34" s="132">
        <v>21453432</v>
      </c>
      <c r="D34" s="132">
        <v>29394596</v>
      </c>
      <c r="E34" s="194">
        <v>37.01582105837425</v>
      </c>
      <c r="F34" s="135"/>
      <c r="G34" s="17"/>
      <c r="H34" s="61"/>
      <c r="I34" s="193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2">
        <v>32</v>
      </c>
      <c r="B35" s="150" t="s">
        <v>43</v>
      </c>
      <c r="C35" s="132">
        <v>84536132</v>
      </c>
      <c r="D35" s="132">
        <v>96118104</v>
      </c>
      <c r="E35" s="195">
        <v>13.700617388077324</v>
      </c>
      <c r="F35" s="135"/>
      <c r="G35" s="17"/>
      <c r="H35" s="61"/>
      <c r="I35" s="193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2">
        <v>33</v>
      </c>
      <c r="B36" s="150" t="s">
        <v>44</v>
      </c>
      <c r="C36" s="132">
        <v>58265688</v>
      </c>
      <c r="D36" s="132">
        <v>56462913</v>
      </c>
      <c r="E36" s="194">
        <v>-3.0940594059405941</v>
      </c>
      <c r="F36" s="135"/>
      <c r="G36" s="17"/>
      <c r="H36" s="61"/>
      <c r="I36" s="193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2">
        <v>34</v>
      </c>
      <c r="B37" s="150" t="s">
        <v>94</v>
      </c>
      <c r="C37" s="184" t="s">
        <v>72</v>
      </c>
      <c r="D37" s="132">
        <v>104976168</v>
      </c>
      <c r="E37" s="195" t="s">
        <v>73</v>
      </c>
      <c r="F37" s="135"/>
      <c r="G37" s="17"/>
      <c r="H37" s="61"/>
      <c r="I37" s="193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2">
        <v>35</v>
      </c>
      <c r="B38" s="150" t="s">
        <v>53</v>
      </c>
      <c r="C38" s="132">
        <v>27453898</v>
      </c>
      <c r="D38" s="132">
        <v>29951467</v>
      </c>
      <c r="E38" s="194">
        <v>9.0973201692524679</v>
      </c>
      <c r="F38" s="135"/>
      <c r="G38" s="17"/>
      <c r="H38" s="61"/>
      <c r="I38" s="193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2">
        <v>36</v>
      </c>
      <c r="B39" s="150" t="s">
        <v>47</v>
      </c>
      <c r="C39" s="132">
        <v>18194455</v>
      </c>
      <c r="D39" s="132">
        <v>22814445</v>
      </c>
      <c r="E39" s="194">
        <v>25.392296718972894</v>
      </c>
      <c r="F39" s="135"/>
      <c r="G39" s="17"/>
      <c r="H39" s="61"/>
      <c r="I39" s="193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2">
        <v>37</v>
      </c>
      <c r="B40" s="150" t="s">
        <v>46</v>
      </c>
      <c r="C40" s="132">
        <v>11630484</v>
      </c>
      <c r="D40" s="132">
        <v>13493040</v>
      </c>
      <c r="E40" s="194">
        <v>16.014432417429919</v>
      </c>
      <c r="F40" s="135"/>
      <c r="G40" s="17"/>
      <c r="H40" s="61"/>
      <c r="I40" s="193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2">
        <v>38</v>
      </c>
      <c r="B41" s="150" t="s">
        <v>66</v>
      </c>
      <c r="C41" s="132">
        <v>35852238</v>
      </c>
      <c r="D41" s="132">
        <v>41619258</v>
      </c>
      <c r="E41" s="194">
        <v>16.085523029273656</v>
      </c>
      <c r="F41" s="135"/>
      <c r="G41" s="17"/>
      <c r="H41" s="61"/>
      <c r="I41" s="193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2">
        <v>39</v>
      </c>
      <c r="B42" s="150" t="s">
        <v>80</v>
      </c>
      <c r="C42" s="132">
        <v>16490388</v>
      </c>
      <c r="D42" s="132">
        <v>18545060</v>
      </c>
      <c r="E42" s="194">
        <v>12.459815984924067</v>
      </c>
      <c r="F42" s="135"/>
      <c r="G42" s="17"/>
      <c r="H42" s="61"/>
      <c r="I42" s="193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2">
        <v>40</v>
      </c>
      <c r="B43" s="150" t="s">
        <v>84</v>
      </c>
      <c r="C43" s="132">
        <v>30020998</v>
      </c>
      <c r="D43" s="132">
        <v>29390760</v>
      </c>
      <c r="E43" s="194">
        <v>-2.0993239465256952</v>
      </c>
      <c r="F43" s="135"/>
      <c r="G43" s="17"/>
      <c r="H43" s="61"/>
      <c r="I43" s="193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2">
        <v>41</v>
      </c>
      <c r="B44" s="150" t="s">
        <v>48</v>
      </c>
      <c r="C44" s="132">
        <v>27320607</v>
      </c>
      <c r="D44" s="132">
        <v>30325697</v>
      </c>
      <c r="E44" s="194">
        <v>10.999352979236516</v>
      </c>
      <c r="F44" s="135"/>
      <c r="G44" s="17"/>
      <c r="H44" s="61"/>
      <c r="I44" s="193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2">
        <v>42</v>
      </c>
      <c r="B45" s="150" t="s">
        <v>77</v>
      </c>
      <c r="C45" s="132">
        <v>6796006</v>
      </c>
      <c r="D45" s="132">
        <v>8059380</v>
      </c>
      <c r="E45" s="194">
        <v>18.589948272558914</v>
      </c>
      <c r="F45" s="135"/>
      <c r="G45" s="17"/>
      <c r="H45" s="61"/>
      <c r="I45" s="193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2">
        <v>43</v>
      </c>
      <c r="B46" s="150" t="s">
        <v>79</v>
      </c>
      <c r="C46" s="132">
        <v>7218685</v>
      </c>
      <c r="D46" s="132">
        <v>7865022</v>
      </c>
      <c r="E46" s="194">
        <v>8.9536667689475298</v>
      </c>
      <c r="F46" s="135"/>
      <c r="G46" s="17"/>
      <c r="H46" s="61"/>
      <c r="I46" s="193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2">
        <v>44</v>
      </c>
      <c r="B47" s="150" t="s">
        <v>60</v>
      </c>
      <c r="C47" s="132">
        <v>3345846</v>
      </c>
      <c r="D47" s="132">
        <v>3721488</v>
      </c>
      <c r="E47" s="194">
        <v>11.227115653260791</v>
      </c>
      <c r="F47" s="135"/>
      <c r="G47" s="17"/>
      <c r="H47" s="61"/>
      <c r="I47" s="193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2">
        <v>45</v>
      </c>
      <c r="B48" s="150" t="s">
        <v>78</v>
      </c>
      <c r="C48" s="132">
        <v>14612040</v>
      </c>
      <c r="D48" s="132">
        <v>13326216</v>
      </c>
      <c r="E48" s="194">
        <v>-8.7997569127924642</v>
      </c>
      <c r="F48" s="135"/>
      <c r="G48" s="17"/>
      <c r="H48" s="61"/>
      <c r="I48" s="193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2">
        <v>46</v>
      </c>
      <c r="B49" s="150" t="s">
        <v>97</v>
      </c>
      <c r="C49" s="184" t="s">
        <v>72</v>
      </c>
      <c r="D49" s="132">
        <v>21773248</v>
      </c>
      <c r="E49" s="195" t="s">
        <v>73</v>
      </c>
      <c r="F49" s="135"/>
      <c r="G49" s="17"/>
      <c r="H49" s="61"/>
      <c r="I49" s="193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2">
        <v>47</v>
      </c>
      <c r="B50" s="150" t="s">
        <v>81</v>
      </c>
      <c r="C50" s="184" t="s">
        <v>72</v>
      </c>
      <c r="D50" s="132">
        <v>23931648</v>
      </c>
      <c r="E50" s="195" t="s">
        <v>73</v>
      </c>
      <c r="F50" s="135"/>
      <c r="G50" s="17"/>
      <c r="H50" s="61"/>
      <c r="I50" s="193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2">
        <v>48</v>
      </c>
      <c r="B51" s="150" t="s">
        <v>92</v>
      </c>
      <c r="C51" s="132">
        <v>35144307</v>
      </c>
      <c r="D51" s="132">
        <v>38033897</v>
      </c>
      <c r="E51" s="194">
        <v>8.22207135852757</v>
      </c>
      <c r="F51" s="135"/>
      <c r="G51" s="17"/>
      <c r="H51" s="61"/>
      <c r="I51" s="193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2">
        <v>49</v>
      </c>
      <c r="B52" s="150" t="s">
        <v>86</v>
      </c>
      <c r="C52" s="132">
        <v>9041438</v>
      </c>
      <c r="D52" s="132">
        <v>9292843</v>
      </c>
      <c r="E52" s="194">
        <v>2.7805864509605662</v>
      </c>
      <c r="F52" s="135"/>
      <c r="G52" s="17"/>
      <c r="H52" s="61"/>
      <c r="I52" s="193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2">
        <v>50</v>
      </c>
      <c r="B53" s="150" t="s">
        <v>49</v>
      </c>
      <c r="C53" s="132">
        <v>14078448</v>
      </c>
      <c r="D53" s="132">
        <v>12922740</v>
      </c>
      <c r="E53" s="194">
        <v>-8.2090582711958024</v>
      </c>
      <c r="F53" s="135"/>
      <c r="G53" s="17"/>
      <c r="H53" s="61"/>
      <c r="I53" s="193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2">
        <v>51</v>
      </c>
      <c r="B54" s="150" t="s">
        <v>87</v>
      </c>
      <c r="C54" s="132">
        <v>3795020</v>
      </c>
      <c r="D54" s="132">
        <v>4112460</v>
      </c>
      <c r="E54" s="194">
        <v>8.3646462996242441</v>
      </c>
      <c r="F54" s="135"/>
      <c r="G54" s="17"/>
      <c r="H54" s="61"/>
      <c r="I54" s="193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2">
        <v>52</v>
      </c>
      <c r="B55" s="150" t="s">
        <v>90</v>
      </c>
      <c r="C55" s="132">
        <v>5201164</v>
      </c>
      <c r="D55" s="132">
        <v>5853400</v>
      </c>
      <c r="E55" s="194">
        <v>12.540192926045016</v>
      </c>
      <c r="F55" s="135"/>
      <c r="G55" s="17"/>
      <c r="H55" s="61"/>
      <c r="I55" s="193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2">
        <v>53</v>
      </c>
      <c r="B56" s="150" t="s">
        <v>89</v>
      </c>
      <c r="C56" s="132">
        <v>4373033</v>
      </c>
      <c r="D56" s="132">
        <v>5793389</v>
      </c>
      <c r="E56" s="194">
        <v>32.479882955376738</v>
      </c>
      <c r="F56" s="135"/>
      <c r="G56" s="17"/>
      <c r="H56" s="61"/>
      <c r="I56" s="193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2">
        <v>54</v>
      </c>
      <c r="B57" s="150" t="s">
        <v>96</v>
      </c>
      <c r="C57" s="132">
        <v>3189777</v>
      </c>
      <c r="D57" s="132">
        <v>4052946</v>
      </c>
      <c r="E57" s="194">
        <v>27.060481030492099</v>
      </c>
      <c r="F57" s="135"/>
      <c r="G57" s="17"/>
      <c r="H57" s="61"/>
      <c r="I57" s="193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2">
        <v>55</v>
      </c>
      <c r="B58" s="150" t="s">
        <v>93</v>
      </c>
      <c r="C58" s="132">
        <v>3995162</v>
      </c>
      <c r="D58" s="132">
        <v>4506026</v>
      </c>
      <c r="E58" s="194">
        <v>12.787065956274112</v>
      </c>
      <c r="F58" s="135"/>
      <c r="G58" s="17"/>
      <c r="H58" s="61"/>
      <c r="I58" s="193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2">
        <v>56</v>
      </c>
      <c r="B59" s="150" t="s">
        <v>91</v>
      </c>
      <c r="C59" s="132">
        <v>16323021</v>
      </c>
      <c r="D59" s="132">
        <v>19001840</v>
      </c>
      <c r="E59" s="194">
        <v>16.411294208345378</v>
      </c>
      <c r="F59" s="135"/>
      <c r="G59" s="17"/>
      <c r="H59" s="61"/>
      <c r="I59" s="193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2">
        <v>57</v>
      </c>
      <c r="B60" s="150" t="s">
        <v>95</v>
      </c>
      <c r="C60" s="184" t="s">
        <v>72</v>
      </c>
      <c r="D60" s="132">
        <v>12458360</v>
      </c>
      <c r="E60" s="195" t="s">
        <v>73</v>
      </c>
      <c r="F60" s="135"/>
      <c r="G60" s="17"/>
      <c r="H60" s="61"/>
      <c r="I60" s="193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2">
        <v>58</v>
      </c>
      <c r="B61" s="150" t="s">
        <v>85</v>
      </c>
      <c r="C61" s="132">
        <v>10445320</v>
      </c>
      <c r="D61" s="132">
        <v>8993144</v>
      </c>
      <c r="E61" s="181">
        <v>-13.902647309991462</v>
      </c>
      <c r="F61" s="17"/>
      <c r="G61" s="61"/>
      <c r="H61" s="193"/>
      <c r="J61" s="17"/>
      <c r="L61" s="62"/>
      <c r="M61" s="17"/>
      <c r="N61" s="61"/>
      <c r="O61" s="46"/>
      <c r="Q61" s="62"/>
      <c r="R61" s="17"/>
      <c r="S61" s="61"/>
      <c r="T61" s="46"/>
      <c r="V61" s="62"/>
      <c r="W61" s="17"/>
      <c r="X61" s="61"/>
      <c r="Y61" s="46"/>
      <c r="AA61" s="62"/>
      <c r="AB61" s="17"/>
      <c r="AC61" s="61"/>
      <c r="AD61" s="46"/>
      <c r="AF61" s="62"/>
      <c r="AG61" s="17"/>
      <c r="AH61" s="61"/>
      <c r="AI61" s="46"/>
      <c r="AK61" s="62"/>
      <c r="AL61" s="17"/>
      <c r="AM61" s="61"/>
      <c r="AN61" s="46"/>
      <c r="AP61" s="62"/>
      <c r="AQ61" s="17"/>
      <c r="AR61" s="61"/>
      <c r="AS61" s="46"/>
      <c r="AU61" s="62"/>
      <c r="AV61" s="17"/>
      <c r="AW61" s="61"/>
      <c r="AX61" s="46"/>
      <c r="AZ61" s="62"/>
      <c r="BA61" s="17"/>
      <c r="BB61" s="61"/>
      <c r="BC61" s="46"/>
      <c r="BE61" s="62"/>
      <c r="BF61" s="17"/>
      <c r="BG61" s="61"/>
      <c r="BH61" s="46"/>
      <c r="BJ61" s="62"/>
      <c r="BK61" s="17"/>
      <c r="BL61" s="61"/>
      <c r="BM61" s="46"/>
      <c r="BO61" s="62"/>
      <c r="BP61" s="17"/>
      <c r="BQ61" s="61"/>
      <c r="BR61" s="46"/>
      <c r="BT61" s="62"/>
      <c r="BU61" s="17"/>
      <c r="BV61" s="61"/>
      <c r="BW61" s="46"/>
      <c r="BY61" s="62"/>
      <c r="BZ61" s="17"/>
      <c r="CA61" s="61"/>
      <c r="CB61" s="46"/>
      <c r="CD61" s="62"/>
      <c r="CE61" s="17"/>
      <c r="CF61" s="61"/>
      <c r="CG61" s="46"/>
      <c r="CI61" s="62"/>
      <c r="CJ61" s="17"/>
      <c r="CK61" s="61"/>
      <c r="CL61" s="46"/>
      <c r="CN61" s="62"/>
      <c r="CO61" s="17"/>
      <c r="CP61" s="61"/>
      <c r="CQ61" s="46"/>
      <c r="CS61" s="62"/>
      <c r="CT61" s="17"/>
      <c r="CU61" s="61"/>
      <c r="CV61" s="46"/>
      <c r="CX61" s="62"/>
      <c r="CY61" s="17"/>
      <c r="CZ61" s="61"/>
      <c r="DA61" s="46"/>
      <c r="DC61" s="62"/>
      <c r="DD61" s="17"/>
      <c r="DE61" s="61"/>
      <c r="DF61" s="46"/>
      <c r="DH61" s="62"/>
      <c r="DI61" s="17"/>
      <c r="DJ61" s="61"/>
      <c r="DK61" s="46"/>
      <c r="DM61" s="62"/>
      <c r="DN61" s="17"/>
      <c r="DO61" s="61"/>
      <c r="DP61" s="46"/>
      <c r="DR61" s="62"/>
      <c r="DS61" s="17"/>
      <c r="DT61" s="61"/>
      <c r="DU61" s="46"/>
      <c r="DW61" s="62"/>
      <c r="DX61" s="17"/>
      <c r="DY61" s="61"/>
      <c r="DZ61" s="46"/>
      <c r="EB61" s="62"/>
      <c r="EC61" s="17"/>
      <c r="ED61" s="61"/>
      <c r="EE61" s="46"/>
      <c r="EG61" s="62"/>
      <c r="EH61" s="17"/>
      <c r="EI61" s="61"/>
      <c r="EJ61" s="46"/>
      <c r="EL61" s="62"/>
      <c r="EM61" s="17"/>
      <c r="EN61" s="61"/>
      <c r="EO61" s="46"/>
      <c r="EQ61" s="62"/>
      <c r="ER61" s="17"/>
      <c r="ES61" s="61"/>
      <c r="ET61" s="46"/>
      <c r="EV61" s="62"/>
      <c r="EW61" s="17"/>
      <c r="EX61" s="61"/>
      <c r="EY61" s="46"/>
      <c r="FA61" s="62"/>
      <c r="FB61" s="17"/>
      <c r="FC61" s="61"/>
      <c r="FD61" s="46"/>
      <c r="FF61" s="62"/>
      <c r="FG61" s="17"/>
      <c r="FH61" s="61"/>
      <c r="FI61" s="46"/>
      <c r="FK61" s="62"/>
      <c r="FL61" s="17"/>
      <c r="FM61" s="61"/>
      <c r="FN61" s="46"/>
      <c r="FP61" s="62"/>
      <c r="FQ61" s="17"/>
      <c r="FR61" s="61"/>
      <c r="FS61" s="46"/>
      <c r="FU61" s="62"/>
      <c r="FV61" s="17"/>
      <c r="FW61" s="61"/>
      <c r="FX61" s="46"/>
      <c r="FZ61" s="62"/>
      <c r="GA61" s="17"/>
      <c r="GB61" s="61"/>
      <c r="GC61" s="46"/>
      <c r="GE61" s="62"/>
      <c r="GF61" s="17"/>
      <c r="GG61" s="61"/>
      <c r="GH61" s="46"/>
      <c r="GJ61" s="62"/>
      <c r="GK61" s="17"/>
      <c r="GL61" s="61"/>
      <c r="GM61" s="46"/>
      <c r="GO61" s="62"/>
      <c r="GP61" s="17"/>
      <c r="GQ61" s="61"/>
      <c r="GR61" s="46"/>
      <c r="GT61" s="62"/>
      <c r="GU61" s="17"/>
      <c r="GV61" s="61"/>
      <c r="GW61" s="46"/>
      <c r="GY61" s="62"/>
      <c r="GZ61" s="17"/>
      <c r="HA61" s="61"/>
      <c r="HB61" s="46"/>
      <c r="HD61" s="62"/>
      <c r="HE61" s="17"/>
      <c r="HF61" s="61"/>
      <c r="HG61" s="46"/>
      <c r="HI61" s="62"/>
      <c r="HJ61" s="17"/>
      <c r="HK61" s="61"/>
      <c r="HL61" s="46"/>
      <c r="HN61" s="62"/>
      <c r="HO61" s="17"/>
      <c r="HP61" s="61"/>
      <c r="HQ61" s="46"/>
    </row>
    <row r="62" spans="1:226" ht="12.75" customHeight="1">
      <c r="A62" s="152">
        <v>59</v>
      </c>
      <c r="B62" s="150" t="s">
        <v>83</v>
      </c>
      <c r="C62" s="184" t="s">
        <v>72</v>
      </c>
      <c r="D62" s="132">
        <v>10803520</v>
      </c>
      <c r="E62" s="181" t="s">
        <v>73</v>
      </c>
      <c r="F62" s="17"/>
      <c r="G62" s="61"/>
      <c r="H62" s="193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2"/>
      <c r="B63" s="150" t="s">
        <v>98</v>
      </c>
      <c r="C63" s="184" t="s">
        <v>72</v>
      </c>
      <c r="D63" s="132">
        <v>3209564</v>
      </c>
      <c r="E63" s="181" t="s">
        <v>73</v>
      </c>
      <c r="F63" s="135"/>
      <c r="G63" s="17"/>
      <c r="H63" s="61"/>
      <c r="I63" s="193"/>
      <c r="K63" s="17"/>
      <c r="M63" s="62"/>
      <c r="N63" s="17"/>
      <c r="O63" s="61"/>
      <c r="P63" s="46"/>
      <c r="R63" s="62"/>
      <c r="S63" s="17"/>
      <c r="T63" s="61"/>
      <c r="U63" s="46"/>
      <c r="W63" s="62"/>
      <c r="X63" s="17"/>
      <c r="Y63" s="61"/>
      <c r="Z63" s="46"/>
      <c r="AB63" s="62"/>
      <c r="AC63" s="17"/>
      <c r="AD63" s="61"/>
      <c r="AE63" s="46"/>
      <c r="AG63" s="62"/>
      <c r="AH63" s="17"/>
      <c r="AI63" s="61"/>
      <c r="AJ63" s="46"/>
      <c r="AL63" s="62"/>
      <c r="AM63" s="17"/>
      <c r="AN63" s="61"/>
      <c r="AO63" s="46"/>
      <c r="AQ63" s="62"/>
      <c r="AR63" s="17"/>
      <c r="AS63" s="61"/>
      <c r="AT63" s="46"/>
      <c r="AV63" s="62"/>
      <c r="AW63" s="17"/>
      <c r="AX63" s="61"/>
      <c r="AY63" s="46"/>
      <c r="BA63" s="62"/>
      <c r="BB63" s="17"/>
      <c r="BC63" s="61"/>
      <c r="BD63" s="46"/>
      <c r="BF63" s="62"/>
      <c r="BG63" s="17"/>
      <c r="BH63" s="61"/>
      <c r="BI63" s="46"/>
      <c r="BK63" s="62"/>
      <c r="BL63" s="17"/>
      <c r="BM63" s="61"/>
      <c r="BN63" s="46"/>
      <c r="BP63" s="62"/>
      <c r="BQ63" s="17"/>
      <c r="BR63" s="61"/>
      <c r="BS63" s="46"/>
      <c r="BU63" s="62"/>
      <c r="BV63" s="17"/>
      <c r="BW63" s="61"/>
      <c r="BX63" s="46"/>
      <c r="BZ63" s="62"/>
      <c r="CA63" s="17"/>
      <c r="CB63" s="61"/>
      <c r="CC63" s="46"/>
      <c r="CE63" s="62"/>
      <c r="CF63" s="17"/>
      <c r="CG63" s="61"/>
      <c r="CH63" s="46"/>
      <c r="CJ63" s="62"/>
      <c r="CK63" s="17"/>
      <c r="CL63" s="61"/>
      <c r="CM63" s="46"/>
      <c r="CO63" s="62"/>
      <c r="CP63" s="17"/>
      <c r="CQ63" s="61"/>
      <c r="CR63" s="46"/>
      <c r="CT63" s="62"/>
      <c r="CU63" s="17"/>
      <c r="CV63" s="61"/>
      <c r="CW63" s="46"/>
      <c r="CY63" s="62"/>
      <c r="CZ63" s="17"/>
      <c r="DA63" s="61"/>
      <c r="DB63" s="46"/>
      <c r="DD63" s="62"/>
      <c r="DE63" s="17"/>
      <c r="DF63" s="61"/>
      <c r="DG63" s="46"/>
      <c r="DI63" s="62"/>
      <c r="DJ63" s="17"/>
      <c r="DK63" s="61"/>
      <c r="DL63" s="46"/>
      <c r="DN63" s="62"/>
      <c r="DO63" s="17"/>
      <c r="DP63" s="61"/>
      <c r="DQ63" s="46"/>
      <c r="DS63" s="62"/>
      <c r="DT63" s="17"/>
      <c r="DU63" s="61"/>
      <c r="DV63" s="46"/>
      <c r="DX63" s="62"/>
      <c r="DY63" s="17"/>
      <c r="DZ63" s="61"/>
      <c r="EA63" s="46"/>
      <c r="EC63" s="62"/>
      <c r="ED63" s="17"/>
      <c r="EE63" s="61"/>
      <c r="EF63" s="46"/>
      <c r="EH63" s="62"/>
      <c r="EI63" s="17"/>
      <c r="EJ63" s="61"/>
      <c r="EK63" s="46"/>
      <c r="EM63" s="62"/>
      <c r="EN63" s="17"/>
      <c r="EO63" s="61"/>
      <c r="EP63" s="46"/>
      <c r="ER63" s="62"/>
      <c r="ES63" s="17"/>
      <c r="ET63" s="61"/>
      <c r="EU63" s="46"/>
      <c r="EW63" s="62"/>
      <c r="EX63" s="17"/>
      <c r="EY63" s="61"/>
      <c r="EZ63" s="46"/>
      <c r="FB63" s="62"/>
      <c r="FC63" s="17"/>
      <c r="FD63" s="61"/>
      <c r="FE63" s="46"/>
      <c r="FG63" s="62"/>
      <c r="FH63" s="17"/>
      <c r="FI63" s="61"/>
      <c r="FJ63" s="46"/>
      <c r="FL63" s="62"/>
      <c r="FM63" s="17"/>
      <c r="FN63" s="61"/>
      <c r="FO63" s="46"/>
      <c r="FQ63" s="62"/>
      <c r="FR63" s="17"/>
      <c r="FS63" s="61"/>
      <c r="FT63" s="46"/>
      <c r="FV63" s="62"/>
      <c r="FW63" s="17"/>
      <c r="FX63" s="61"/>
      <c r="FY63" s="46"/>
      <c r="GA63" s="62"/>
      <c r="GB63" s="17"/>
      <c r="GC63" s="61"/>
      <c r="GD63" s="46"/>
      <c r="GF63" s="62"/>
      <c r="GG63" s="17"/>
      <c r="GH63" s="61"/>
      <c r="GI63" s="46"/>
      <c r="GK63" s="62"/>
      <c r="GL63" s="17"/>
      <c r="GM63" s="61"/>
      <c r="GN63" s="46"/>
      <c r="GP63" s="62"/>
      <c r="GQ63" s="17"/>
      <c r="GR63" s="61"/>
      <c r="GS63" s="46"/>
      <c r="GU63" s="62"/>
      <c r="GV63" s="17"/>
      <c r="GW63" s="61"/>
      <c r="GX63" s="46"/>
      <c r="GZ63" s="62"/>
      <c r="HA63" s="17"/>
      <c r="HB63" s="61"/>
      <c r="HC63" s="46"/>
      <c r="HE63" s="62"/>
      <c r="HF63" s="17"/>
      <c r="HG63" s="61"/>
      <c r="HH63" s="46"/>
      <c r="HJ63" s="62"/>
      <c r="HK63" s="17"/>
      <c r="HL63" s="61"/>
      <c r="HM63" s="46"/>
      <c r="HO63" s="62"/>
      <c r="HP63" s="17"/>
      <c r="HQ63" s="61"/>
      <c r="HR63" s="46"/>
    </row>
    <row r="64" spans="1:226" ht="22.5" customHeight="1">
      <c r="A64" s="163"/>
      <c r="B64" s="164" t="s">
        <v>16</v>
      </c>
      <c r="C64" s="140">
        <v>3936981827</v>
      </c>
      <c r="D64" s="140">
        <v>5136814135</v>
      </c>
      <c r="E64" s="182">
        <v>30.475942250266325</v>
      </c>
      <c r="F64" s="135"/>
      <c r="G64" s="183"/>
      <c r="H64" s="61"/>
      <c r="I64" s="193"/>
      <c r="K64" s="17"/>
      <c r="M64" s="62"/>
      <c r="N64" s="17"/>
      <c r="O64" s="61"/>
      <c r="P64" s="46"/>
      <c r="R64" s="62"/>
      <c r="S64" s="17"/>
      <c r="T64" s="61"/>
      <c r="U64" s="46"/>
      <c r="W64" s="62"/>
      <c r="X64" s="17"/>
      <c r="Y64" s="61"/>
      <c r="Z64" s="46"/>
      <c r="AB64" s="62"/>
      <c r="AC64" s="17"/>
      <c r="AD64" s="61"/>
      <c r="AE64" s="46"/>
      <c r="AG64" s="62"/>
      <c r="AH64" s="17"/>
      <c r="AI64" s="61"/>
      <c r="AJ64" s="46"/>
      <c r="AL64" s="62"/>
      <c r="AM64" s="17"/>
      <c r="AN64" s="61"/>
      <c r="AO64" s="46"/>
      <c r="AQ64" s="62"/>
      <c r="AR64" s="17"/>
      <c r="AS64" s="61"/>
      <c r="AT64" s="46"/>
      <c r="AV64" s="62"/>
      <c r="AW64" s="17"/>
      <c r="AX64" s="61"/>
      <c r="AY64" s="46"/>
      <c r="BA64" s="62"/>
      <c r="BB64" s="17"/>
      <c r="BC64" s="61"/>
      <c r="BD64" s="46"/>
      <c r="BF64" s="62"/>
      <c r="BG64" s="17"/>
      <c r="BH64" s="61"/>
      <c r="BI64" s="46"/>
      <c r="BK64" s="62"/>
      <c r="BL64" s="17"/>
      <c r="BM64" s="61"/>
      <c r="BN64" s="46"/>
      <c r="BP64" s="62"/>
      <c r="BQ64" s="17"/>
      <c r="BR64" s="61"/>
      <c r="BS64" s="46"/>
      <c r="BU64" s="62"/>
      <c r="BV64" s="17"/>
      <c r="BW64" s="61"/>
      <c r="BX64" s="46"/>
      <c r="BZ64" s="62"/>
      <c r="CA64" s="17"/>
      <c r="CB64" s="61"/>
      <c r="CC64" s="46"/>
      <c r="CE64" s="62"/>
      <c r="CF64" s="17"/>
      <c r="CG64" s="61"/>
      <c r="CH64" s="46"/>
      <c r="CJ64" s="62"/>
      <c r="CK64" s="17"/>
      <c r="CL64" s="61"/>
      <c r="CM64" s="46"/>
      <c r="CO64" s="62"/>
      <c r="CP64" s="17"/>
      <c r="CQ64" s="61"/>
      <c r="CR64" s="46"/>
      <c r="CT64" s="62"/>
      <c r="CU64" s="17"/>
      <c r="CV64" s="61"/>
      <c r="CW64" s="46"/>
      <c r="CY64" s="62"/>
      <c r="CZ64" s="17"/>
      <c r="DA64" s="61"/>
      <c r="DB64" s="46"/>
      <c r="DD64" s="62"/>
      <c r="DE64" s="17"/>
      <c r="DF64" s="61"/>
      <c r="DG64" s="46"/>
      <c r="DI64" s="62"/>
      <c r="DJ64" s="17"/>
      <c r="DK64" s="61"/>
      <c r="DL64" s="46"/>
      <c r="DN64" s="62"/>
      <c r="DO64" s="17"/>
      <c r="DP64" s="61"/>
      <c r="DQ64" s="46"/>
      <c r="DS64" s="62"/>
      <c r="DT64" s="17"/>
      <c r="DU64" s="61"/>
      <c r="DV64" s="46"/>
      <c r="DX64" s="62"/>
      <c r="DY64" s="17"/>
      <c r="DZ64" s="61"/>
      <c r="EA64" s="46"/>
      <c r="EC64" s="62"/>
      <c r="ED64" s="17"/>
      <c r="EE64" s="61"/>
      <c r="EF64" s="46"/>
      <c r="EH64" s="62"/>
      <c r="EI64" s="17"/>
      <c r="EJ64" s="61"/>
      <c r="EK64" s="46"/>
      <c r="EM64" s="62"/>
      <c r="EN64" s="17"/>
      <c r="EO64" s="61"/>
      <c r="EP64" s="46"/>
      <c r="ER64" s="62"/>
      <c r="ES64" s="17"/>
      <c r="ET64" s="61"/>
      <c r="EU64" s="46"/>
      <c r="EW64" s="62"/>
      <c r="EX64" s="17"/>
      <c r="EY64" s="61"/>
      <c r="EZ64" s="46"/>
      <c r="FB64" s="62"/>
      <c r="FC64" s="17"/>
      <c r="FD64" s="61"/>
      <c r="FE64" s="46"/>
      <c r="FG64" s="62"/>
      <c r="FH64" s="17"/>
      <c r="FI64" s="61"/>
      <c r="FJ64" s="46"/>
      <c r="FL64" s="62"/>
      <c r="FM64" s="17"/>
      <c r="FN64" s="61"/>
      <c r="FO64" s="46"/>
      <c r="FQ64" s="62"/>
      <c r="FR64" s="17"/>
      <c r="FS64" s="61"/>
      <c r="FT64" s="46"/>
      <c r="FV64" s="62"/>
      <c r="FW64" s="17"/>
      <c r="FX64" s="61"/>
      <c r="FY64" s="46"/>
      <c r="GA64" s="62"/>
      <c r="GB64" s="17"/>
      <c r="GC64" s="61"/>
      <c r="GD64" s="46"/>
      <c r="GF64" s="62"/>
      <c r="GG64" s="17"/>
      <c r="GH64" s="61"/>
      <c r="GI64" s="46"/>
      <c r="GK64" s="62"/>
      <c r="GL64" s="17"/>
      <c r="GM64" s="61"/>
      <c r="GN64" s="46"/>
      <c r="GP64" s="62"/>
      <c r="GQ64" s="17"/>
      <c r="GR64" s="61"/>
      <c r="GS64" s="46"/>
      <c r="GU64" s="62"/>
      <c r="GV64" s="17"/>
      <c r="GW64" s="61"/>
      <c r="GX64" s="46"/>
      <c r="GZ64" s="62"/>
      <c r="HA64" s="17"/>
      <c r="HB64" s="61"/>
      <c r="HC64" s="46"/>
      <c r="HE64" s="62"/>
      <c r="HF64" s="17"/>
      <c r="HG64" s="61"/>
      <c r="HH64" s="46"/>
      <c r="HJ64" s="62"/>
      <c r="HK64" s="17"/>
      <c r="HL64" s="61"/>
      <c r="HM64" s="46"/>
      <c r="HO64" s="62"/>
      <c r="HP64" s="17"/>
      <c r="HQ64" s="61"/>
      <c r="HR64" s="46"/>
    </row>
    <row r="65" spans="1:9" ht="18.75" customHeight="1">
      <c r="A65" s="48" t="s">
        <v>74</v>
      </c>
      <c r="B65" s="157"/>
      <c r="C65" s="158"/>
      <c r="D65" s="159"/>
      <c r="E65" s="160"/>
      <c r="F65" s="161"/>
      <c r="I65" s="193"/>
    </row>
    <row r="66" spans="1:9" ht="15">
      <c r="A66" s="146"/>
      <c r="B66" s="84"/>
      <c r="C66" s="144"/>
      <c r="D66" s="144"/>
      <c r="E66" s="115"/>
      <c r="F66" s="162"/>
      <c r="I66" s="193"/>
    </row>
    <row r="67" spans="1:9">
      <c r="A67" s="118"/>
      <c r="B67"/>
      <c r="C67" s="118"/>
      <c r="D67" s="118"/>
      <c r="E67" s="118"/>
      <c r="F67"/>
      <c r="I67" s="193"/>
    </row>
    <row r="68" spans="1:9">
      <c r="I68" s="193"/>
    </row>
    <row r="69" spans="1:9">
      <c r="I69" s="193"/>
    </row>
    <row r="70" spans="1:9">
      <c r="I70" s="19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5"/>
      <c r="B3" s="90" t="s">
        <v>12</v>
      </c>
      <c r="C3" s="114">
        <v>44317</v>
      </c>
      <c r="D3" s="114">
        <v>44682</v>
      </c>
      <c r="E3" s="91" t="s">
        <v>15</v>
      </c>
      <c r="F3" s="84"/>
    </row>
    <row r="4" spans="1:10" ht="12.75" customHeight="1">
      <c r="A4" s="119">
        <v>1</v>
      </c>
      <c r="B4" s="116" t="s">
        <v>18</v>
      </c>
      <c r="C4" s="95">
        <v>616959</v>
      </c>
      <c r="D4" s="95">
        <v>753322</v>
      </c>
      <c r="E4" s="194">
        <v>22.102441167079174</v>
      </c>
      <c r="F4" s="84"/>
      <c r="G4" s="69"/>
      <c r="H4" s="74"/>
      <c r="I4" s="73"/>
      <c r="J4" s="73"/>
    </row>
    <row r="5" spans="1:10" ht="12.75" customHeight="1">
      <c r="A5" s="119">
        <v>2</v>
      </c>
      <c r="B5" s="116" t="s">
        <v>19</v>
      </c>
      <c r="C5" s="95">
        <v>324164</v>
      </c>
      <c r="D5" s="95">
        <v>453990</v>
      </c>
      <c r="E5" s="194">
        <v>40.04948112683703</v>
      </c>
      <c r="F5" s="84"/>
    </row>
    <row r="6" spans="1:10" ht="12.75" customHeight="1">
      <c r="A6" s="119">
        <v>3</v>
      </c>
      <c r="B6" s="116" t="s">
        <v>20</v>
      </c>
      <c r="C6" s="95">
        <v>236264</v>
      </c>
      <c r="D6" s="95">
        <v>297161</v>
      </c>
      <c r="E6" s="194">
        <v>25.774980530254293</v>
      </c>
      <c r="F6" s="86"/>
    </row>
    <row r="7" spans="1:10" ht="12.75" customHeight="1">
      <c r="A7" s="119">
        <v>4</v>
      </c>
      <c r="B7" s="116" t="s">
        <v>21</v>
      </c>
      <c r="C7" s="95">
        <v>224915</v>
      </c>
      <c r="D7" s="95">
        <v>281853</v>
      </c>
      <c r="E7" s="194">
        <v>25.315341351177111</v>
      </c>
      <c r="F7" s="84"/>
    </row>
    <row r="8" spans="1:10" ht="12.75" customHeight="1">
      <c r="A8" s="119">
        <v>5</v>
      </c>
      <c r="B8" s="116" t="s">
        <v>25</v>
      </c>
      <c r="C8" s="95">
        <v>199824</v>
      </c>
      <c r="D8" s="95">
        <v>231611</v>
      </c>
      <c r="E8" s="194">
        <v>15.907498598766914</v>
      </c>
      <c r="F8" s="84"/>
    </row>
    <row r="9" spans="1:10" ht="12.75" customHeight="1">
      <c r="A9" s="119">
        <v>6</v>
      </c>
      <c r="B9" s="116" t="s">
        <v>22</v>
      </c>
      <c r="C9" s="95">
        <v>194879</v>
      </c>
      <c r="D9" s="95">
        <v>236469</v>
      </c>
      <c r="E9" s="194">
        <v>21.341447770154815</v>
      </c>
      <c r="F9" s="84"/>
    </row>
    <row r="10" spans="1:10" ht="12.75" customHeight="1">
      <c r="A10" s="119">
        <v>7</v>
      </c>
      <c r="B10" s="116" t="s">
        <v>24</v>
      </c>
      <c r="C10" s="95">
        <v>144092</v>
      </c>
      <c r="D10" s="95">
        <v>166261</v>
      </c>
      <c r="E10" s="194">
        <v>15.385309385670265</v>
      </c>
      <c r="F10" s="84"/>
    </row>
    <row r="11" spans="1:10" ht="12.75" customHeight="1">
      <c r="A11" s="119">
        <v>8</v>
      </c>
      <c r="B11" s="116" t="s">
        <v>23</v>
      </c>
      <c r="C11" s="95">
        <v>107197</v>
      </c>
      <c r="D11" s="95">
        <v>144834</v>
      </c>
      <c r="E11" s="194">
        <v>35.110124350494878</v>
      </c>
      <c r="F11" s="84"/>
    </row>
    <row r="12" spans="1:10" ht="12.75" customHeight="1">
      <c r="A12" s="119">
        <v>9</v>
      </c>
      <c r="B12" s="116" t="s">
        <v>26</v>
      </c>
      <c r="C12" s="95">
        <v>120377</v>
      </c>
      <c r="D12" s="95">
        <v>124212</v>
      </c>
      <c r="E12" s="194">
        <v>3.1858245345871721</v>
      </c>
      <c r="F12" s="84"/>
    </row>
    <row r="13" spans="1:10" ht="12.75" customHeight="1">
      <c r="A13" s="119">
        <v>10</v>
      </c>
      <c r="B13" s="116" t="s">
        <v>27</v>
      </c>
      <c r="C13" s="95">
        <v>123462</v>
      </c>
      <c r="D13" s="95">
        <v>117778</v>
      </c>
      <c r="E13" s="194">
        <v>-4.6038457177107128</v>
      </c>
      <c r="F13" s="84"/>
    </row>
    <row r="14" spans="1:10" ht="12.75" customHeight="1">
      <c r="A14" s="119">
        <v>11</v>
      </c>
      <c r="B14" s="116" t="s">
        <v>28</v>
      </c>
      <c r="C14" s="95">
        <v>101446</v>
      </c>
      <c r="D14" s="95">
        <v>121052</v>
      </c>
      <c r="E14" s="194">
        <v>19.326538256806579</v>
      </c>
      <c r="F14" s="84"/>
    </row>
    <row r="15" spans="1:10" ht="12.75" customHeight="1">
      <c r="A15" s="119">
        <v>12</v>
      </c>
      <c r="B15" s="116" t="s">
        <v>31</v>
      </c>
      <c r="C15" s="95">
        <v>91252</v>
      </c>
      <c r="D15" s="95">
        <v>102541</v>
      </c>
      <c r="E15" s="194">
        <v>12.371235698943584</v>
      </c>
      <c r="F15" s="84"/>
    </row>
    <row r="16" spans="1:10" ht="12.75" customHeight="1">
      <c r="A16" s="119">
        <v>13</v>
      </c>
      <c r="B16" s="116" t="s">
        <v>30</v>
      </c>
      <c r="C16" s="95">
        <v>81122</v>
      </c>
      <c r="D16" s="95">
        <v>115419</v>
      </c>
      <c r="E16" s="194">
        <v>42.278296886171447</v>
      </c>
      <c r="F16" s="84"/>
    </row>
    <row r="17" spans="1:10" ht="12.75" customHeight="1">
      <c r="A17" s="119">
        <v>14</v>
      </c>
      <c r="B17" s="116" t="s">
        <v>40</v>
      </c>
      <c r="C17" s="95">
        <v>71763</v>
      </c>
      <c r="D17" s="95">
        <v>81249</v>
      </c>
      <c r="E17" s="194">
        <v>13.218510931817232</v>
      </c>
      <c r="F17" s="84"/>
    </row>
    <row r="18" spans="1:10" ht="12.75" customHeight="1">
      <c r="A18" s="119">
        <v>15</v>
      </c>
      <c r="B18" s="116" t="s">
        <v>37</v>
      </c>
      <c r="C18" s="95">
        <v>57040</v>
      </c>
      <c r="D18" s="95">
        <v>86370</v>
      </c>
      <c r="E18" s="194">
        <v>51.420056100981768</v>
      </c>
      <c r="F18" s="84"/>
    </row>
    <row r="19" spans="1:10" ht="12.75" customHeight="1">
      <c r="A19" s="119">
        <v>16</v>
      </c>
      <c r="B19" s="116" t="s">
        <v>29</v>
      </c>
      <c r="C19" s="95">
        <v>69348</v>
      </c>
      <c r="D19" s="95">
        <v>83806</v>
      </c>
      <c r="E19" s="194">
        <v>20.848474361192824</v>
      </c>
      <c r="F19" s="84"/>
    </row>
    <row r="20" spans="1:10" ht="12.75" customHeight="1">
      <c r="A20" s="119">
        <v>17</v>
      </c>
      <c r="B20" s="116" t="s">
        <v>34</v>
      </c>
      <c r="C20" s="95">
        <v>73314</v>
      </c>
      <c r="D20" s="95">
        <v>91044</v>
      </c>
      <c r="E20" s="194">
        <v>24.18364841640069</v>
      </c>
      <c r="F20" s="84"/>
    </row>
    <row r="21" spans="1:10" ht="12.75" customHeight="1">
      <c r="A21" s="119">
        <v>18</v>
      </c>
      <c r="B21" s="116" t="s">
        <v>36</v>
      </c>
      <c r="C21" s="95">
        <v>80724</v>
      </c>
      <c r="D21" s="95">
        <v>72873</v>
      </c>
      <c r="E21" s="194">
        <v>-9.725732124275309</v>
      </c>
      <c r="F21" s="84"/>
    </row>
    <row r="22" spans="1:10" ht="12.75" customHeight="1">
      <c r="A22" s="119">
        <v>19</v>
      </c>
      <c r="B22" s="116" t="s">
        <v>62</v>
      </c>
      <c r="C22" s="95">
        <v>53574</v>
      </c>
      <c r="D22" s="95">
        <v>80850</v>
      </c>
      <c r="E22" s="194">
        <v>50.912756187702989</v>
      </c>
      <c r="F22" s="84"/>
    </row>
    <row r="23" spans="1:10" ht="12.75" customHeight="1">
      <c r="A23" s="119">
        <v>20</v>
      </c>
      <c r="B23" s="116" t="s">
        <v>61</v>
      </c>
      <c r="C23" s="95">
        <v>65070</v>
      </c>
      <c r="D23" s="95">
        <v>93576</v>
      </c>
      <c r="E23" s="194">
        <v>43.808206546795759</v>
      </c>
      <c r="F23" s="84"/>
    </row>
    <row r="24" spans="1:10" ht="12.75" customHeight="1">
      <c r="A24" s="119">
        <v>21</v>
      </c>
      <c r="B24" s="116" t="s">
        <v>33</v>
      </c>
      <c r="C24" s="95">
        <v>74465</v>
      </c>
      <c r="D24" s="95">
        <v>72546</v>
      </c>
      <c r="E24" s="194">
        <v>-2.5770496206271405</v>
      </c>
      <c r="F24" s="84"/>
    </row>
    <row r="25" spans="1:10" ht="12.75" customHeight="1">
      <c r="A25" s="119">
        <v>22</v>
      </c>
      <c r="B25" s="116" t="s">
        <v>32</v>
      </c>
      <c r="C25" s="95">
        <v>66088</v>
      </c>
      <c r="D25" s="95">
        <v>98383</v>
      </c>
      <c r="E25" s="194">
        <v>48.866662631642662</v>
      </c>
      <c r="F25" s="84"/>
    </row>
    <row r="26" spans="1:10" ht="12.75" customHeight="1">
      <c r="A26" s="119">
        <v>23</v>
      </c>
      <c r="B26" s="116" t="s">
        <v>42</v>
      </c>
      <c r="C26" s="95">
        <v>63148</v>
      </c>
      <c r="D26" s="95">
        <v>70300</v>
      </c>
      <c r="E26" s="194">
        <v>11.325774371318174</v>
      </c>
      <c r="F26" s="84"/>
      <c r="I26" s="73"/>
      <c r="J26" s="73"/>
    </row>
    <row r="27" spans="1:10" ht="12.75" customHeight="1">
      <c r="A27" s="119">
        <v>24</v>
      </c>
      <c r="B27" s="116" t="s">
        <v>35</v>
      </c>
      <c r="C27" s="95">
        <v>71690</v>
      </c>
      <c r="D27" s="95">
        <v>73252</v>
      </c>
      <c r="E27" s="194">
        <v>2.1788254986748501</v>
      </c>
      <c r="F27" s="84"/>
    </row>
    <row r="28" spans="1:10" ht="12.75" customHeight="1">
      <c r="A28" s="119">
        <v>25</v>
      </c>
      <c r="B28" s="116" t="s">
        <v>39</v>
      </c>
      <c r="C28" s="95">
        <v>54473</v>
      </c>
      <c r="D28" s="95">
        <v>62196</v>
      </c>
      <c r="E28" s="194">
        <v>14.177665999669561</v>
      </c>
      <c r="F28" s="85"/>
    </row>
    <row r="29" spans="1:10" ht="12.75" customHeight="1">
      <c r="A29" s="119">
        <v>26</v>
      </c>
      <c r="B29" s="116" t="s">
        <v>45</v>
      </c>
      <c r="C29" s="95">
        <v>63284</v>
      </c>
      <c r="D29" s="95">
        <v>74780</v>
      </c>
      <c r="E29" s="194">
        <v>18.165729094241829</v>
      </c>
      <c r="F29" s="83"/>
    </row>
    <row r="30" spans="1:10" ht="12.75" customHeight="1">
      <c r="A30" s="119">
        <v>27</v>
      </c>
      <c r="B30" s="116" t="s">
        <v>41</v>
      </c>
      <c r="C30" s="95">
        <v>55220</v>
      </c>
      <c r="D30" s="95">
        <v>58403</v>
      </c>
      <c r="E30" s="194">
        <v>5.7642158638174577</v>
      </c>
      <c r="F30" s="85"/>
    </row>
    <row r="31" spans="1:10" ht="12.75" customHeight="1">
      <c r="A31" s="119">
        <v>28</v>
      </c>
      <c r="B31" s="116" t="s">
        <v>38</v>
      </c>
      <c r="C31" s="95">
        <v>55837</v>
      </c>
      <c r="D31" s="95">
        <v>55016</v>
      </c>
      <c r="E31" s="194">
        <v>-1.4703512008166628</v>
      </c>
      <c r="F31" s="84"/>
    </row>
    <row r="32" spans="1:10" ht="12.75" customHeight="1">
      <c r="A32" s="119">
        <v>29</v>
      </c>
      <c r="B32" s="116" t="s">
        <v>52</v>
      </c>
      <c r="C32" s="95">
        <v>60720</v>
      </c>
      <c r="D32" s="95">
        <v>59586</v>
      </c>
      <c r="E32" s="194">
        <v>-1.867588932806324</v>
      </c>
      <c r="F32" s="149"/>
    </row>
    <row r="33" spans="1:6" ht="12.75" customHeight="1">
      <c r="A33" s="119">
        <v>30</v>
      </c>
      <c r="B33" s="116" t="s">
        <v>58</v>
      </c>
      <c r="C33" s="95">
        <v>50630</v>
      </c>
      <c r="D33" s="95">
        <v>53740</v>
      </c>
      <c r="E33" s="194">
        <v>6.1426031996839816</v>
      </c>
      <c r="F33" s="149"/>
    </row>
    <row r="34" spans="1:6" ht="12.75" customHeight="1">
      <c r="A34" s="119">
        <v>31</v>
      </c>
      <c r="B34" s="116" t="s">
        <v>82</v>
      </c>
      <c r="C34" s="95">
        <v>41666</v>
      </c>
      <c r="D34" s="95">
        <v>48246</v>
      </c>
      <c r="E34" s="194">
        <v>15.792252676042818</v>
      </c>
      <c r="F34" s="149"/>
    </row>
    <row r="35" spans="1:6" ht="12.75" customHeight="1">
      <c r="A35" s="119">
        <v>32</v>
      </c>
      <c r="B35" s="116" t="s">
        <v>43</v>
      </c>
      <c r="C35" s="95">
        <v>35042</v>
      </c>
      <c r="D35" s="95">
        <v>42318</v>
      </c>
      <c r="E35" s="195">
        <v>20.763655042520405</v>
      </c>
      <c r="F35" s="149"/>
    </row>
    <row r="36" spans="1:6" ht="12.75" customHeight="1">
      <c r="A36" s="119">
        <v>33</v>
      </c>
      <c r="B36" s="116" t="s">
        <v>44</v>
      </c>
      <c r="C36" s="95">
        <v>45512</v>
      </c>
      <c r="D36" s="95">
        <v>49044</v>
      </c>
      <c r="E36" s="194">
        <v>7.760590613464581</v>
      </c>
      <c r="F36" s="149"/>
    </row>
    <row r="37" spans="1:6" ht="12.75" customHeight="1">
      <c r="A37" s="119">
        <v>34</v>
      </c>
      <c r="B37" s="116" t="s">
        <v>94</v>
      </c>
      <c r="C37" s="165" t="s">
        <v>72</v>
      </c>
      <c r="D37" s="95">
        <v>42963</v>
      </c>
      <c r="E37" s="195" t="s">
        <v>73</v>
      </c>
      <c r="F37" s="149"/>
    </row>
    <row r="38" spans="1:6" ht="12.75" customHeight="1">
      <c r="A38" s="119">
        <v>35</v>
      </c>
      <c r="B38" s="116" t="s">
        <v>53</v>
      </c>
      <c r="C38" s="95">
        <v>54854</v>
      </c>
      <c r="D38" s="95">
        <v>53241</v>
      </c>
      <c r="E38" s="194">
        <v>-2.9405330513727348</v>
      </c>
      <c r="F38" s="149"/>
    </row>
    <row r="39" spans="1:6" ht="12.75" customHeight="1">
      <c r="A39" s="119">
        <v>36</v>
      </c>
      <c r="B39" s="116" t="s">
        <v>47</v>
      </c>
      <c r="C39" s="95">
        <v>21522</v>
      </c>
      <c r="D39" s="95">
        <v>29724</v>
      </c>
      <c r="E39" s="194">
        <v>38.109841092835239</v>
      </c>
      <c r="F39" s="149"/>
    </row>
    <row r="40" spans="1:6" ht="12.75" customHeight="1">
      <c r="A40" s="119">
        <v>37</v>
      </c>
      <c r="B40" s="116" t="s">
        <v>46</v>
      </c>
      <c r="C40" s="95">
        <v>34480</v>
      </c>
      <c r="D40" s="95">
        <v>37976</v>
      </c>
      <c r="E40" s="194">
        <v>10.139211136890951</v>
      </c>
      <c r="F40" s="149"/>
    </row>
    <row r="41" spans="1:6" ht="12.75" customHeight="1">
      <c r="A41" s="119">
        <v>38</v>
      </c>
      <c r="B41" s="116" t="s">
        <v>66</v>
      </c>
      <c r="C41" s="95">
        <v>23926</v>
      </c>
      <c r="D41" s="95">
        <v>29579</v>
      </c>
      <c r="E41" s="194">
        <v>23.62701663462342</v>
      </c>
      <c r="F41" s="149"/>
    </row>
    <row r="42" spans="1:6" ht="12.75" customHeight="1">
      <c r="A42" s="119">
        <v>39</v>
      </c>
      <c r="B42" s="116" t="s">
        <v>80</v>
      </c>
      <c r="C42" s="95">
        <v>22116</v>
      </c>
      <c r="D42" s="95">
        <v>23784</v>
      </c>
      <c r="E42" s="194">
        <v>7.5420510037981554</v>
      </c>
      <c r="F42" s="149"/>
    </row>
    <row r="43" spans="1:6" ht="12.75" customHeight="1">
      <c r="A43" s="119">
        <v>40</v>
      </c>
      <c r="B43" s="116" t="s">
        <v>84</v>
      </c>
      <c r="C43" s="95">
        <v>27568</v>
      </c>
      <c r="D43" s="95">
        <v>28216</v>
      </c>
      <c r="E43" s="194">
        <v>2.3505513639001743</v>
      </c>
      <c r="F43" s="149"/>
    </row>
    <row r="44" spans="1:6" ht="12.75" customHeight="1">
      <c r="A44" s="119">
        <v>41</v>
      </c>
      <c r="B44" s="116" t="s">
        <v>48</v>
      </c>
      <c r="C44" s="95">
        <v>20680</v>
      </c>
      <c r="D44" s="95">
        <v>20364</v>
      </c>
      <c r="E44" s="194">
        <v>-1.5280464216634431</v>
      </c>
      <c r="F44" s="149"/>
    </row>
    <row r="45" spans="1:6" ht="12.75" customHeight="1">
      <c r="A45" s="119">
        <v>42</v>
      </c>
      <c r="B45" s="116" t="s">
        <v>77</v>
      </c>
      <c r="C45" s="95">
        <v>26712</v>
      </c>
      <c r="D45" s="95">
        <v>29665</v>
      </c>
      <c r="E45" s="194">
        <v>11.054956573824498</v>
      </c>
      <c r="F45" s="149"/>
    </row>
    <row r="46" spans="1:6" ht="12.75" customHeight="1">
      <c r="A46" s="119">
        <v>43</v>
      </c>
      <c r="B46" s="116" t="s">
        <v>79</v>
      </c>
      <c r="C46" s="95">
        <v>25699</v>
      </c>
      <c r="D46" s="95">
        <v>23572</v>
      </c>
      <c r="E46" s="194">
        <v>-8.2765866376123576</v>
      </c>
      <c r="F46" s="149"/>
    </row>
    <row r="47" spans="1:6" ht="12.75" customHeight="1">
      <c r="A47" s="119">
        <v>44</v>
      </c>
      <c r="B47" s="116" t="s">
        <v>60</v>
      </c>
      <c r="C47" s="95">
        <v>22443</v>
      </c>
      <c r="D47" s="95">
        <v>24337</v>
      </c>
      <c r="E47" s="194">
        <v>8.4391569754489151</v>
      </c>
      <c r="F47" s="149"/>
    </row>
    <row r="48" spans="1:6" ht="12.75" customHeight="1">
      <c r="A48" s="119">
        <v>45</v>
      </c>
      <c r="B48" s="116" t="s">
        <v>78</v>
      </c>
      <c r="C48" s="95">
        <v>23716</v>
      </c>
      <c r="D48" s="95">
        <v>25606</v>
      </c>
      <c r="E48" s="194">
        <v>7.9693034238488778</v>
      </c>
      <c r="F48" s="149"/>
    </row>
    <row r="49" spans="1:6" ht="12.75" customHeight="1">
      <c r="A49" s="119">
        <v>46</v>
      </c>
      <c r="B49" s="116" t="s">
        <v>97</v>
      </c>
      <c r="C49" s="165" t="s">
        <v>72</v>
      </c>
      <c r="D49" s="95">
        <v>18716</v>
      </c>
      <c r="E49" s="195" t="s">
        <v>73</v>
      </c>
      <c r="F49" s="149"/>
    </row>
    <row r="50" spans="1:6" ht="12.75" customHeight="1">
      <c r="A50" s="119">
        <v>47</v>
      </c>
      <c r="B50" s="116" t="s">
        <v>81</v>
      </c>
      <c r="C50" s="165" t="s">
        <v>72</v>
      </c>
      <c r="D50" s="95">
        <v>18432</v>
      </c>
      <c r="E50" s="195" t="s">
        <v>73</v>
      </c>
      <c r="F50" s="149"/>
    </row>
    <row r="51" spans="1:6" ht="12.75" customHeight="1">
      <c r="A51" s="119">
        <v>48</v>
      </c>
      <c r="B51" s="116" t="s">
        <v>92</v>
      </c>
      <c r="C51" s="95">
        <v>18662</v>
      </c>
      <c r="D51" s="95">
        <v>20226</v>
      </c>
      <c r="E51" s="194">
        <v>8.3806665952202337</v>
      </c>
      <c r="F51" s="149"/>
    </row>
    <row r="52" spans="1:6" ht="12.75" customHeight="1">
      <c r="A52" s="119">
        <v>49</v>
      </c>
      <c r="B52" s="116" t="s">
        <v>86</v>
      </c>
      <c r="C52" s="95">
        <v>22972</v>
      </c>
      <c r="D52" s="95">
        <v>23012</v>
      </c>
      <c r="E52" s="194">
        <v>0.17412502176562772</v>
      </c>
      <c r="F52" s="149"/>
    </row>
    <row r="53" spans="1:6" ht="12.75" customHeight="1">
      <c r="A53" s="119">
        <v>50</v>
      </c>
      <c r="B53" s="116" t="s">
        <v>49</v>
      </c>
      <c r="C53" s="95">
        <v>22814</v>
      </c>
      <c r="D53" s="95">
        <v>19145</v>
      </c>
      <c r="E53" s="194">
        <v>-16.082230209520471</v>
      </c>
      <c r="F53" s="149"/>
    </row>
    <row r="54" spans="1:6" ht="12.75" customHeight="1">
      <c r="A54" s="119">
        <v>51</v>
      </c>
      <c r="B54" s="116" t="s">
        <v>87</v>
      </c>
      <c r="C54" s="95">
        <v>19830</v>
      </c>
      <c r="D54" s="95">
        <v>20504</v>
      </c>
      <c r="E54" s="194">
        <v>3.3988905698436711</v>
      </c>
      <c r="F54" s="149"/>
    </row>
    <row r="55" spans="1:6" ht="12.75" customHeight="1">
      <c r="A55" s="119">
        <v>52</v>
      </c>
      <c r="B55" s="116" t="s">
        <v>90</v>
      </c>
      <c r="C55" s="95">
        <v>19540</v>
      </c>
      <c r="D55" s="95">
        <v>20924</v>
      </c>
      <c r="E55" s="194">
        <v>7.0829068577277372</v>
      </c>
      <c r="F55" s="149"/>
    </row>
    <row r="56" spans="1:6" ht="12.75" customHeight="1">
      <c r="A56" s="119">
        <v>53</v>
      </c>
      <c r="B56" s="116" t="s">
        <v>89</v>
      </c>
      <c r="C56" s="95">
        <v>16276</v>
      </c>
      <c r="D56" s="95">
        <v>17412</v>
      </c>
      <c r="E56" s="181">
        <v>6.9796018677807812</v>
      </c>
      <c r="F56" s="149"/>
    </row>
    <row r="57" spans="1:6" ht="12.75" customHeight="1">
      <c r="A57" s="119">
        <v>54</v>
      </c>
      <c r="B57" s="116" t="s">
        <v>96</v>
      </c>
      <c r="C57" s="95">
        <v>21393</v>
      </c>
      <c r="D57" s="95">
        <v>20391</v>
      </c>
      <c r="E57" s="181">
        <v>-4.6837750666105737</v>
      </c>
      <c r="F57" s="149"/>
    </row>
    <row r="58" spans="1:6" ht="12.75" customHeight="1">
      <c r="A58" s="119">
        <v>55</v>
      </c>
      <c r="B58" s="116" t="s">
        <v>93</v>
      </c>
      <c r="C58" s="95">
        <v>20078</v>
      </c>
      <c r="D58" s="95">
        <v>18599</v>
      </c>
      <c r="E58" s="181">
        <v>-7.3662715409901383</v>
      </c>
      <c r="F58" s="149"/>
    </row>
    <row r="59" spans="1:6" ht="12.75" customHeight="1">
      <c r="A59" s="119">
        <v>56</v>
      </c>
      <c r="B59" s="116" t="s">
        <v>91</v>
      </c>
      <c r="C59" s="95">
        <v>19450</v>
      </c>
      <c r="D59" s="95">
        <v>17819</v>
      </c>
      <c r="E59" s="181">
        <v>-8.3856041131105403</v>
      </c>
      <c r="F59" s="149"/>
    </row>
    <row r="60" spans="1:6" ht="12.75" customHeight="1">
      <c r="A60" s="119">
        <v>57</v>
      </c>
      <c r="B60" s="116" t="s">
        <v>95</v>
      </c>
      <c r="C60" s="165" t="s">
        <v>72</v>
      </c>
      <c r="D60" s="95">
        <v>15828</v>
      </c>
      <c r="E60" s="181" t="s">
        <v>73</v>
      </c>
      <c r="F60" s="149"/>
    </row>
    <row r="61" spans="1:6" ht="12.75" customHeight="1">
      <c r="A61" s="119">
        <v>58</v>
      </c>
      <c r="B61" s="116" t="s">
        <v>85</v>
      </c>
      <c r="C61" s="95">
        <v>17655</v>
      </c>
      <c r="D61" s="95">
        <v>13676</v>
      </c>
      <c r="E61" s="181">
        <v>-22.537524780515437</v>
      </c>
      <c r="F61" s="149"/>
    </row>
    <row r="62" spans="1:6" ht="12.75" customHeight="1">
      <c r="A62" s="119">
        <v>59</v>
      </c>
      <c r="B62" s="116" t="s">
        <v>83</v>
      </c>
      <c r="C62" s="165" t="s">
        <v>72</v>
      </c>
      <c r="D62" s="95">
        <v>14036</v>
      </c>
      <c r="E62" s="181" t="s">
        <v>73</v>
      </c>
      <c r="F62" s="149"/>
    </row>
    <row r="63" spans="1:6" ht="12.75" customHeight="1">
      <c r="A63" s="119">
        <v>60</v>
      </c>
      <c r="B63" s="116" t="s">
        <v>98</v>
      </c>
      <c r="C63" s="165" t="s">
        <v>72</v>
      </c>
      <c r="D63" s="95">
        <v>14794</v>
      </c>
      <c r="E63" s="181" t="s">
        <v>73</v>
      </c>
      <c r="F63" s="149"/>
    </row>
    <row r="64" spans="1:6" ht="23.25" customHeight="1">
      <c r="A64" s="163"/>
      <c r="B64" s="164" t="s">
        <v>16</v>
      </c>
      <c r="C64" s="140">
        <v>5093026</v>
      </c>
      <c r="D64" s="140">
        <v>6039945</v>
      </c>
      <c r="E64" s="182">
        <v>18.59246349812469</v>
      </c>
    </row>
    <row r="65" spans="1:5">
      <c r="A65" s="168" t="s">
        <v>74</v>
      </c>
      <c r="B65" s="116"/>
      <c r="C65" s="95"/>
      <c r="D65" s="165"/>
      <c r="E65" s="80"/>
    </row>
    <row r="66" spans="1:5">
      <c r="A66" s="46"/>
    </row>
    <row r="76" spans="1:5">
      <c r="B76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5"/>
      <c r="B3" s="123" t="s">
        <v>12</v>
      </c>
      <c r="C3" s="136">
        <v>44317</v>
      </c>
      <c r="D3" s="136">
        <v>44682</v>
      </c>
      <c r="E3" s="124" t="s">
        <v>15</v>
      </c>
      <c r="F3" s="134"/>
    </row>
    <row r="4" spans="1:12" ht="12.75" customHeight="1">
      <c r="A4" s="138">
        <v>1</v>
      </c>
      <c r="B4" s="137" t="s">
        <v>18</v>
      </c>
      <c r="C4" s="132">
        <v>437649876</v>
      </c>
      <c r="D4" s="132">
        <v>533813218</v>
      </c>
      <c r="E4" s="194">
        <v>21.972665199612671</v>
      </c>
      <c r="F4" s="134"/>
      <c r="G4" s="63"/>
      <c r="H4" s="70"/>
      <c r="I4" s="41"/>
      <c r="L4" s="71"/>
    </row>
    <row r="5" spans="1:12" ht="12.75" customHeight="1">
      <c r="A5" s="138">
        <v>2</v>
      </c>
      <c r="B5" s="137" t="s">
        <v>19</v>
      </c>
      <c r="C5" s="132">
        <v>244095492</v>
      </c>
      <c r="D5" s="132">
        <v>341854470</v>
      </c>
      <c r="E5" s="194">
        <v>40.04948112683703</v>
      </c>
      <c r="F5" s="134"/>
      <c r="G5" s="63"/>
      <c r="H5" s="71"/>
      <c r="I5" s="68"/>
    </row>
    <row r="6" spans="1:12" ht="12.75" customHeight="1">
      <c r="A6" s="138">
        <v>3</v>
      </c>
      <c r="B6" s="137" t="s">
        <v>20</v>
      </c>
      <c r="C6" s="132">
        <v>326280584</v>
      </c>
      <c r="D6" s="132">
        <v>410379341</v>
      </c>
      <c r="E6" s="194">
        <v>25.774980530254293</v>
      </c>
      <c r="F6" s="134"/>
      <c r="G6" s="63"/>
      <c r="H6" s="71"/>
      <c r="I6" s="68"/>
    </row>
    <row r="7" spans="1:12" ht="12.75" customHeight="1">
      <c r="A7" s="138">
        <v>4</v>
      </c>
      <c r="B7" s="137" t="s">
        <v>21</v>
      </c>
      <c r="C7" s="132">
        <v>152942200</v>
      </c>
      <c r="D7" s="132">
        <v>191660040</v>
      </c>
      <c r="E7" s="194">
        <v>25.315341351177111</v>
      </c>
      <c r="F7" s="134"/>
      <c r="G7" s="63"/>
      <c r="H7" s="71"/>
      <c r="I7" s="68"/>
    </row>
    <row r="8" spans="1:12" ht="12.75" customHeight="1">
      <c r="A8" s="138">
        <v>5</v>
      </c>
      <c r="B8" s="137" t="s">
        <v>25</v>
      </c>
      <c r="C8" s="132">
        <v>266319558</v>
      </c>
      <c r="D8" s="132">
        <v>308644922</v>
      </c>
      <c r="E8" s="194">
        <v>15.892698350002519</v>
      </c>
      <c r="F8" s="134"/>
      <c r="G8" s="63"/>
      <c r="H8" s="71"/>
      <c r="I8" s="68"/>
    </row>
    <row r="9" spans="1:12" ht="12.75" customHeight="1">
      <c r="A9" s="138">
        <v>6</v>
      </c>
      <c r="B9" s="137" t="s">
        <v>22</v>
      </c>
      <c r="C9" s="132">
        <v>125247797</v>
      </c>
      <c r="D9" s="132">
        <v>152049567</v>
      </c>
      <c r="E9" s="194">
        <v>21.398995145599248</v>
      </c>
      <c r="F9" s="134"/>
      <c r="G9" s="63"/>
      <c r="H9" s="71"/>
      <c r="I9" s="68"/>
    </row>
    <row r="10" spans="1:12" ht="12.75" customHeight="1">
      <c r="A10" s="138">
        <v>7</v>
      </c>
      <c r="B10" s="137" t="s">
        <v>24</v>
      </c>
      <c r="C10" s="132">
        <v>168155364</v>
      </c>
      <c r="D10" s="132">
        <v>194026587</v>
      </c>
      <c r="E10" s="194">
        <v>15.385309385670265</v>
      </c>
      <c r="F10" s="134"/>
      <c r="G10" s="63"/>
      <c r="H10" s="71"/>
      <c r="I10" s="68"/>
    </row>
    <row r="11" spans="1:12" ht="12.75" customHeight="1">
      <c r="A11" s="138">
        <v>8</v>
      </c>
      <c r="B11" s="137" t="s">
        <v>23</v>
      </c>
      <c r="C11" s="132">
        <v>290075082</v>
      </c>
      <c r="D11" s="132">
        <v>391920804</v>
      </c>
      <c r="E11" s="194">
        <v>35.110124350494878</v>
      </c>
      <c r="F11" s="134"/>
      <c r="G11" s="63"/>
      <c r="H11" s="71"/>
      <c r="I11" s="68"/>
    </row>
    <row r="12" spans="1:12" ht="12.75" customHeight="1">
      <c r="A12" s="138">
        <v>9</v>
      </c>
      <c r="B12" s="137" t="s">
        <v>26</v>
      </c>
      <c r="C12" s="132">
        <v>395318068</v>
      </c>
      <c r="D12" s="132">
        <v>407912208</v>
      </c>
      <c r="E12" s="194">
        <v>3.1858245345871721</v>
      </c>
      <c r="F12" s="134"/>
      <c r="G12" s="63"/>
      <c r="H12" s="71"/>
      <c r="I12" s="68"/>
    </row>
    <row r="13" spans="1:12" ht="12.75" customHeight="1">
      <c r="A13" s="138">
        <v>10</v>
      </c>
      <c r="B13" s="137" t="s">
        <v>27</v>
      </c>
      <c r="C13" s="132">
        <v>171735642</v>
      </c>
      <c r="D13" s="132">
        <v>163829198</v>
      </c>
      <c r="E13" s="194">
        <v>-4.6038457177107128</v>
      </c>
      <c r="F13" s="134"/>
      <c r="G13" s="63"/>
      <c r="H13" s="71"/>
      <c r="I13" s="68"/>
    </row>
    <row r="14" spans="1:12" ht="12.75" customHeight="1">
      <c r="A14" s="138">
        <v>11</v>
      </c>
      <c r="B14" s="137" t="s">
        <v>28</v>
      </c>
      <c r="C14" s="132">
        <v>62693628</v>
      </c>
      <c r="D14" s="132">
        <v>74810136</v>
      </c>
      <c r="E14" s="194">
        <v>19.326538256806579</v>
      </c>
      <c r="F14" s="134"/>
      <c r="G14" s="63"/>
      <c r="H14" s="71"/>
      <c r="I14" s="68"/>
    </row>
    <row r="15" spans="1:12" ht="12.75" customHeight="1">
      <c r="A15" s="138">
        <v>12</v>
      </c>
      <c r="B15" s="137" t="s">
        <v>31</v>
      </c>
      <c r="C15" s="132">
        <v>101472224</v>
      </c>
      <c r="D15" s="132">
        <v>114025592</v>
      </c>
      <c r="E15" s="194">
        <v>12.371235698943584</v>
      </c>
      <c r="F15" s="134"/>
      <c r="G15" s="63"/>
      <c r="H15" s="71"/>
      <c r="I15" s="68"/>
    </row>
    <row r="16" spans="1:12" ht="12.75" customHeight="1">
      <c r="A16" s="138">
        <v>13</v>
      </c>
      <c r="B16" s="137" t="s">
        <v>30</v>
      </c>
      <c r="C16" s="132">
        <v>38127340</v>
      </c>
      <c r="D16" s="132">
        <v>54246930</v>
      </c>
      <c r="E16" s="194">
        <v>42.278296886171447</v>
      </c>
      <c r="F16" s="134"/>
      <c r="G16" s="63"/>
      <c r="H16" s="71"/>
      <c r="I16" s="68"/>
    </row>
    <row r="17" spans="1:9" ht="12.75" customHeight="1">
      <c r="A17" s="138">
        <v>14</v>
      </c>
      <c r="B17" s="137" t="s">
        <v>40</v>
      </c>
      <c r="C17" s="132">
        <v>165844293</v>
      </c>
      <c r="D17" s="132">
        <v>187766439</v>
      </c>
      <c r="E17" s="194">
        <v>13.218510931817232</v>
      </c>
      <c r="F17" s="134"/>
      <c r="G17" s="63"/>
      <c r="H17" s="71"/>
      <c r="I17" s="68"/>
    </row>
    <row r="18" spans="1:9" ht="12.75" customHeight="1">
      <c r="A18" s="138">
        <v>15</v>
      </c>
      <c r="B18" s="137" t="s">
        <v>37</v>
      </c>
      <c r="C18" s="132">
        <v>206199600</v>
      </c>
      <c r="D18" s="132">
        <v>312227550</v>
      </c>
      <c r="E18" s="194">
        <v>51.420056100981768</v>
      </c>
      <c r="F18" s="134"/>
      <c r="G18" s="63"/>
      <c r="H18" s="71"/>
      <c r="I18" s="68"/>
    </row>
    <row r="19" spans="1:9" ht="12.75" customHeight="1">
      <c r="A19" s="138">
        <v>16</v>
      </c>
      <c r="B19" s="137" t="s">
        <v>29</v>
      </c>
      <c r="C19" s="132">
        <v>136684908</v>
      </c>
      <c r="D19" s="132">
        <v>165181626</v>
      </c>
      <c r="E19" s="194">
        <v>20.848474361192824</v>
      </c>
      <c r="F19" s="134"/>
      <c r="G19" s="63"/>
      <c r="H19" s="71"/>
      <c r="I19" s="68"/>
    </row>
    <row r="20" spans="1:9" ht="12.75" customHeight="1">
      <c r="A20" s="138">
        <v>17</v>
      </c>
      <c r="B20" s="137" t="s">
        <v>34</v>
      </c>
      <c r="C20" s="132">
        <v>58431258</v>
      </c>
      <c r="D20" s="132">
        <v>72562068</v>
      </c>
      <c r="E20" s="194">
        <v>24.18364841640069</v>
      </c>
      <c r="F20" s="134"/>
      <c r="G20" s="63"/>
      <c r="H20" s="71"/>
      <c r="I20" s="68"/>
    </row>
    <row r="21" spans="1:9" ht="12.75" customHeight="1">
      <c r="A21" s="138">
        <v>18</v>
      </c>
      <c r="B21" s="137" t="s">
        <v>36</v>
      </c>
      <c r="C21" s="132">
        <v>130934328</v>
      </c>
      <c r="D21" s="132">
        <v>118200006</v>
      </c>
      <c r="E21" s="194">
        <v>-9.725732124275309</v>
      </c>
      <c r="F21" s="134"/>
      <c r="G21" s="63"/>
      <c r="H21" s="71"/>
      <c r="I21" s="68"/>
    </row>
    <row r="22" spans="1:9" ht="12.75" customHeight="1">
      <c r="A22" s="138">
        <v>19</v>
      </c>
      <c r="B22" s="137" t="s">
        <v>62</v>
      </c>
      <c r="C22" s="132">
        <v>77896596</v>
      </c>
      <c r="D22" s="132">
        <v>117555900</v>
      </c>
      <c r="E22" s="194">
        <v>50.912756187702989</v>
      </c>
      <c r="F22" s="149"/>
      <c r="G22" s="63"/>
      <c r="H22" s="71"/>
      <c r="I22" s="68"/>
    </row>
    <row r="23" spans="1:9" ht="12.75" customHeight="1">
      <c r="A23" s="138">
        <v>20</v>
      </c>
      <c r="B23" s="137" t="s">
        <v>61</v>
      </c>
      <c r="C23" s="132">
        <v>54463590</v>
      </c>
      <c r="D23" s="132">
        <v>78323112</v>
      </c>
      <c r="E23" s="194">
        <v>43.808206546795759</v>
      </c>
      <c r="F23" s="149"/>
      <c r="G23" s="63"/>
      <c r="H23" s="71"/>
      <c r="I23" s="68"/>
    </row>
    <row r="24" spans="1:9" ht="12.75" customHeight="1">
      <c r="A24" s="138">
        <v>21</v>
      </c>
      <c r="B24" s="137" t="s">
        <v>33</v>
      </c>
      <c r="C24" s="132">
        <v>35445340</v>
      </c>
      <c r="D24" s="132">
        <v>34531896</v>
      </c>
      <c r="E24" s="194">
        <v>-2.5770496206271405</v>
      </c>
      <c r="F24" s="149"/>
      <c r="G24" s="63"/>
      <c r="H24" s="71"/>
      <c r="I24" s="68"/>
    </row>
    <row r="25" spans="1:9" ht="12.75" customHeight="1">
      <c r="A25" s="138">
        <v>22</v>
      </c>
      <c r="B25" s="137" t="s">
        <v>32</v>
      </c>
      <c r="C25" s="132">
        <v>15596768</v>
      </c>
      <c r="D25" s="132">
        <v>23218388</v>
      </c>
      <c r="E25" s="194">
        <v>48.866662631642662</v>
      </c>
      <c r="F25" s="149"/>
      <c r="G25" s="63"/>
      <c r="H25" s="71"/>
      <c r="I25" s="68"/>
    </row>
    <row r="26" spans="1:9" ht="12.75" customHeight="1">
      <c r="A26" s="138">
        <v>23</v>
      </c>
      <c r="B26" s="137" t="s">
        <v>42</v>
      </c>
      <c r="C26" s="132">
        <v>65610772</v>
      </c>
      <c r="D26" s="132">
        <v>73041700</v>
      </c>
      <c r="E26" s="194">
        <v>11.325774371318174</v>
      </c>
      <c r="F26" s="149"/>
      <c r="G26" s="63"/>
      <c r="H26" s="71"/>
      <c r="I26" s="68"/>
    </row>
    <row r="27" spans="1:9" ht="12.75" customHeight="1">
      <c r="A27" s="138">
        <v>24</v>
      </c>
      <c r="B27" s="137" t="s">
        <v>35</v>
      </c>
      <c r="C27" s="132">
        <v>68535640</v>
      </c>
      <c r="D27" s="132">
        <v>70028912</v>
      </c>
      <c r="E27" s="194">
        <v>2.1788254986748501</v>
      </c>
      <c r="F27" s="149"/>
      <c r="G27" s="63"/>
      <c r="H27" s="71"/>
      <c r="I27" s="68"/>
    </row>
    <row r="28" spans="1:9" ht="12.75" customHeight="1">
      <c r="A28" s="138">
        <v>25</v>
      </c>
      <c r="B28" s="137" t="s">
        <v>39</v>
      </c>
      <c r="C28" s="132">
        <v>115482760</v>
      </c>
      <c r="D28" s="132">
        <v>131855520</v>
      </c>
      <c r="E28" s="194">
        <v>14.177665999669561</v>
      </c>
      <c r="F28" s="149"/>
      <c r="G28" s="63"/>
      <c r="H28" s="71"/>
      <c r="I28" s="68"/>
    </row>
    <row r="29" spans="1:9" ht="12.75" customHeight="1">
      <c r="A29" s="138">
        <v>26</v>
      </c>
      <c r="B29" s="137" t="s">
        <v>45</v>
      </c>
      <c r="C29" s="132">
        <v>38729808</v>
      </c>
      <c r="D29" s="132">
        <v>45765360</v>
      </c>
      <c r="E29" s="194">
        <v>18.165729094241829</v>
      </c>
      <c r="F29" s="149"/>
      <c r="G29" s="63"/>
      <c r="H29" s="71"/>
      <c r="I29" s="68"/>
    </row>
    <row r="30" spans="1:9" ht="12.75" customHeight="1">
      <c r="A30" s="138">
        <v>27</v>
      </c>
      <c r="B30" s="137" t="s">
        <v>41</v>
      </c>
      <c r="C30" s="132">
        <v>33905080</v>
      </c>
      <c r="D30" s="132">
        <v>35859442</v>
      </c>
      <c r="E30" s="194">
        <v>5.7642158638174577</v>
      </c>
      <c r="F30" s="149"/>
      <c r="G30" s="63"/>
      <c r="H30" s="71"/>
      <c r="I30" s="68"/>
    </row>
    <row r="31" spans="1:9" ht="12.75" customHeight="1">
      <c r="A31" s="138">
        <v>28</v>
      </c>
      <c r="B31" s="137" t="s">
        <v>38</v>
      </c>
      <c r="C31" s="132">
        <v>28923566</v>
      </c>
      <c r="D31" s="132">
        <v>28498288</v>
      </c>
      <c r="E31" s="194">
        <v>-1.4703512008166628</v>
      </c>
      <c r="F31" s="149"/>
      <c r="G31" s="63"/>
      <c r="H31" s="71"/>
      <c r="I31" s="68"/>
    </row>
    <row r="32" spans="1:9" ht="12.75" customHeight="1">
      <c r="A32" s="138">
        <v>29</v>
      </c>
      <c r="B32" s="137" t="s">
        <v>52</v>
      </c>
      <c r="C32" s="132">
        <v>75900000</v>
      </c>
      <c r="D32" s="132">
        <v>74482500</v>
      </c>
      <c r="E32" s="194">
        <v>-1.867588932806324</v>
      </c>
      <c r="F32" s="149"/>
      <c r="G32" s="63"/>
      <c r="H32" s="71"/>
      <c r="I32" s="68"/>
    </row>
    <row r="33" spans="1:9" ht="12.75" customHeight="1">
      <c r="A33" s="138">
        <v>30</v>
      </c>
      <c r="B33" s="137" t="s">
        <v>58</v>
      </c>
      <c r="C33" s="132">
        <v>66426560</v>
      </c>
      <c r="D33" s="132">
        <v>70506880</v>
      </c>
      <c r="E33" s="194">
        <v>6.1426031996839816</v>
      </c>
      <c r="F33" s="149"/>
      <c r="G33" s="63"/>
      <c r="H33" s="71"/>
      <c r="I33" s="68"/>
    </row>
    <row r="34" spans="1:9" ht="12.75" customHeight="1">
      <c r="A34" s="138">
        <v>31</v>
      </c>
      <c r="B34" s="137" t="s">
        <v>82</v>
      </c>
      <c r="C34" s="132">
        <v>34832776</v>
      </c>
      <c r="D34" s="132">
        <v>40333656</v>
      </c>
      <c r="E34" s="194">
        <v>15.792252676042818</v>
      </c>
      <c r="F34" s="149"/>
      <c r="G34" s="63"/>
      <c r="H34" s="71"/>
      <c r="I34" s="68"/>
    </row>
    <row r="35" spans="1:9" ht="12.75" customHeight="1">
      <c r="A35" s="138">
        <v>32</v>
      </c>
      <c r="B35" s="137" t="s">
        <v>43</v>
      </c>
      <c r="C35" s="132">
        <v>99939784</v>
      </c>
      <c r="D35" s="132">
        <v>120690936</v>
      </c>
      <c r="E35" s="195">
        <v>20.763655042520405</v>
      </c>
      <c r="F35" s="149"/>
      <c r="G35" s="63"/>
      <c r="H35" s="71"/>
      <c r="I35" s="68"/>
    </row>
    <row r="36" spans="1:9" ht="12.75" customHeight="1">
      <c r="A36" s="138">
        <v>33</v>
      </c>
      <c r="B36" s="137" t="s">
        <v>44</v>
      </c>
      <c r="C36" s="132">
        <v>76323624</v>
      </c>
      <c r="D36" s="132">
        <v>82246788</v>
      </c>
      <c r="E36" s="194">
        <v>7.760590613464581</v>
      </c>
      <c r="F36" s="149"/>
      <c r="G36" s="63"/>
      <c r="H36" s="71"/>
      <c r="I36" s="68"/>
    </row>
    <row r="37" spans="1:9" ht="12.75" customHeight="1">
      <c r="A37" s="138">
        <v>34</v>
      </c>
      <c r="B37" s="137" t="s">
        <v>94</v>
      </c>
      <c r="C37" s="184" t="s">
        <v>72</v>
      </c>
      <c r="D37" s="132">
        <v>134517153</v>
      </c>
      <c r="E37" s="195" t="s">
        <v>73</v>
      </c>
      <c r="F37" s="149"/>
      <c r="G37" s="63"/>
      <c r="H37" s="71"/>
      <c r="I37" s="68"/>
    </row>
    <row r="38" spans="1:9" ht="12.75" customHeight="1">
      <c r="A38" s="138">
        <v>35</v>
      </c>
      <c r="B38" s="137" t="s">
        <v>53</v>
      </c>
      <c r="C38" s="132">
        <v>55896226</v>
      </c>
      <c r="D38" s="132">
        <v>54252579</v>
      </c>
      <c r="E38" s="194">
        <v>-2.9405330513727348</v>
      </c>
      <c r="F38" s="149"/>
      <c r="G38" s="63"/>
      <c r="H38" s="71"/>
      <c r="I38" s="68"/>
    </row>
    <row r="39" spans="1:9" ht="12.75" customHeight="1">
      <c r="A39" s="138">
        <v>36</v>
      </c>
      <c r="B39" s="137" t="s">
        <v>47</v>
      </c>
      <c r="C39" s="132">
        <v>19262190</v>
      </c>
      <c r="D39" s="132">
        <v>26602980</v>
      </c>
      <c r="E39" s="194">
        <v>38.109841092835239</v>
      </c>
      <c r="F39" s="149"/>
      <c r="G39" s="63"/>
      <c r="H39" s="71"/>
      <c r="I39" s="68"/>
    </row>
    <row r="40" spans="1:9" ht="12.75" customHeight="1">
      <c r="A40" s="138">
        <v>37</v>
      </c>
      <c r="B40" s="137" t="s">
        <v>46</v>
      </c>
      <c r="C40" s="132">
        <v>18205920</v>
      </c>
      <c r="D40" s="132">
        <v>20431088</v>
      </c>
      <c r="E40" s="194">
        <v>12.222222222222221</v>
      </c>
      <c r="F40" s="149"/>
      <c r="G40" s="63"/>
      <c r="H40" s="71"/>
      <c r="I40" s="68"/>
    </row>
    <row r="41" spans="1:9" ht="12.75" customHeight="1">
      <c r="A41" s="138">
        <v>38</v>
      </c>
      <c r="B41" s="137" t="s">
        <v>66</v>
      </c>
      <c r="C41" s="132">
        <v>42851466</v>
      </c>
      <c r="D41" s="132">
        <v>52975989</v>
      </c>
      <c r="E41" s="194">
        <v>23.62701663462342</v>
      </c>
      <c r="F41" s="149"/>
      <c r="G41" s="63"/>
      <c r="H41" s="71"/>
      <c r="I41" s="68"/>
    </row>
    <row r="42" spans="1:9" ht="12.75" customHeight="1">
      <c r="A42" s="138">
        <v>39</v>
      </c>
      <c r="B42" s="137" t="s">
        <v>80</v>
      </c>
      <c r="C42" s="132">
        <v>20214024</v>
      </c>
      <c r="D42" s="132">
        <v>21738576</v>
      </c>
      <c r="E42" s="194">
        <v>7.5420510037981554</v>
      </c>
      <c r="F42" s="149"/>
      <c r="G42" s="63"/>
      <c r="H42" s="71"/>
      <c r="I42" s="68"/>
    </row>
    <row r="43" spans="1:9" ht="12.75" customHeight="1">
      <c r="A43" s="138">
        <v>40</v>
      </c>
      <c r="B43" s="137" t="s">
        <v>84</v>
      </c>
      <c r="C43" s="132">
        <v>42068768</v>
      </c>
      <c r="D43" s="132">
        <v>43057616</v>
      </c>
      <c r="E43" s="194">
        <v>2.3505513639001743</v>
      </c>
      <c r="F43" s="149"/>
      <c r="G43" s="63"/>
      <c r="H43" s="71"/>
      <c r="I43" s="68"/>
    </row>
    <row r="44" spans="1:9" ht="12.75" customHeight="1">
      <c r="A44" s="138">
        <v>41</v>
      </c>
      <c r="B44" s="137" t="s">
        <v>48</v>
      </c>
      <c r="C44" s="132">
        <v>33232760</v>
      </c>
      <c r="D44" s="132">
        <v>32724948</v>
      </c>
      <c r="E44" s="194">
        <v>-1.5280464216634431</v>
      </c>
      <c r="F44" s="149"/>
      <c r="G44" s="63"/>
      <c r="H44" s="71"/>
      <c r="I44" s="68"/>
    </row>
    <row r="45" spans="1:9" ht="12.75" customHeight="1">
      <c r="A45" s="138">
        <v>42</v>
      </c>
      <c r="B45" s="137" t="s">
        <v>77</v>
      </c>
      <c r="C45" s="132">
        <v>11593008</v>
      </c>
      <c r="D45" s="132">
        <v>12874610</v>
      </c>
      <c r="E45" s="194">
        <v>11.054956573824498</v>
      </c>
      <c r="F45" s="149"/>
      <c r="G45" s="63"/>
      <c r="H45" s="71"/>
      <c r="I45" s="68"/>
    </row>
    <row r="46" spans="1:9" ht="12.75" customHeight="1">
      <c r="A46" s="138">
        <v>43</v>
      </c>
      <c r="B46" s="137" t="s">
        <v>79</v>
      </c>
      <c r="C46" s="132">
        <v>11384657</v>
      </c>
      <c r="D46" s="132">
        <v>10442396</v>
      </c>
      <c r="E46" s="194">
        <v>-8.2765866376123576</v>
      </c>
      <c r="F46" s="149"/>
      <c r="G46" s="63"/>
      <c r="H46" s="71"/>
      <c r="I46" s="68"/>
    </row>
    <row r="47" spans="1:9" ht="12.75" customHeight="1">
      <c r="A47" s="138">
        <v>44</v>
      </c>
      <c r="B47" s="137" t="s">
        <v>60</v>
      </c>
      <c r="C47" s="132">
        <v>5520978</v>
      </c>
      <c r="D47" s="132">
        <v>5986902</v>
      </c>
      <c r="E47" s="194">
        <v>8.4391569754489151</v>
      </c>
      <c r="F47" s="149"/>
      <c r="G47" s="63"/>
      <c r="H47" s="71"/>
      <c r="I47" s="68"/>
    </row>
    <row r="48" spans="1:9" ht="12.75" customHeight="1">
      <c r="A48" s="138">
        <v>45</v>
      </c>
      <c r="B48" s="137" t="s">
        <v>78</v>
      </c>
      <c r="C48" s="132">
        <v>21059808</v>
      </c>
      <c r="D48" s="132">
        <v>22738128</v>
      </c>
      <c r="E48" s="194">
        <v>7.9693034238488778</v>
      </c>
      <c r="F48" s="149"/>
      <c r="G48" s="63"/>
      <c r="H48" s="71"/>
      <c r="I48" s="68"/>
    </row>
    <row r="49" spans="1:10" ht="12.75" customHeight="1">
      <c r="A49" s="138">
        <v>46</v>
      </c>
      <c r="B49" s="137" t="s">
        <v>97</v>
      </c>
      <c r="C49" s="184" t="s">
        <v>72</v>
      </c>
      <c r="D49" s="132">
        <v>27774544</v>
      </c>
      <c r="E49" s="195" t="s">
        <v>73</v>
      </c>
      <c r="F49" s="149"/>
      <c r="G49" s="63"/>
      <c r="H49" s="71"/>
      <c r="I49" s="68"/>
    </row>
    <row r="50" spans="1:10" ht="12.75" customHeight="1">
      <c r="A50" s="138">
        <v>47</v>
      </c>
      <c r="B50" s="137" t="s">
        <v>81</v>
      </c>
      <c r="C50" s="184" t="s">
        <v>72</v>
      </c>
      <c r="D50" s="132">
        <v>30670848</v>
      </c>
      <c r="E50" s="195" t="s">
        <v>73</v>
      </c>
      <c r="F50" s="149"/>
      <c r="G50" s="63"/>
      <c r="H50" s="71"/>
      <c r="I50" s="68"/>
    </row>
    <row r="51" spans="1:10" ht="12.75" customHeight="1">
      <c r="A51" s="138">
        <v>48</v>
      </c>
      <c r="B51" s="137" t="s">
        <v>92</v>
      </c>
      <c r="C51" s="132">
        <v>49472962</v>
      </c>
      <c r="D51" s="132">
        <v>53619126</v>
      </c>
      <c r="E51" s="194">
        <v>8.3806665952202337</v>
      </c>
      <c r="F51" s="149"/>
      <c r="G51" s="63"/>
      <c r="H51" s="71"/>
      <c r="I51" s="68"/>
    </row>
    <row r="52" spans="1:10" ht="12.75" customHeight="1">
      <c r="A52" s="138">
        <v>49</v>
      </c>
      <c r="B52" s="137" t="s">
        <v>86</v>
      </c>
      <c r="C52" s="132">
        <v>15000716</v>
      </c>
      <c r="D52" s="132">
        <v>15026836</v>
      </c>
      <c r="E52" s="194">
        <v>0.17412502176562772</v>
      </c>
      <c r="F52" s="149"/>
      <c r="G52" s="63"/>
      <c r="H52" s="71"/>
      <c r="I52" s="68"/>
      <c r="J52" s="193"/>
    </row>
    <row r="53" spans="1:10" ht="12.75" customHeight="1">
      <c r="A53" s="138">
        <v>50</v>
      </c>
      <c r="B53" s="137" t="s">
        <v>49</v>
      </c>
      <c r="C53" s="132">
        <v>22175208</v>
      </c>
      <c r="D53" s="132">
        <v>18608940</v>
      </c>
      <c r="E53" s="194">
        <v>-16.082230209520471</v>
      </c>
      <c r="F53" s="149"/>
      <c r="G53" s="63"/>
      <c r="H53" s="71"/>
      <c r="I53" s="68"/>
    </row>
    <row r="54" spans="1:10" ht="12.75" customHeight="1">
      <c r="A54" s="138">
        <v>51</v>
      </c>
      <c r="B54" s="137" t="s">
        <v>87</v>
      </c>
      <c r="C54" s="132">
        <v>6147300</v>
      </c>
      <c r="D54" s="132">
        <v>6356240</v>
      </c>
      <c r="E54" s="194">
        <v>3.3988905698436711</v>
      </c>
      <c r="F54" s="149"/>
      <c r="G54" s="63"/>
      <c r="H54" s="71"/>
      <c r="I54" s="68"/>
    </row>
    <row r="55" spans="1:10" ht="12.75" customHeight="1">
      <c r="A55" s="138">
        <v>52</v>
      </c>
      <c r="B55" s="137" t="s">
        <v>90</v>
      </c>
      <c r="C55" s="132">
        <v>8832080</v>
      </c>
      <c r="D55" s="132">
        <v>9457648</v>
      </c>
      <c r="E55" s="194">
        <v>7.0829068577277372</v>
      </c>
      <c r="F55" s="149"/>
      <c r="G55" s="63"/>
      <c r="H55" s="71"/>
      <c r="I55" s="68"/>
    </row>
    <row r="56" spans="1:10" ht="12.75" customHeight="1">
      <c r="A56" s="138">
        <v>53</v>
      </c>
      <c r="B56" s="137" t="s">
        <v>89</v>
      </c>
      <c r="C56" s="132">
        <v>7438132</v>
      </c>
      <c r="D56" s="132">
        <v>7957284</v>
      </c>
      <c r="E56" s="194">
        <v>6.9796018677807812</v>
      </c>
      <c r="F56" s="149"/>
      <c r="G56" s="63"/>
      <c r="H56" s="71"/>
      <c r="I56" s="68"/>
    </row>
    <row r="57" spans="1:10" ht="12.75" customHeight="1">
      <c r="A57" s="138">
        <v>54</v>
      </c>
      <c r="B57" s="137" t="s">
        <v>96</v>
      </c>
      <c r="C57" s="132">
        <v>6867153</v>
      </c>
      <c r="D57" s="132">
        <v>6545511</v>
      </c>
      <c r="E57" s="194">
        <v>-4.6837750666105737</v>
      </c>
      <c r="F57" s="149"/>
      <c r="G57" s="63"/>
      <c r="H57" s="71"/>
      <c r="I57" s="68"/>
    </row>
    <row r="58" spans="1:10" ht="12.75" customHeight="1">
      <c r="A58" s="138">
        <v>55</v>
      </c>
      <c r="B58" s="137" t="s">
        <v>93</v>
      </c>
      <c r="C58" s="132">
        <v>7368626</v>
      </c>
      <c r="D58" s="132">
        <v>6825833</v>
      </c>
      <c r="E58" s="194">
        <v>-7.3662715409901383</v>
      </c>
      <c r="F58" s="149"/>
      <c r="G58" s="63"/>
      <c r="H58" s="71"/>
      <c r="I58" s="68"/>
    </row>
    <row r="59" spans="1:10" ht="12.75" customHeight="1">
      <c r="A59" s="138">
        <v>56</v>
      </c>
      <c r="B59" s="137" t="s">
        <v>91</v>
      </c>
      <c r="C59" s="132">
        <v>30594850</v>
      </c>
      <c r="D59" s="132">
        <v>28029287</v>
      </c>
      <c r="E59" s="194">
        <v>-8.3856041131105403</v>
      </c>
      <c r="F59" s="149"/>
      <c r="G59" s="63"/>
      <c r="H59" s="71"/>
      <c r="I59" s="68"/>
    </row>
    <row r="60" spans="1:10" ht="12.75" customHeight="1">
      <c r="A60" s="138">
        <v>57</v>
      </c>
      <c r="B60" s="137" t="s">
        <v>95</v>
      </c>
      <c r="C60" s="184" t="s">
        <v>72</v>
      </c>
      <c r="D60" s="132">
        <v>18550416</v>
      </c>
      <c r="E60" s="195" t="s">
        <v>73</v>
      </c>
      <c r="F60" s="149"/>
      <c r="G60" s="63"/>
      <c r="H60" s="71"/>
      <c r="I60" s="68"/>
    </row>
    <row r="61" spans="1:10" ht="12.75" customHeight="1">
      <c r="A61" s="138">
        <v>58</v>
      </c>
      <c r="B61" s="137" t="s">
        <v>85</v>
      </c>
      <c r="C61" s="132">
        <v>15748260</v>
      </c>
      <c r="D61" s="132">
        <v>12198992</v>
      </c>
      <c r="E61" s="181">
        <v>-22.537524780515437</v>
      </c>
      <c r="F61" s="149"/>
      <c r="G61" s="63"/>
      <c r="H61" s="71"/>
      <c r="I61" s="68"/>
    </row>
    <row r="62" spans="1:10" ht="12.75" customHeight="1">
      <c r="A62" s="138">
        <v>59</v>
      </c>
      <c r="B62" s="137" t="s">
        <v>83</v>
      </c>
      <c r="C62" s="184" t="s">
        <v>72</v>
      </c>
      <c r="D62" s="132">
        <v>17881864</v>
      </c>
      <c r="E62" s="181" t="s">
        <v>73</v>
      </c>
      <c r="F62" s="149"/>
      <c r="G62" s="63"/>
      <c r="H62" s="71"/>
      <c r="I62" s="68"/>
    </row>
    <row r="63" spans="1:10" ht="12.75" customHeight="1">
      <c r="A63" s="138">
        <v>60</v>
      </c>
      <c r="B63" s="137" t="s">
        <v>98</v>
      </c>
      <c r="C63" s="184" t="s">
        <v>72</v>
      </c>
      <c r="D63" s="132">
        <v>5651308</v>
      </c>
      <c r="E63" s="181" t="s">
        <v>73</v>
      </c>
      <c r="F63" s="149"/>
      <c r="G63" s="63"/>
      <c r="H63" s="71"/>
      <c r="I63" s="68"/>
    </row>
    <row r="64" spans="1:10" s="29" customFormat="1" ht="20.25" customHeight="1">
      <c r="A64" s="155"/>
      <c r="B64" s="81" t="s">
        <v>16</v>
      </c>
      <c r="C64" s="140">
        <v>5768004716</v>
      </c>
      <c r="D64" s="129">
        <v>6890097059</v>
      </c>
      <c r="E64" s="182">
        <v>19.453734839838159</v>
      </c>
      <c r="F64" s="135"/>
      <c r="G64" s="42"/>
    </row>
    <row r="65" spans="1:6" s="29" customFormat="1" ht="12.75" customHeight="1">
      <c r="A65" s="166" t="s">
        <v>74</v>
      </c>
      <c r="B65" s="126"/>
      <c r="C65" s="135"/>
      <c r="D65" s="135"/>
      <c r="E65" s="138"/>
      <c r="F65" s="135"/>
    </row>
    <row r="66" spans="1:6" s="29" customFormat="1">
      <c r="A66" s="82"/>
      <c r="C66" s="63"/>
      <c r="E66" s="63"/>
    </row>
    <row r="67" spans="1:6" s="29" customFormat="1">
      <c r="A67" s="82"/>
      <c r="C67" s="63"/>
      <c r="E67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1" t="s">
        <v>54</v>
      </c>
      <c r="B1" s="47"/>
      <c r="C1" s="180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5"/>
      <c r="B3" s="90" t="s">
        <v>12</v>
      </c>
      <c r="C3" s="136">
        <v>44317</v>
      </c>
      <c r="D3" s="136">
        <v>44682</v>
      </c>
      <c r="E3" s="91" t="s">
        <v>17</v>
      </c>
      <c r="F3" s="89"/>
    </row>
    <row r="4" spans="1:9" ht="12.75" customHeight="1">
      <c r="A4" s="119">
        <v>1</v>
      </c>
      <c r="B4" s="92" t="s">
        <v>18</v>
      </c>
      <c r="C4" s="80">
        <v>61.4</v>
      </c>
      <c r="D4" s="88">
        <v>76.900000000000006</v>
      </c>
      <c r="E4" s="80">
        <v>15.500000000000007</v>
      </c>
      <c r="F4" s="87"/>
      <c r="G4" s="41"/>
      <c r="H4" s="41"/>
      <c r="I4" s="41"/>
    </row>
    <row r="5" spans="1:9" ht="12.75" customHeight="1">
      <c r="A5" s="119">
        <v>2</v>
      </c>
      <c r="B5" s="92" t="s">
        <v>19</v>
      </c>
      <c r="C5" s="80">
        <v>68.900000000000006</v>
      </c>
      <c r="D5" s="88">
        <v>71.2</v>
      </c>
      <c r="E5" s="80">
        <v>2.2999999999999972</v>
      </c>
      <c r="F5" s="87"/>
    </row>
    <row r="6" spans="1:9" ht="12.75" customHeight="1">
      <c r="A6" s="119">
        <v>3</v>
      </c>
      <c r="B6" s="92" t="s">
        <v>20</v>
      </c>
      <c r="C6" s="80">
        <v>67.5</v>
      </c>
      <c r="D6" s="88">
        <v>76.3</v>
      </c>
      <c r="E6" s="80">
        <v>8.7999999999999972</v>
      </c>
      <c r="F6" s="87"/>
    </row>
    <row r="7" spans="1:9" ht="12.75" customHeight="1">
      <c r="A7" s="119">
        <v>4</v>
      </c>
      <c r="B7" s="92" t="s">
        <v>21</v>
      </c>
      <c r="C7" s="80">
        <v>73.3</v>
      </c>
      <c r="D7" s="88">
        <v>69.3</v>
      </c>
      <c r="E7" s="80">
        <v>-4</v>
      </c>
      <c r="F7" s="87"/>
    </row>
    <row r="8" spans="1:9" ht="12.75" customHeight="1">
      <c r="A8" s="119">
        <v>5</v>
      </c>
      <c r="B8" s="92" t="s">
        <v>25</v>
      </c>
      <c r="C8" s="80">
        <v>74.400000000000006</v>
      </c>
      <c r="D8" s="88">
        <v>78.2</v>
      </c>
      <c r="E8" s="80">
        <v>3.7999999999999972</v>
      </c>
      <c r="F8" s="87"/>
    </row>
    <row r="9" spans="1:9" ht="12.75" customHeight="1">
      <c r="A9" s="119">
        <v>6</v>
      </c>
      <c r="B9" s="92" t="s">
        <v>22</v>
      </c>
      <c r="C9" s="80">
        <v>61.6</v>
      </c>
      <c r="D9" s="88">
        <v>73.5</v>
      </c>
      <c r="E9" s="80">
        <v>11.899999999999999</v>
      </c>
      <c r="F9" s="87"/>
    </row>
    <row r="10" spans="1:9" ht="12.75" customHeight="1">
      <c r="A10" s="119">
        <v>7</v>
      </c>
      <c r="B10" s="92" t="s">
        <v>24</v>
      </c>
      <c r="C10" s="80">
        <v>68.3</v>
      </c>
      <c r="D10" s="88">
        <v>77.099999999999994</v>
      </c>
      <c r="E10" s="80">
        <v>8.7999999999999972</v>
      </c>
      <c r="F10" s="87"/>
    </row>
    <row r="11" spans="1:9" ht="12.75" customHeight="1">
      <c r="A11" s="119">
        <v>8</v>
      </c>
      <c r="B11" s="92" t="s">
        <v>23</v>
      </c>
      <c r="C11" s="80">
        <v>60.6</v>
      </c>
      <c r="D11" s="88">
        <v>80.599999999999994</v>
      </c>
      <c r="E11" s="80">
        <v>19.999999999999993</v>
      </c>
      <c r="F11" s="87"/>
    </row>
    <row r="12" spans="1:9" ht="12.75" customHeight="1">
      <c r="A12" s="119">
        <v>9</v>
      </c>
      <c r="B12" s="92" t="s">
        <v>26</v>
      </c>
      <c r="C12" s="80">
        <v>60.1</v>
      </c>
      <c r="D12" s="88">
        <v>80.7</v>
      </c>
      <c r="E12" s="80">
        <v>20.6</v>
      </c>
      <c r="F12" s="87"/>
    </row>
    <row r="13" spans="1:9" ht="12.75" customHeight="1">
      <c r="A13" s="119">
        <v>10</v>
      </c>
      <c r="B13" s="92" t="s">
        <v>27</v>
      </c>
      <c r="C13" s="80">
        <v>79.2</v>
      </c>
      <c r="D13" s="88">
        <v>84.4</v>
      </c>
      <c r="E13" s="80">
        <v>5.2000000000000028</v>
      </c>
      <c r="F13" s="87"/>
    </row>
    <row r="14" spans="1:9" ht="12.75" customHeight="1">
      <c r="A14" s="119">
        <v>11</v>
      </c>
      <c r="B14" s="92" t="s">
        <v>28</v>
      </c>
      <c r="C14" s="80">
        <v>68.400000000000006</v>
      </c>
      <c r="D14" s="88">
        <v>75.8</v>
      </c>
      <c r="E14" s="80">
        <v>7.3999999999999915</v>
      </c>
      <c r="F14" s="87"/>
    </row>
    <row r="15" spans="1:9" ht="12.75" customHeight="1">
      <c r="A15" s="119">
        <v>12</v>
      </c>
      <c r="B15" s="92" t="s">
        <v>31</v>
      </c>
      <c r="C15" s="80">
        <v>77.099999999999994</v>
      </c>
      <c r="D15" s="88">
        <v>72.2</v>
      </c>
      <c r="E15" s="80">
        <v>-4.8999999999999915</v>
      </c>
      <c r="F15" s="87"/>
    </row>
    <row r="16" spans="1:9" ht="12.75" customHeight="1">
      <c r="A16" s="119">
        <v>13</v>
      </c>
      <c r="B16" s="92" t="s">
        <v>30</v>
      </c>
      <c r="C16" s="80">
        <v>55.1</v>
      </c>
      <c r="D16" s="88">
        <v>61.8</v>
      </c>
      <c r="E16" s="80">
        <v>6.6999999999999957</v>
      </c>
      <c r="F16" s="87"/>
    </row>
    <row r="17" spans="1:6" ht="12.75" customHeight="1">
      <c r="A17" s="119">
        <v>14</v>
      </c>
      <c r="B17" s="92" t="s">
        <v>40</v>
      </c>
      <c r="C17" s="80">
        <v>77.400000000000006</v>
      </c>
      <c r="D17" s="88">
        <v>83.1</v>
      </c>
      <c r="E17" s="80">
        <v>5.6999999999999886</v>
      </c>
      <c r="F17" s="87"/>
    </row>
    <row r="18" spans="1:6" ht="12.75" customHeight="1">
      <c r="A18" s="119">
        <v>15</v>
      </c>
      <c r="B18" s="92" t="s">
        <v>37</v>
      </c>
      <c r="C18" s="80">
        <v>75</v>
      </c>
      <c r="D18" s="88">
        <v>77.7</v>
      </c>
      <c r="E18" s="80">
        <v>2.7000000000000028</v>
      </c>
      <c r="F18" s="87"/>
    </row>
    <row r="19" spans="1:6" ht="12.75" customHeight="1">
      <c r="A19" s="119">
        <v>16</v>
      </c>
      <c r="B19" s="92" t="s">
        <v>29</v>
      </c>
      <c r="C19" s="80">
        <v>76.3</v>
      </c>
      <c r="D19" s="88">
        <v>75.099999999999994</v>
      </c>
      <c r="E19" s="80">
        <v>-1.2000000000000028</v>
      </c>
      <c r="F19" s="87"/>
    </row>
    <row r="20" spans="1:6" ht="12.75" customHeight="1">
      <c r="A20" s="119">
        <v>17</v>
      </c>
      <c r="B20" s="92" t="s">
        <v>34</v>
      </c>
      <c r="C20" s="80">
        <v>77.099999999999994</v>
      </c>
      <c r="D20" s="88">
        <v>67.400000000000006</v>
      </c>
      <c r="E20" s="80">
        <v>-9.6999999999999886</v>
      </c>
      <c r="F20" s="87"/>
    </row>
    <row r="21" spans="1:6" ht="12.75" customHeight="1">
      <c r="A21" s="119">
        <v>18</v>
      </c>
      <c r="B21" s="92" t="s">
        <v>36</v>
      </c>
      <c r="C21" s="80">
        <v>71.599999999999994</v>
      </c>
      <c r="D21" s="88">
        <v>82.3</v>
      </c>
      <c r="E21" s="80">
        <v>10.700000000000003</v>
      </c>
      <c r="F21" s="87"/>
    </row>
    <row r="22" spans="1:6" ht="12.75" customHeight="1">
      <c r="A22" s="119">
        <v>19</v>
      </c>
      <c r="B22" s="92" t="s">
        <v>62</v>
      </c>
      <c r="C22" s="80">
        <v>75.2</v>
      </c>
      <c r="D22" s="88">
        <v>72.3</v>
      </c>
      <c r="E22" s="80">
        <v>-2.9000000000000057</v>
      </c>
      <c r="F22" s="149"/>
    </row>
    <row r="23" spans="1:6" ht="12.75" customHeight="1">
      <c r="A23" s="119">
        <v>20</v>
      </c>
      <c r="B23" s="92" t="s">
        <v>61</v>
      </c>
      <c r="C23" s="80">
        <v>70.3</v>
      </c>
      <c r="D23" s="88">
        <v>59.9</v>
      </c>
      <c r="E23" s="80">
        <v>-10.399999999999999</v>
      </c>
      <c r="F23" s="149"/>
    </row>
    <row r="24" spans="1:6" ht="12.75" customHeight="1">
      <c r="A24" s="119">
        <v>21</v>
      </c>
      <c r="B24" s="92" t="s">
        <v>33</v>
      </c>
      <c r="C24" s="80">
        <v>65.099999999999994</v>
      </c>
      <c r="D24" s="88">
        <v>76.400000000000006</v>
      </c>
      <c r="E24" s="80">
        <v>11.300000000000011</v>
      </c>
      <c r="F24" s="149"/>
    </row>
    <row r="25" spans="1:6" ht="12.75" customHeight="1">
      <c r="A25" s="119">
        <v>22</v>
      </c>
      <c r="B25" s="92" t="s">
        <v>32</v>
      </c>
      <c r="C25" s="80">
        <v>49.4</v>
      </c>
      <c r="D25" s="88">
        <v>55.8</v>
      </c>
      <c r="E25" s="80">
        <v>6.3999999999999986</v>
      </c>
      <c r="F25" s="149"/>
    </row>
    <row r="26" spans="1:6" ht="12.75" customHeight="1">
      <c r="A26" s="119">
        <v>23</v>
      </c>
      <c r="B26" s="92" t="s">
        <v>42</v>
      </c>
      <c r="C26" s="80">
        <v>71.82175207449167</v>
      </c>
      <c r="D26" s="88">
        <v>74.900000000000006</v>
      </c>
      <c r="E26" s="80">
        <v>3.0782479255083359</v>
      </c>
      <c r="F26" s="149"/>
    </row>
    <row r="27" spans="1:6" ht="12.75" customHeight="1">
      <c r="A27" s="119">
        <v>24</v>
      </c>
      <c r="B27" s="92" t="s">
        <v>35</v>
      </c>
      <c r="C27" s="80">
        <v>62.8</v>
      </c>
      <c r="D27" s="80">
        <v>69.3</v>
      </c>
      <c r="E27" s="80">
        <v>6.5</v>
      </c>
      <c r="F27" s="149"/>
    </row>
    <row r="28" spans="1:6" ht="12.75" customHeight="1">
      <c r="A28" s="119">
        <v>25</v>
      </c>
      <c r="B28" s="92" t="s">
        <v>39</v>
      </c>
      <c r="C28" s="80">
        <v>62.1</v>
      </c>
      <c r="D28" s="80">
        <v>72.2</v>
      </c>
      <c r="E28" s="80">
        <v>10.100000000000001</v>
      </c>
      <c r="F28" s="149"/>
    </row>
    <row r="29" spans="1:6" ht="12.75" customHeight="1">
      <c r="A29" s="119">
        <v>26</v>
      </c>
      <c r="B29" s="92" t="s">
        <v>45</v>
      </c>
      <c r="C29" s="80">
        <v>68.099999999999994</v>
      </c>
      <c r="D29" s="80">
        <v>59.8</v>
      </c>
      <c r="E29" s="80">
        <v>-8.2999999999999972</v>
      </c>
      <c r="F29" s="149"/>
    </row>
    <row r="30" spans="1:6" ht="12.75" customHeight="1">
      <c r="A30" s="119">
        <v>27</v>
      </c>
      <c r="B30" s="92" t="s">
        <v>41</v>
      </c>
      <c r="C30" s="80">
        <v>69.599999999999994</v>
      </c>
      <c r="D30" s="80">
        <v>73.8</v>
      </c>
      <c r="E30" s="80">
        <v>4.2000000000000028</v>
      </c>
      <c r="F30" s="149"/>
    </row>
    <row r="31" spans="1:6" ht="12.75" customHeight="1">
      <c r="A31" s="119">
        <v>28</v>
      </c>
      <c r="B31" s="92" t="s">
        <v>38</v>
      </c>
      <c r="C31" s="80">
        <v>71.8</v>
      </c>
      <c r="D31" s="80">
        <v>74.3</v>
      </c>
      <c r="E31" s="80">
        <v>2.5</v>
      </c>
      <c r="F31" s="149"/>
    </row>
    <row r="32" spans="1:6" ht="12.75" customHeight="1">
      <c r="A32" s="119">
        <v>29</v>
      </c>
      <c r="B32" s="92" t="s">
        <v>52</v>
      </c>
      <c r="C32" s="80">
        <v>59.3</v>
      </c>
      <c r="D32" s="80">
        <v>67.8</v>
      </c>
      <c r="E32" s="80">
        <v>8.5</v>
      </c>
      <c r="F32" s="149"/>
    </row>
    <row r="33" spans="1:6" ht="12.75" customHeight="1">
      <c r="A33" s="119">
        <v>30</v>
      </c>
      <c r="B33" s="92" t="s">
        <v>58</v>
      </c>
      <c r="C33" s="80">
        <v>59.2</v>
      </c>
      <c r="D33" s="80">
        <v>72.599999999999994</v>
      </c>
      <c r="E33" s="80">
        <v>13.399999999999991</v>
      </c>
      <c r="F33" s="149"/>
    </row>
    <row r="34" spans="1:6" ht="12.75" customHeight="1">
      <c r="A34" s="119">
        <v>31</v>
      </c>
      <c r="B34" s="92" t="s">
        <v>82</v>
      </c>
      <c r="C34" s="80">
        <v>61.6</v>
      </c>
      <c r="D34" s="80">
        <v>72.900000000000006</v>
      </c>
      <c r="E34" s="80">
        <v>11.300000000000004</v>
      </c>
      <c r="F34" s="149"/>
    </row>
    <row r="35" spans="1:6" ht="12.75" customHeight="1">
      <c r="A35" s="119">
        <v>32</v>
      </c>
      <c r="B35" s="92" t="s">
        <v>43</v>
      </c>
      <c r="C35" s="80">
        <v>84.6</v>
      </c>
      <c r="D35" s="80">
        <v>79.599999999999994</v>
      </c>
      <c r="E35" s="80">
        <v>-5</v>
      </c>
      <c r="F35" s="149"/>
    </row>
    <row r="36" spans="1:6" ht="12.75" customHeight="1">
      <c r="A36" s="119">
        <v>33</v>
      </c>
      <c r="B36" s="92" t="s">
        <v>44</v>
      </c>
      <c r="C36" s="80">
        <v>76.3</v>
      </c>
      <c r="D36" s="80">
        <v>68.7</v>
      </c>
      <c r="E36" s="80">
        <v>-7.5999999999999943</v>
      </c>
      <c r="F36" s="149"/>
    </row>
    <row r="37" spans="1:6" ht="12.75" customHeight="1">
      <c r="A37" s="119">
        <v>34</v>
      </c>
      <c r="B37" s="92" t="s">
        <v>94</v>
      </c>
      <c r="C37" s="185" t="s">
        <v>72</v>
      </c>
      <c r="D37" s="80">
        <v>78</v>
      </c>
      <c r="E37" s="80" t="s">
        <v>73</v>
      </c>
      <c r="F37" s="149"/>
    </row>
    <row r="38" spans="1:6" ht="12.75" customHeight="1">
      <c r="A38" s="119">
        <v>35</v>
      </c>
      <c r="B38" s="92" t="s">
        <v>53</v>
      </c>
      <c r="C38" s="80">
        <v>49.9</v>
      </c>
      <c r="D38" s="80">
        <v>55.2</v>
      </c>
      <c r="E38" s="80">
        <v>5.3000000000000043</v>
      </c>
      <c r="F38" s="149"/>
    </row>
    <row r="39" spans="1:6" ht="12.75" customHeight="1">
      <c r="A39" s="119">
        <v>36</v>
      </c>
      <c r="B39" s="92" t="s">
        <v>47</v>
      </c>
      <c r="C39" s="80">
        <v>94.5</v>
      </c>
      <c r="D39" s="80">
        <v>85.8</v>
      </c>
      <c r="E39" s="80">
        <v>-8.7000000000000028</v>
      </c>
      <c r="F39" s="149"/>
    </row>
    <row r="40" spans="1:6" ht="12.75" customHeight="1">
      <c r="A40" s="119">
        <v>37</v>
      </c>
      <c r="B40" s="92" t="s">
        <v>46</v>
      </c>
      <c r="C40" s="80">
        <v>63.9</v>
      </c>
      <c r="D40" s="80">
        <v>66</v>
      </c>
      <c r="E40" s="80">
        <v>2.1000000000000014</v>
      </c>
      <c r="F40" s="149"/>
    </row>
    <row r="41" spans="1:6" ht="12.75" customHeight="1">
      <c r="A41" s="119">
        <v>38</v>
      </c>
      <c r="B41" s="92" t="s">
        <v>66</v>
      </c>
      <c r="C41" s="80">
        <v>83.7</v>
      </c>
      <c r="D41" s="80">
        <v>78.599999999999994</v>
      </c>
      <c r="E41" s="80">
        <v>-5.1000000000000085</v>
      </c>
      <c r="F41" s="149"/>
    </row>
    <row r="42" spans="1:6" ht="12.75" customHeight="1">
      <c r="A42" s="119">
        <v>39</v>
      </c>
      <c r="B42" s="92" t="s">
        <v>80</v>
      </c>
      <c r="C42" s="80">
        <v>81.599999999999994</v>
      </c>
      <c r="D42" s="80">
        <v>85.3</v>
      </c>
      <c r="E42" s="80">
        <v>3.7000000000000028</v>
      </c>
      <c r="F42" s="149"/>
    </row>
    <row r="43" spans="1:6" ht="12.75" customHeight="1">
      <c r="A43" s="119">
        <v>40</v>
      </c>
      <c r="B43" s="92" t="s">
        <v>84</v>
      </c>
      <c r="C43" s="80">
        <v>71.400000000000006</v>
      </c>
      <c r="D43" s="80">
        <v>68.3</v>
      </c>
      <c r="E43" s="80">
        <v>-3.1000000000000085</v>
      </c>
      <c r="F43" s="149"/>
    </row>
    <row r="44" spans="1:6" ht="12.75" customHeight="1">
      <c r="A44" s="119">
        <v>41</v>
      </c>
      <c r="B44" s="92" t="s">
        <v>48</v>
      </c>
      <c r="C44" s="80">
        <v>82.2</v>
      </c>
      <c r="D44" s="80">
        <v>92.7</v>
      </c>
      <c r="E44" s="80">
        <v>10.5</v>
      </c>
      <c r="F44" s="149"/>
    </row>
    <row r="45" spans="1:6" ht="12.75" customHeight="1">
      <c r="A45" s="119">
        <v>42</v>
      </c>
      <c r="B45" s="92" t="s">
        <v>77</v>
      </c>
      <c r="C45" s="80">
        <v>58.6</v>
      </c>
      <c r="D45" s="80">
        <v>62.6</v>
      </c>
      <c r="E45" s="80">
        <v>4</v>
      </c>
      <c r="F45" s="149"/>
    </row>
    <row r="46" spans="1:6" ht="12.75" customHeight="1">
      <c r="A46" s="119">
        <v>43</v>
      </c>
      <c r="B46" s="92" t="s">
        <v>79</v>
      </c>
      <c r="C46" s="80">
        <v>63.4</v>
      </c>
      <c r="D46" s="80">
        <v>75.3</v>
      </c>
      <c r="E46" s="80">
        <v>11.899999999999999</v>
      </c>
      <c r="F46" s="149"/>
    </row>
    <row r="47" spans="1:6" ht="12.75" customHeight="1">
      <c r="A47" s="119">
        <v>44</v>
      </c>
      <c r="B47" s="92" t="s">
        <v>60</v>
      </c>
      <c r="C47" s="80">
        <v>60.6</v>
      </c>
      <c r="D47" s="80">
        <v>62.2</v>
      </c>
      <c r="E47" s="80">
        <v>1.6000000000000014</v>
      </c>
      <c r="F47" s="149"/>
    </row>
    <row r="48" spans="1:6" ht="12.75" customHeight="1">
      <c r="A48" s="119">
        <v>45</v>
      </c>
      <c r="B48" s="92" t="s">
        <v>78</v>
      </c>
      <c r="C48" s="80">
        <v>69.400000000000006</v>
      </c>
      <c r="D48" s="80">
        <v>58.6</v>
      </c>
      <c r="E48" s="80">
        <v>-10.800000000000004</v>
      </c>
      <c r="F48" s="149"/>
    </row>
    <row r="49" spans="1:6" ht="12.75" customHeight="1">
      <c r="A49" s="119">
        <v>46</v>
      </c>
      <c r="B49" s="92" t="s">
        <v>97</v>
      </c>
      <c r="C49" s="185" t="s">
        <v>72</v>
      </c>
      <c r="D49" s="80">
        <v>78.400000000000006</v>
      </c>
      <c r="E49" s="80" t="s">
        <v>73</v>
      </c>
      <c r="F49" s="149"/>
    </row>
    <row r="50" spans="1:6" ht="12.75" customHeight="1">
      <c r="A50" s="119">
        <v>47</v>
      </c>
      <c r="B50" s="92" t="s">
        <v>81</v>
      </c>
      <c r="C50" s="185" t="s">
        <v>72</v>
      </c>
      <c r="D50" s="80">
        <v>78</v>
      </c>
      <c r="E50" s="80" t="s">
        <v>73</v>
      </c>
      <c r="F50" s="149"/>
    </row>
    <row r="51" spans="1:6" ht="12.75" customHeight="1">
      <c r="A51" s="119">
        <v>48</v>
      </c>
      <c r="B51" s="92" t="s">
        <v>92</v>
      </c>
      <c r="C51" s="80">
        <v>71</v>
      </c>
      <c r="D51" s="80">
        <v>70.900000000000006</v>
      </c>
      <c r="E51" s="80">
        <v>-9.9999999999994316E-2</v>
      </c>
      <c r="F51" s="149"/>
    </row>
    <row r="52" spans="1:6" ht="12.75" customHeight="1">
      <c r="A52" s="119">
        <v>49</v>
      </c>
      <c r="B52" s="92" t="s">
        <v>86</v>
      </c>
      <c r="C52" s="80">
        <v>60.3</v>
      </c>
      <c r="D52" s="80">
        <v>61.8</v>
      </c>
      <c r="E52" s="80">
        <v>1.5</v>
      </c>
      <c r="F52" s="149"/>
    </row>
    <row r="53" spans="1:6" ht="12.75" customHeight="1">
      <c r="A53" s="119">
        <v>50</v>
      </c>
      <c r="B53" s="92" t="s">
        <v>49</v>
      </c>
      <c r="C53" s="80">
        <v>63.5</v>
      </c>
      <c r="D53" s="80">
        <v>69.400000000000006</v>
      </c>
      <c r="E53" s="80">
        <v>5.9000000000000057</v>
      </c>
      <c r="F53" s="149"/>
    </row>
    <row r="54" spans="1:6" ht="12.75" customHeight="1">
      <c r="A54" s="119">
        <v>51</v>
      </c>
      <c r="B54" s="92" t="s">
        <v>87</v>
      </c>
      <c r="C54" s="80">
        <v>61.7</v>
      </c>
      <c r="D54" s="80">
        <v>64.7</v>
      </c>
      <c r="E54" s="80">
        <v>3</v>
      </c>
      <c r="F54" s="149"/>
    </row>
    <row r="55" spans="1:6" ht="12.75" customHeight="1">
      <c r="A55" s="119">
        <v>52</v>
      </c>
      <c r="B55" s="92" t="s">
        <v>90</v>
      </c>
      <c r="C55" s="80">
        <v>58.9</v>
      </c>
      <c r="D55" s="80">
        <v>61.9</v>
      </c>
      <c r="E55" s="80">
        <v>3</v>
      </c>
      <c r="F55" s="149"/>
    </row>
    <row r="56" spans="1:6" ht="12.75" customHeight="1">
      <c r="A56" s="119">
        <v>53</v>
      </c>
      <c r="B56" s="92" t="s">
        <v>89</v>
      </c>
      <c r="C56" s="80">
        <v>58.8</v>
      </c>
      <c r="D56" s="80">
        <v>72.8</v>
      </c>
      <c r="E56" s="80">
        <v>14</v>
      </c>
      <c r="F56" s="149"/>
    </row>
    <row r="57" spans="1:6" ht="12.75" customHeight="1">
      <c r="A57" s="119">
        <v>54</v>
      </c>
      <c r="B57" s="92" t="s">
        <v>96</v>
      </c>
      <c r="C57" s="80">
        <v>46.4</v>
      </c>
      <c r="D57" s="80">
        <v>61.9</v>
      </c>
      <c r="E57" s="80">
        <v>15.5</v>
      </c>
      <c r="F57" s="149"/>
    </row>
    <row r="58" spans="1:6" ht="12.75" customHeight="1">
      <c r="A58" s="119">
        <v>55</v>
      </c>
      <c r="B58" s="92" t="s">
        <v>93</v>
      </c>
      <c r="C58" s="80">
        <v>54.2</v>
      </c>
      <c r="D58" s="80">
        <v>66</v>
      </c>
      <c r="E58" s="80">
        <v>11.799999999999997</v>
      </c>
      <c r="F58" s="149"/>
    </row>
    <row r="59" spans="1:6" ht="12.75" customHeight="1">
      <c r="A59" s="119">
        <v>56</v>
      </c>
      <c r="B59" s="92" t="s">
        <v>91</v>
      </c>
      <c r="C59" s="80">
        <v>53.4</v>
      </c>
      <c r="D59" s="80">
        <v>67.8</v>
      </c>
      <c r="E59" s="80">
        <v>14.399999999999999</v>
      </c>
      <c r="F59" s="149"/>
    </row>
    <row r="60" spans="1:6" ht="12.75" customHeight="1">
      <c r="A60" s="119">
        <v>57</v>
      </c>
      <c r="B60" s="92" t="s">
        <v>95</v>
      </c>
      <c r="C60" s="185" t="s">
        <v>72</v>
      </c>
      <c r="D60" s="80">
        <v>67.2</v>
      </c>
      <c r="E60" s="80" t="s">
        <v>73</v>
      </c>
      <c r="F60" s="149"/>
    </row>
    <row r="61" spans="1:6" ht="12.75" customHeight="1">
      <c r="A61" s="119">
        <v>58</v>
      </c>
      <c r="B61" s="92" t="s">
        <v>85</v>
      </c>
      <c r="C61" s="80">
        <v>66.3</v>
      </c>
      <c r="D61" s="80">
        <v>73.7</v>
      </c>
      <c r="E61" s="80">
        <v>7.4000000000000057</v>
      </c>
      <c r="F61" s="149"/>
    </row>
    <row r="62" spans="1:6" ht="12.75" customHeight="1">
      <c r="A62" s="119">
        <v>59</v>
      </c>
      <c r="B62" s="92" t="s">
        <v>83</v>
      </c>
      <c r="C62" s="185" t="s">
        <v>72</v>
      </c>
      <c r="D62" s="80">
        <v>60.4</v>
      </c>
      <c r="E62" s="80" t="s">
        <v>73</v>
      </c>
      <c r="F62" s="149"/>
    </row>
    <row r="63" spans="1:6" ht="12.75" customHeight="1">
      <c r="A63" s="119">
        <v>60</v>
      </c>
      <c r="B63" s="92" t="s">
        <v>98</v>
      </c>
      <c r="C63" s="185" t="s">
        <v>72</v>
      </c>
      <c r="D63" s="80">
        <v>56.8</v>
      </c>
      <c r="E63" s="80" t="s">
        <v>73</v>
      </c>
      <c r="F63" s="149"/>
    </row>
    <row r="64" spans="1:6" ht="23.25" customHeight="1">
      <c r="A64" s="155"/>
      <c r="B64" s="81" t="s">
        <v>16</v>
      </c>
      <c r="C64" s="109">
        <v>68.243789702487646</v>
      </c>
      <c r="D64" s="109">
        <v>74.599999999999994</v>
      </c>
      <c r="E64" s="120">
        <v>6.356210297512348</v>
      </c>
      <c r="F64" s="84"/>
    </row>
    <row r="65" spans="1:6">
      <c r="A65" s="166" t="s">
        <v>74</v>
      </c>
      <c r="B65" s="84"/>
      <c r="C65" s="146"/>
      <c r="D65" s="84"/>
      <c r="E65" s="146"/>
      <c r="F65" s="84"/>
    </row>
    <row r="66" spans="1:6">
      <c r="A66" s="46"/>
    </row>
    <row r="67" spans="1:6">
      <c r="A67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1" t="s">
        <v>68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3"/>
      <c r="B3" s="123" t="s">
        <v>12</v>
      </c>
      <c r="C3" s="136">
        <v>44317</v>
      </c>
      <c r="D3" s="136">
        <v>44682</v>
      </c>
      <c r="E3" s="124" t="s">
        <v>15</v>
      </c>
    </row>
    <row r="4" spans="1:11" ht="12.75" customHeight="1">
      <c r="A4" s="138">
        <v>1</v>
      </c>
      <c r="B4" s="121" t="s">
        <v>18</v>
      </c>
      <c r="C4" s="130">
        <v>3615</v>
      </c>
      <c r="D4" s="127">
        <v>4424</v>
      </c>
      <c r="E4" s="181">
        <v>22.378976486860306</v>
      </c>
      <c r="G4" s="66"/>
      <c r="H4" s="66"/>
      <c r="I4" s="41"/>
    </row>
    <row r="5" spans="1:11" ht="12.75" customHeight="1">
      <c r="A5" s="138">
        <v>2</v>
      </c>
      <c r="B5" s="121" t="s">
        <v>19</v>
      </c>
      <c r="C5" s="130">
        <v>2004</v>
      </c>
      <c r="D5" s="127">
        <v>2779</v>
      </c>
      <c r="E5" s="181">
        <v>38.672654690618764</v>
      </c>
    </row>
    <row r="6" spans="1:11" ht="12.75" customHeight="1">
      <c r="A6" s="138">
        <v>3</v>
      </c>
      <c r="B6" s="121" t="s">
        <v>20</v>
      </c>
      <c r="C6" s="130">
        <v>1456</v>
      </c>
      <c r="D6" s="127">
        <v>1841</v>
      </c>
      <c r="E6" s="181">
        <v>26.442307692307693</v>
      </c>
      <c r="J6" s="67"/>
    </row>
    <row r="7" spans="1:11" ht="12.75" customHeight="1">
      <c r="A7" s="138">
        <v>4</v>
      </c>
      <c r="B7" s="121" t="s">
        <v>21</v>
      </c>
      <c r="C7" s="130">
        <v>1266</v>
      </c>
      <c r="D7" s="127">
        <v>1615</v>
      </c>
      <c r="E7" s="80">
        <v>27.567140600315952</v>
      </c>
    </row>
    <row r="8" spans="1:11" ht="12.75" customHeight="1">
      <c r="A8" s="138">
        <v>5</v>
      </c>
      <c r="B8" s="121" t="s">
        <v>25</v>
      </c>
      <c r="C8" s="130">
        <v>1093</v>
      </c>
      <c r="D8" s="127">
        <v>1292</v>
      </c>
      <c r="E8" s="181">
        <v>18.206770356816101</v>
      </c>
    </row>
    <row r="9" spans="1:11" ht="12.75" customHeight="1">
      <c r="A9" s="138">
        <v>6</v>
      </c>
      <c r="B9" s="121" t="s">
        <v>22</v>
      </c>
      <c r="C9" s="130">
        <v>1184</v>
      </c>
      <c r="D9" s="127">
        <v>1433</v>
      </c>
      <c r="E9" s="181">
        <v>21.030405405405407</v>
      </c>
    </row>
    <row r="10" spans="1:11" ht="12.75" customHeight="1">
      <c r="A10" s="138">
        <v>7</v>
      </c>
      <c r="B10" s="121" t="s">
        <v>24</v>
      </c>
      <c r="C10" s="130">
        <v>846</v>
      </c>
      <c r="D10" s="127">
        <v>1016</v>
      </c>
      <c r="E10" s="181">
        <v>20.094562647754138</v>
      </c>
    </row>
    <row r="11" spans="1:11" ht="12.75" customHeight="1">
      <c r="A11" s="138">
        <v>8</v>
      </c>
      <c r="B11" s="121" t="s">
        <v>23</v>
      </c>
      <c r="C11" s="130">
        <v>669</v>
      </c>
      <c r="D11" s="127">
        <v>843</v>
      </c>
      <c r="E11" s="181">
        <v>26.00896860986547</v>
      </c>
    </row>
    <row r="12" spans="1:11" ht="12.75" customHeight="1">
      <c r="A12" s="138">
        <v>9</v>
      </c>
      <c r="B12" s="121" t="s">
        <v>26</v>
      </c>
      <c r="C12" s="130">
        <v>608</v>
      </c>
      <c r="D12" s="127">
        <v>634</v>
      </c>
      <c r="E12" s="181">
        <v>4.2763157894736841</v>
      </c>
    </row>
    <row r="13" spans="1:11" ht="12.75" customHeight="1">
      <c r="A13" s="138">
        <v>10</v>
      </c>
      <c r="B13" s="121" t="s">
        <v>27</v>
      </c>
      <c r="C13" s="130">
        <v>764</v>
      </c>
      <c r="D13" s="127">
        <v>771</v>
      </c>
      <c r="E13" s="181">
        <v>0.91623036649214651</v>
      </c>
    </row>
    <row r="14" spans="1:11" ht="12.75" customHeight="1">
      <c r="A14" s="138">
        <v>11</v>
      </c>
      <c r="B14" s="121" t="s">
        <v>28</v>
      </c>
      <c r="C14" s="130">
        <v>644</v>
      </c>
      <c r="D14" s="127">
        <v>757</v>
      </c>
      <c r="E14" s="181">
        <v>17.546583850931675</v>
      </c>
    </row>
    <row r="15" spans="1:11" ht="12.75" customHeight="1">
      <c r="A15" s="138">
        <v>12</v>
      </c>
      <c r="B15" s="121" t="s">
        <v>31</v>
      </c>
      <c r="C15" s="130">
        <v>539</v>
      </c>
      <c r="D15" s="127">
        <v>659</v>
      </c>
      <c r="E15" s="181">
        <v>22.263450834879407</v>
      </c>
      <c r="K15" s="149"/>
    </row>
    <row r="16" spans="1:11" ht="12.75" customHeight="1">
      <c r="A16" s="138">
        <v>13</v>
      </c>
      <c r="B16" s="121" t="s">
        <v>30</v>
      </c>
      <c r="C16" s="130">
        <v>601</v>
      </c>
      <c r="D16" s="127">
        <v>858</v>
      </c>
      <c r="E16" s="181">
        <v>42.762063227953412</v>
      </c>
      <c r="K16" s="149"/>
    </row>
    <row r="17" spans="1:11" ht="12.75" customHeight="1">
      <c r="A17" s="138">
        <v>14</v>
      </c>
      <c r="B17" s="121" t="s">
        <v>40</v>
      </c>
      <c r="C17" s="130">
        <v>352</v>
      </c>
      <c r="D17" s="127">
        <v>426</v>
      </c>
      <c r="E17" s="181">
        <v>21.022727272727273</v>
      </c>
      <c r="K17" s="149"/>
    </row>
    <row r="18" spans="1:11" ht="12.75" customHeight="1">
      <c r="A18" s="138">
        <v>15</v>
      </c>
      <c r="B18" s="121" t="s">
        <v>37</v>
      </c>
      <c r="C18" s="130">
        <v>302</v>
      </c>
      <c r="D18" s="127">
        <v>495</v>
      </c>
      <c r="E18" s="181">
        <v>63.907284768211923</v>
      </c>
      <c r="K18" s="149"/>
    </row>
    <row r="19" spans="1:11" ht="12.75" customHeight="1">
      <c r="A19" s="138">
        <v>16</v>
      </c>
      <c r="B19" s="121" t="s">
        <v>29</v>
      </c>
      <c r="C19" s="130">
        <v>356</v>
      </c>
      <c r="D19" s="127">
        <v>442</v>
      </c>
      <c r="E19" s="181">
        <v>24.157303370786519</v>
      </c>
      <c r="K19" s="149"/>
    </row>
    <row r="20" spans="1:11" ht="12.75" customHeight="1">
      <c r="A20" s="138">
        <v>17</v>
      </c>
      <c r="B20" s="121" t="s">
        <v>34</v>
      </c>
      <c r="C20" s="130">
        <v>482</v>
      </c>
      <c r="D20" s="127">
        <v>589</v>
      </c>
      <c r="E20" s="181">
        <v>22.199170124481327</v>
      </c>
      <c r="K20" s="149"/>
    </row>
    <row r="21" spans="1:11" ht="12.75" customHeight="1">
      <c r="A21" s="138">
        <v>18</v>
      </c>
      <c r="B21" s="121" t="s">
        <v>36</v>
      </c>
      <c r="C21" s="130">
        <v>480</v>
      </c>
      <c r="D21" s="127">
        <v>501</v>
      </c>
      <c r="E21" s="181">
        <v>4.375</v>
      </c>
      <c r="K21" s="149"/>
    </row>
    <row r="22" spans="1:11" ht="12.75" customHeight="1">
      <c r="A22" s="138">
        <v>19</v>
      </c>
      <c r="B22" s="121" t="s">
        <v>62</v>
      </c>
      <c r="C22" s="130">
        <v>330</v>
      </c>
      <c r="D22" s="130">
        <v>490</v>
      </c>
      <c r="E22" s="181">
        <v>48.484848484848484</v>
      </c>
      <c r="K22" s="149"/>
    </row>
    <row r="23" spans="1:11" ht="12.75" customHeight="1">
      <c r="A23" s="138">
        <v>20</v>
      </c>
      <c r="B23" s="121" t="s">
        <v>61</v>
      </c>
      <c r="C23" s="130">
        <v>393</v>
      </c>
      <c r="D23" s="130">
        <v>518</v>
      </c>
      <c r="E23" s="181">
        <v>31.806615776081426</v>
      </c>
      <c r="K23" s="149"/>
    </row>
    <row r="24" spans="1:11" ht="12.75" customHeight="1">
      <c r="A24" s="138">
        <v>21</v>
      </c>
      <c r="B24" s="121" t="s">
        <v>33</v>
      </c>
      <c r="C24" s="130">
        <v>568</v>
      </c>
      <c r="D24" s="130">
        <v>648</v>
      </c>
      <c r="E24" s="181">
        <v>14.084507042253522</v>
      </c>
      <c r="K24" s="149"/>
    </row>
    <row r="25" spans="1:11" ht="12.75" customHeight="1">
      <c r="A25" s="138">
        <v>22</v>
      </c>
      <c r="B25" s="121" t="s">
        <v>32</v>
      </c>
      <c r="C25" s="130">
        <v>961</v>
      </c>
      <c r="D25" s="130">
        <v>1623</v>
      </c>
      <c r="E25" s="181">
        <v>68.886576482830392</v>
      </c>
      <c r="K25" s="149"/>
    </row>
    <row r="26" spans="1:11" ht="12.75" customHeight="1">
      <c r="A26" s="138">
        <v>23</v>
      </c>
      <c r="B26" s="121" t="s">
        <v>42</v>
      </c>
      <c r="C26" s="130">
        <v>364</v>
      </c>
      <c r="D26" s="130">
        <v>451</v>
      </c>
      <c r="E26" s="181">
        <v>23.901098901098901</v>
      </c>
    </row>
    <row r="27" spans="1:11" ht="12.75" customHeight="1">
      <c r="A27" s="138">
        <v>24</v>
      </c>
      <c r="B27" s="121" t="s">
        <v>35</v>
      </c>
      <c r="C27" s="130">
        <v>512</v>
      </c>
      <c r="D27" s="130">
        <v>567</v>
      </c>
      <c r="E27" s="181">
        <v>10.7421875</v>
      </c>
    </row>
    <row r="28" spans="1:11" ht="12.75" customHeight="1">
      <c r="A28" s="138">
        <v>25</v>
      </c>
      <c r="B28" s="121" t="s">
        <v>39</v>
      </c>
      <c r="C28" s="130">
        <v>343</v>
      </c>
      <c r="D28" s="130">
        <v>396</v>
      </c>
      <c r="E28" s="181">
        <v>15.451895043731778</v>
      </c>
    </row>
    <row r="29" spans="1:11" ht="12.75" customHeight="1">
      <c r="A29" s="138">
        <v>26</v>
      </c>
      <c r="B29" s="121" t="s">
        <v>45</v>
      </c>
      <c r="C29" s="130">
        <v>474</v>
      </c>
      <c r="D29" s="130">
        <v>567</v>
      </c>
      <c r="E29" s="181">
        <v>19.62025316455696</v>
      </c>
    </row>
    <row r="30" spans="1:11" ht="12.75" customHeight="1">
      <c r="A30" s="138">
        <v>27</v>
      </c>
      <c r="B30" s="121" t="s">
        <v>41</v>
      </c>
      <c r="C30" s="130">
        <v>424</v>
      </c>
      <c r="D30" s="130">
        <v>520</v>
      </c>
      <c r="E30" s="181">
        <v>22.641509433962266</v>
      </c>
    </row>
    <row r="31" spans="1:11" ht="12.75" customHeight="1">
      <c r="A31" s="138">
        <v>28</v>
      </c>
      <c r="B31" s="121" t="s">
        <v>38</v>
      </c>
      <c r="C31" s="130">
        <v>517</v>
      </c>
      <c r="D31" s="130">
        <v>536</v>
      </c>
      <c r="E31" s="181">
        <v>3.67504835589942</v>
      </c>
    </row>
    <row r="32" spans="1:11" ht="12.75" customHeight="1">
      <c r="A32" s="138">
        <v>29</v>
      </c>
      <c r="B32" s="121" t="s">
        <v>52</v>
      </c>
      <c r="C32" s="130">
        <v>373</v>
      </c>
      <c r="D32" s="130">
        <v>378</v>
      </c>
      <c r="E32" s="181">
        <v>1.3404825737265416</v>
      </c>
    </row>
    <row r="33" spans="1:5" ht="12.75" customHeight="1">
      <c r="A33" s="138">
        <v>30</v>
      </c>
      <c r="B33" s="121" t="s">
        <v>58</v>
      </c>
      <c r="C33" s="130">
        <v>377</v>
      </c>
      <c r="D33" s="130">
        <v>349</v>
      </c>
      <c r="E33" s="181">
        <v>-7.4270557029177713</v>
      </c>
    </row>
    <row r="34" spans="1:5" ht="12.75" customHeight="1">
      <c r="A34" s="138">
        <v>31</v>
      </c>
      <c r="B34" s="121" t="s">
        <v>82</v>
      </c>
      <c r="C34" s="130">
        <v>260</v>
      </c>
      <c r="D34" s="130">
        <v>298</v>
      </c>
      <c r="E34" s="181">
        <v>14.615384615384617</v>
      </c>
    </row>
    <row r="35" spans="1:5" ht="12.75" customHeight="1">
      <c r="A35" s="138">
        <v>32</v>
      </c>
      <c r="B35" s="121" t="s">
        <v>43</v>
      </c>
      <c r="C35" s="130">
        <v>213</v>
      </c>
      <c r="D35" s="130">
        <v>276</v>
      </c>
      <c r="E35" s="80">
        <v>29.577464788732392</v>
      </c>
    </row>
    <row r="36" spans="1:5" ht="12.75" customHeight="1">
      <c r="A36" s="138">
        <v>33</v>
      </c>
      <c r="B36" s="121" t="s">
        <v>44</v>
      </c>
      <c r="C36" s="130">
        <v>275</v>
      </c>
      <c r="D36" s="130">
        <v>303</v>
      </c>
      <c r="E36" s="181">
        <v>10.181818181818182</v>
      </c>
    </row>
    <row r="37" spans="1:5" ht="12.75" customHeight="1">
      <c r="A37" s="138">
        <v>34</v>
      </c>
      <c r="B37" s="121" t="s">
        <v>94</v>
      </c>
      <c r="C37" s="186" t="s">
        <v>72</v>
      </c>
      <c r="D37" s="130">
        <v>227</v>
      </c>
      <c r="E37" s="181" t="s">
        <v>73</v>
      </c>
    </row>
    <row r="38" spans="1:5" ht="12.75" customHeight="1">
      <c r="A38" s="138">
        <v>35</v>
      </c>
      <c r="B38" s="121" t="s">
        <v>53</v>
      </c>
      <c r="C38" s="130">
        <v>333</v>
      </c>
      <c r="D38" s="130">
        <v>333</v>
      </c>
      <c r="E38" s="181">
        <v>0</v>
      </c>
    </row>
    <row r="39" spans="1:5" ht="12.75" customHeight="1">
      <c r="A39" s="138">
        <v>36</v>
      </c>
      <c r="B39" s="121" t="s">
        <v>47</v>
      </c>
      <c r="C39" s="130">
        <v>120</v>
      </c>
      <c r="D39" s="130">
        <v>182</v>
      </c>
      <c r="E39" s="181">
        <v>51.666666666666671</v>
      </c>
    </row>
    <row r="40" spans="1:5" ht="12.75" customHeight="1">
      <c r="A40" s="138">
        <v>37</v>
      </c>
      <c r="B40" s="121" t="s">
        <v>46</v>
      </c>
      <c r="C40" s="130">
        <v>263</v>
      </c>
      <c r="D40" s="130">
        <v>267</v>
      </c>
      <c r="E40" s="181">
        <v>1.520912547528517</v>
      </c>
    </row>
    <row r="41" spans="1:5" ht="12.75" customHeight="1">
      <c r="A41" s="138">
        <v>38</v>
      </c>
      <c r="B41" s="121" t="s">
        <v>66</v>
      </c>
      <c r="C41" s="130">
        <v>148</v>
      </c>
      <c r="D41" s="130">
        <v>180</v>
      </c>
      <c r="E41" s="181">
        <v>21.621621621621621</v>
      </c>
    </row>
    <row r="42" spans="1:5" ht="12.75" customHeight="1">
      <c r="A42" s="138">
        <v>39</v>
      </c>
      <c r="B42" s="121" t="s">
        <v>80</v>
      </c>
      <c r="C42" s="130">
        <v>138</v>
      </c>
      <c r="D42" s="130">
        <v>144</v>
      </c>
      <c r="E42" s="181">
        <v>4.3478260869565215</v>
      </c>
    </row>
    <row r="43" spans="1:5" ht="12.75" customHeight="1">
      <c r="A43" s="138">
        <v>40</v>
      </c>
      <c r="B43" s="121" t="s">
        <v>84</v>
      </c>
      <c r="C43" s="130">
        <v>156</v>
      </c>
      <c r="D43" s="130">
        <v>160</v>
      </c>
      <c r="E43" s="181">
        <v>2.5641025641025639</v>
      </c>
    </row>
    <row r="44" spans="1:5" ht="12.75" customHeight="1">
      <c r="A44" s="138">
        <v>41</v>
      </c>
      <c r="B44" s="121" t="s">
        <v>48</v>
      </c>
      <c r="C44" s="130">
        <v>116</v>
      </c>
      <c r="D44" s="130">
        <v>114</v>
      </c>
      <c r="E44" s="181">
        <v>-1.7241379310344827</v>
      </c>
    </row>
    <row r="45" spans="1:5" ht="12.75" customHeight="1">
      <c r="A45" s="138">
        <v>42</v>
      </c>
      <c r="B45" s="121" t="s">
        <v>77</v>
      </c>
      <c r="C45" s="130">
        <v>352</v>
      </c>
      <c r="D45" s="130">
        <v>353</v>
      </c>
      <c r="E45" s="181">
        <v>0.28409090909090912</v>
      </c>
    </row>
    <row r="46" spans="1:5" ht="12.75" customHeight="1">
      <c r="A46" s="138">
        <v>43</v>
      </c>
      <c r="B46" s="121" t="s">
        <v>79</v>
      </c>
      <c r="C46" s="130">
        <v>444</v>
      </c>
      <c r="D46" s="130">
        <v>435</v>
      </c>
      <c r="E46" s="181">
        <v>-2.0270270270270272</v>
      </c>
    </row>
    <row r="47" spans="1:5" ht="12.75" customHeight="1">
      <c r="A47" s="138">
        <v>44</v>
      </c>
      <c r="B47" s="121" t="s">
        <v>60</v>
      </c>
      <c r="C47" s="130">
        <v>559</v>
      </c>
      <c r="D47" s="130">
        <v>606</v>
      </c>
      <c r="E47" s="181">
        <v>8.4078711985688734</v>
      </c>
    </row>
    <row r="48" spans="1:5" ht="12.75" customHeight="1">
      <c r="A48" s="138">
        <v>45</v>
      </c>
      <c r="B48" s="121" t="s">
        <v>78</v>
      </c>
      <c r="C48" s="130">
        <v>136</v>
      </c>
      <c r="D48" s="130">
        <v>147</v>
      </c>
      <c r="E48" s="181">
        <v>8.0882352941176467</v>
      </c>
    </row>
    <row r="49" spans="1:6" ht="12.75" customHeight="1">
      <c r="A49" s="138">
        <v>46</v>
      </c>
      <c r="B49" s="121" t="s">
        <v>97</v>
      </c>
      <c r="C49" s="186" t="s">
        <v>72</v>
      </c>
      <c r="D49" s="130">
        <v>104</v>
      </c>
      <c r="E49" s="181" t="s">
        <v>73</v>
      </c>
    </row>
    <row r="50" spans="1:6" ht="12.75" customHeight="1">
      <c r="A50" s="138">
        <v>47</v>
      </c>
      <c r="B50" s="121" t="s">
        <v>81</v>
      </c>
      <c r="C50" s="186" t="s">
        <v>72</v>
      </c>
      <c r="D50" s="130">
        <v>104</v>
      </c>
      <c r="E50" s="181" t="s">
        <v>73</v>
      </c>
    </row>
    <row r="51" spans="1:6" ht="12.75" customHeight="1">
      <c r="A51" s="138">
        <v>48</v>
      </c>
      <c r="B51" s="121" t="s">
        <v>92</v>
      </c>
      <c r="C51" s="130">
        <v>120</v>
      </c>
      <c r="D51" s="130">
        <v>114</v>
      </c>
      <c r="E51" s="181">
        <v>-5</v>
      </c>
    </row>
    <row r="52" spans="1:6" ht="12.75" customHeight="1">
      <c r="A52" s="138">
        <v>49</v>
      </c>
      <c r="B52" s="121" t="s">
        <v>86</v>
      </c>
      <c r="C52" s="130">
        <v>338</v>
      </c>
      <c r="D52" s="130">
        <v>334</v>
      </c>
      <c r="E52" s="181">
        <v>-1.1834319526627219</v>
      </c>
    </row>
    <row r="53" spans="1:6" ht="12.75" customHeight="1">
      <c r="A53" s="138">
        <v>50</v>
      </c>
      <c r="B53" s="121" t="s">
        <v>49</v>
      </c>
      <c r="C53" s="130">
        <v>131</v>
      </c>
      <c r="D53" s="130">
        <v>168</v>
      </c>
      <c r="E53" s="181">
        <v>28.244274809160309</v>
      </c>
    </row>
    <row r="54" spans="1:6" ht="12.75" customHeight="1">
      <c r="A54" s="138">
        <v>51</v>
      </c>
      <c r="B54" s="121" t="s">
        <v>87</v>
      </c>
      <c r="C54" s="130">
        <v>395</v>
      </c>
      <c r="D54" s="130">
        <v>439</v>
      </c>
      <c r="E54" s="181">
        <v>11.139240506329113</v>
      </c>
    </row>
    <row r="55" spans="1:6" ht="12.75" customHeight="1">
      <c r="A55" s="138">
        <v>52</v>
      </c>
      <c r="B55" s="121" t="s">
        <v>90</v>
      </c>
      <c r="C55" s="130">
        <v>322</v>
      </c>
      <c r="D55" s="130">
        <v>398</v>
      </c>
      <c r="E55" s="181">
        <v>23.602484472049689</v>
      </c>
    </row>
    <row r="56" spans="1:6" ht="12.75" customHeight="1">
      <c r="A56" s="138">
        <v>53</v>
      </c>
      <c r="B56" s="121" t="s">
        <v>89</v>
      </c>
      <c r="C56" s="130">
        <v>378</v>
      </c>
      <c r="D56" s="130">
        <v>410</v>
      </c>
      <c r="E56" s="181">
        <v>8.4656084656084651</v>
      </c>
    </row>
    <row r="57" spans="1:6" ht="12.75" customHeight="1">
      <c r="A57" s="138">
        <v>54</v>
      </c>
      <c r="B57" s="121" t="s">
        <v>96</v>
      </c>
      <c r="C57" s="130">
        <v>418</v>
      </c>
      <c r="D57" s="130">
        <v>412</v>
      </c>
      <c r="E57" s="181">
        <v>-1.4354066985645932</v>
      </c>
    </row>
    <row r="58" spans="1:6" ht="12.75" customHeight="1">
      <c r="A58" s="138">
        <v>55</v>
      </c>
      <c r="B58" s="121" t="s">
        <v>93</v>
      </c>
      <c r="C58" s="130">
        <v>335</v>
      </c>
      <c r="D58" s="130">
        <v>351</v>
      </c>
      <c r="E58" s="181">
        <v>4.7761194029850751</v>
      </c>
    </row>
    <row r="59" spans="1:6" ht="12.75" customHeight="1">
      <c r="A59" s="138">
        <v>56</v>
      </c>
      <c r="B59" s="121" t="s">
        <v>91</v>
      </c>
      <c r="C59" s="130">
        <v>168</v>
      </c>
      <c r="D59" s="130">
        <v>174</v>
      </c>
      <c r="E59" s="181">
        <v>3.5714285714285712</v>
      </c>
    </row>
    <row r="60" spans="1:6" ht="12.75" customHeight="1">
      <c r="A60" s="138">
        <v>57</v>
      </c>
      <c r="B60" s="121" t="s">
        <v>95</v>
      </c>
      <c r="C60" s="186" t="s">
        <v>72</v>
      </c>
      <c r="D60" s="130">
        <v>105</v>
      </c>
      <c r="E60" s="181" t="s">
        <v>73</v>
      </c>
    </row>
    <row r="61" spans="1:6" ht="12.75" customHeight="1">
      <c r="A61" s="138">
        <v>58</v>
      </c>
      <c r="B61" s="121" t="s">
        <v>85</v>
      </c>
      <c r="C61" s="130">
        <v>123</v>
      </c>
      <c r="D61" s="130">
        <v>88</v>
      </c>
      <c r="E61" s="181">
        <v>-28.455284552845526</v>
      </c>
    </row>
    <row r="62" spans="1:6" ht="12.75" customHeight="1">
      <c r="A62" s="138">
        <v>59</v>
      </c>
      <c r="B62" s="121" t="s">
        <v>83</v>
      </c>
      <c r="C62" s="186" t="s">
        <v>72</v>
      </c>
      <c r="D62" s="130">
        <v>78</v>
      </c>
      <c r="E62" s="181" t="s">
        <v>73</v>
      </c>
    </row>
    <row r="63" spans="1:6" ht="12.75" customHeight="1">
      <c r="A63" s="138">
        <v>60</v>
      </c>
      <c r="B63" s="121" t="s">
        <v>98</v>
      </c>
      <c r="C63" s="186" t="s">
        <v>72</v>
      </c>
      <c r="D63" s="130">
        <v>312</v>
      </c>
      <c r="E63" s="181" t="s">
        <v>73</v>
      </c>
    </row>
    <row r="64" spans="1:6" ht="24" customHeight="1">
      <c r="A64" s="155"/>
      <c r="B64" s="81" t="s">
        <v>16</v>
      </c>
      <c r="C64" s="117">
        <v>43664</v>
      </c>
      <c r="D64" s="117">
        <v>50918</v>
      </c>
      <c r="E64" s="182">
        <v>16.613228288750459</v>
      </c>
      <c r="F64" s="82"/>
    </row>
    <row r="65" spans="1:1">
      <c r="A65" s="126" t="s">
        <v>88</v>
      </c>
    </row>
    <row r="66" spans="1:1">
      <c r="A66" s="46" t="s">
        <v>74</v>
      </c>
    </row>
    <row r="67" spans="1:1">
      <c r="A67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2022-07-26T05:57:49Z</dcterms:modified>
</cp:coreProperties>
</file>