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2\06. Jun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Summary!$A$2:$I$76</definedName>
  </definedNames>
  <calcPr calcId="191029"/>
</workbook>
</file>

<file path=xl/calcChain.xml><?xml version="1.0" encoding="utf-8"?>
<calcChain xmlns="http://schemas.openxmlformats.org/spreadsheetml/2006/main">
  <c r="A68" i="27" l="1"/>
  <c r="B68" i="27"/>
  <c r="C68" i="27"/>
  <c r="D68" i="27"/>
  <c r="E68" i="27"/>
  <c r="F68" i="27"/>
  <c r="G68" i="27"/>
  <c r="H68" i="27"/>
  <c r="A65" i="27" l="1"/>
  <c r="B65" i="27"/>
  <c r="C65" i="27"/>
  <c r="D65" i="27"/>
  <c r="E65" i="27"/>
  <c r="F65" i="27"/>
  <c r="G65" i="27"/>
  <c r="H65" i="27"/>
  <c r="A66" i="27"/>
  <c r="B66" i="27"/>
  <c r="C66" i="27"/>
  <c r="D66" i="27"/>
  <c r="E66" i="27"/>
  <c r="F66" i="27"/>
  <c r="G66" i="27"/>
  <c r="H66" i="27"/>
  <c r="A67" i="27"/>
  <c r="B67" i="27"/>
  <c r="C67" i="27"/>
  <c r="D67" i="27"/>
  <c r="E67" i="27"/>
  <c r="F67" i="27"/>
  <c r="G67" i="27"/>
  <c r="H67" i="27"/>
  <c r="C60" i="27" l="1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73" i="27" l="1"/>
  <c r="A56" i="27" l="1"/>
  <c r="B56" i="27"/>
  <c r="C56" i="27"/>
  <c r="D56" i="27"/>
  <c r="E56" i="27"/>
  <c r="F56" i="27"/>
  <c r="G56" i="27"/>
  <c r="H56" i="27"/>
  <c r="A57" i="27"/>
  <c r="B57" i="27"/>
  <c r="C57" i="27"/>
  <c r="D57" i="27"/>
  <c r="E57" i="27"/>
  <c r="F57" i="27"/>
  <c r="G57" i="27"/>
  <c r="H57" i="27"/>
  <c r="A58" i="27"/>
  <c r="B58" i="27"/>
  <c r="C58" i="27"/>
  <c r="D58" i="27"/>
  <c r="E58" i="27"/>
  <c r="F58" i="27"/>
  <c r="G58" i="27"/>
  <c r="H58" i="27"/>
  <c r="A59" i="27"/>
  <c r="B59" i="27"/>
  <c r="C59" i="27"/>
  <c r="D59" i="27"/>
  <c r="E59" i="27"/>
  <c r="F59" i="27"/>
  <c r="G59" i="27"/>
  <c r="H59" i="27"/>
  <c r="A60" i="27"/>
  <c r="B60" i="27"/>
  <c r="A61" i="27"/>
  <c r="B61" i="27"/>
  <c r="A62" i="27"/>
  <c r="B62" i="27"/>
  <c r="A63" i="27"/>
  <c r="B63" i="27"/>
  <c r="A64" i="27"/>
  <c r="B64" i="27"/>
  <c r="B39" i="27" l="1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37" i="27" l="1"/>
  <c r="A38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H73" i="27" l="1"/>
  <c r="G73" i="27"/>
  <c r="F73" i="27"/>
  <c r="E73" i="27"/>
  <c r="D73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B8" i="27"/>
  <c r="G8" i="27"/>
  <c r="D8" i="27"/>
  <c r="F8" i="27"/>
  <c r="D70" i="27" l="1"/>
  <c r="C70" i="27"/>
  <c r="C72" i="27" s="1"/>
  <c r="E70" i="27"/>
  <c r="E72" i="27" s="1"/>
  <c r="F70" i="27"/>
  <c r="F72" i="27" s="1"/>
  <c r="H70" i="27"/>
  <c r="H72" i="27" s="1"/>
  <c r="D72" i="27" l="1"/>
  <c r="G72" i="27" s="1"/>
  <c r="G70" i="27"/>
</calcChain>
</file>

<file path=xl/sharedStrings.xml><?xml version="1.0" encoding="utf-8"?>
<sst xmlns="http://schemas.openxmlformats.org/spreadsheetml/2006/main" count="492" uniqueCount="100">
  <si>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</si>
  <si>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</si>
  <si>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</si>
  <si>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</si>
  <si>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</si>
  <si>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</si>
  <si>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</si>
  <si>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</si>
  <si>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</si>
  <si>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</si>
  <si>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</si>
  <si>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</si>
  <si>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</si>
  <si>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</si>
  <si>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</si>
  <si>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</si>
  <si>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</si>
  <si>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</si>
  <si>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</si>
  <si>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</si>
  <si>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</si>
  <si>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</si>
  <si>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</si>
  <si>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</si>
  <si>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</si>
  <si>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</si>
  <si>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</si>
  <si>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</si>
  <si>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</si>
  <si>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</si>
  <si>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</si>
  <si>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</si>
  <si>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</si>
  <si>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</si>
  <si>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</si>
  <si>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</si>
  <si>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</si>
  <si>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</si>
  <si>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</si>
  <si>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</si>
  <si>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</si>
  <si>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</si>
  <si>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</si>
  <si>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</si>
  <si>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</si>
  <si>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</si>
  <si>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</si>
  <si>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</si>
  <si>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</si>
  <si>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</si>
  <si>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</si>
  <si>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</si>
  <si>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</si>
  <si>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</si>
  <si>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</si>
  <si>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</si>
  <si>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</si>
  <si>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</si>
  <si>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</si>
  <si>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</si>
  <si>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</si>
  <si>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</si>
  <si>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</si>
  <si>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</si>
  <si>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</si>
  <si>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</si>
  <si>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</si>
  <si>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</si>
  <si>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</si>
  <si>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</si>
  <si>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</si>
  <si>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</si>
  <si>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</si>
  <si>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</si>
  <si>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</si>
  <si>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</si>
  <si>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</si>
  <si>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</si>
  <si>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</si>
  <si>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</si>
  <si>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</si>
  <si>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</si>
  <si>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</si>
  <si>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</si>
  <si>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</si>
  <si>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</si>
  <si>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</si>
  <si>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(a) Includes RPT cargo flights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</si>
  <si>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</si>
  <si>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</si>
  <si>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</si>
  <si>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</si>
  <si>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</si>
  <si>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</si>
  <si>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Adelaide - Hobart</t>
  </si>
  <si>
    <t>Port Macquarie - Sydney</t>
  </si>
  <si>
    <t>Cairns - Gold Coast</t>
  </si>
  <si>
    <t>Armidale - Sydney</t>
  </si>
  <si>
    <t>Darwin - Sydney</t>
  </si>
  <si>
    <t>Adelaide - Alice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</si>
</sst>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  <numFmt numFmtId="178" formatCode="#,##0.00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8" fontId="3" fillId="0" borderId="0" xfId="0" applyNumberFormat="1" applyFont="1"/>
    <xf numFmtId="176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8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left"/>
    </xf>
    <xf numFmtId="168" fontId="9" fillId="0" borderId="0" xfId="331" applyNumberFormat="1" applyFont="1" applyBorder="1" applyAlignment="1">
      <alignment horizontal="right"/>
    </xf>
    <xf numFmtId="165" fontId="0" fillId="0" borderId="0" xfId="0" applyNumberFormat="1"/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69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44713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50</v>
      </c>
      <c r="F6" s="38"/>
      <c r="G6" s="76" t="s">
        <v>64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63</v>
      </c>
      <c r="C7" s="39" t="s">
        <v>70</v>
      </c>
      <c r="D7" s="39" t="s">
        <v>3</v>
      </c>
      <c r="E7" s="101" t="s">
        <v>51</v>
      </c>
      <c r="F7" s="39" t="s">
        <v>4</v>
      </c>
      <c r="G7" s="40" t="s">
        <v>65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603913</v>
      </c>
      <c r="D8" s="10">
        <f>RPKs!D4</f>
        <v>428083063</v>
      </c>
      <c r="E8" s="10">
        <f>Seats!D4</f>
        <v>724106</v>
      </c>
      <c r="F8" s="10">
        <f>ASKs!D4</f>
        <v>513274442</v>
      </c>
      <c r="G8" s="36">
        <f>'PLF%'!D4</f>
        <v>83.4</v>
      </c>
      <c r="H8" s="111">
        <f>Flights!D4</f>
        <v>4228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330843</v>
      </c>
      <c r="D9" s="10">
        <f>RPKs!D5</f>
        <v>249124779</v>
      </c>
      <c r="E9" s="10">
        <f>Seats!D5</f>
        <v>416139</v>
      </c>
      <c r="F9" s="10">
        <f>ASKs!D5</f>
        <v>313352667</v>
      </c>
      <c r="G9" s="36">
        <f>'PLF%'!D5</f>
        <v>79.5</v>
      </c>
      <c r="H9" s="111">
        <f>Flights!D5</f>
        <v>2571</v>
      </c>
      <c r="I9" s="2"/>
      <c r="J9" s="133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247280</v>
      </c>
      <c r="D10" s="10">
        <f>RPKs!D6</f>
        <v>341493680</v>
      </c>
      <c r="E10" s="10">
        <f>Seats!D6</f>
        <v>290618</v>
      </c>
      <c r="F10" s="10">
        <f>ASKs!D6</f>
        <v>401343458</v>
      </c>
      <c r="G10" s="36">
        <f>'PLF%'!D6</f>
        <v>85.1</v>
      </c>
      <c r="H10" s="111">
        <f>Flights!D6</f>
        <v>1769</v>
      </c>
      <c r="I10" s="30"/>
      <c r="J10" s="133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Melbourne</v>
      </c>
      <c r="C11" s="10">
        <f>Passengers!D7</f>
        <v>197384</v>
      </c>
      <c r="D11" s="10">
        <f>RPKs!D7</f>
        <v>263025863</v>
      </c>
      <c r="E11" s="10">
        <f>Seats!D7</f>
        <v>224264</v>
      </c>
      <c r="F11" s="10">
        <f>ASKs!D7</f>
        <v>298853060</v>
      </c>
      <c r="G11" s="36">
        <f>'PLF%'!D7</f>
        <v>88</v>
      </c>
      <c r="H11" s="111">
        <f>Flights!D7</f>
        <v>1283</v>
      </c>
      <c r="I11" s="30"/>
      <c r="J11" s="133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Sydney</v>
      </c>
      <c r="C12" s="10">
        <f>Passengers!D8</f>
        <v>191480</v>
      </c>
      <c r="D12" s="10">
        <f>RPKs!D8</f>
        <v>130206400</v>
      </c>
      <c r="E12" s="10">
        <f>Seats!D8</f>
        <v>241668</v>
      </c>
      <c r="F12" s="10">
        <f>ASKs!D8</f>
        <v>164334240</v>
      </c>
      <c r="G12" s="36">
        <f>'PLF%'!D8</f>
        <v>79.2</v>
      </c>
      <c r="H12" s="111">
        <f>Flights!D8</f>
        <v>1418</v>
      </c>
      <c r="I12" s="30"/>
      <c r="J12" s="133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172934</v>
      </c>
      <c r="D13" s="10">
        <f>RPKs!D9</f>
        <v>111196562</v>
      </c>
      <c r="E13" s="10">
        <f>Seats!D9</f>
        <v>222173</v>
      </c>
      <c r="F13" s="10">
        <f>ASKs!D9</f>
        <v>142857239</v>
      </c>
      <c r="G13" s="36">
        <f>'PLF%'!D9</f>
        <v>77.8</v>
      </c>
      <c r="H13" s="111">
        <f>Flights!D9</f>
        <v>1365</v>
      </c>
      <c r="I13" s="31"/>
      <c r="J13" s="133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135956</v>
      </c>
      <c r="D14" s="10">
        <f>RPKs!D10</f>
        <v>367896936</v>
      </c>
      <c r="E14" s="10">
        <f>Seats!D10</f>
        <v>164589</v>
      </c>
      <c r="F14" s="10">
        <f>ASKs!D10</f>
        <v>445377834</v>
      </c>
      <c r="G14" s="36">
        <f>'PLF%'!D10</f>
        <v>82.6</v>
      </c>
      <c r="H14" s="111">
        <f>Flights!D10</f>
        <v>927</v>
      </c>
      <c r="I14" s="31"/>
      <c r="J14" s="133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120919</v>
      </c>
      <c r="D15" s="10">
        <f>RPKs!D11</f>
        <v>141112473</v>
      </c>
      <c r="E15" s="10">
        <f>Seats!D11</f>
        <v>152370</v>
      </c>
      <c r="F15" s="10">
        <f>ASKs!D11</f>
        <v>177815790</v>
      </c>
      <c r="G15" s="36">
        <f>'PLF%'!D11</f>
        <v>79.400000000000006</v>
      </c>
      <c r="H15" s="111">
        <f>Flights!D11</f>
        <v>935</v>
      </c>
      <c r="I15" s="31"/>
      <c r="J15" s="133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108851</v>
      </c>
      <c r="D16" s="10">
        <f>RPKs!D12</f>
        <v>357466684</v>
      </c>
      <c r="E16" s="10">
        <f>Seats!D12</f>
        <v>133228</v>
      </c>
      <c r="F16" s="10">
        <f>ASKs!D12</f>
        <v>437520752</v>
      </c>
      <c r="G16" s="36">
        <f>'PLF%'!D12</f>
        <v>81.7</v>
      </c>
      <c r="H16" s="111">
        <f>Flights!D12</f>
        <v>684</v>
      </c>
      <c r="I16" s="30"/>
      <c r="J16" s="133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Cairns</v>
      </c>
      <c r="C17" s="10">
        <f>Passengers!D13</f>
        <v>107367</v>
      </c>
      <c r="D17" s="10">
        <f>RPKs!D13</f>
        <v>149347497</v>
      </c>
      <c r="E17" s="10">
        <f>Seats!D13</f>
        <v>117810</v>
      </c>
      <c r="F17" s="10">
        <f>ASKs!D13</f>
        <v>163873710</v>
      </c>
      <c r="G17" s="36">
        <f>'PLF%'!D13</f>
        <v>91.1</v>
      </c>
      <c r="H17" s="111">
        <f>Flights!D13</f>
        <v>777</v>
      </c>
      <c r="I17" s="30"/>
      <c r="J17" s="133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Hobart - Melbourne</v>
      </c>
      <c r="C18" s="10">
        <f>Passengers!D14</f>
        <v>94521</v>
      </c>
      <c r="D18" s="10">
        <f>RPKs!D14</f>
        <v>58413978</v>
      </c>
      <c r="E18" s="10">
        <f>Seats!D14</f>
        <v>121784</v>
      </c>
      <c r="F18" s="10">
        <f>ASKs!D14</f>
        <v>75262512</v>
      </c>
      <c r="G18" s="36">
        <f>'PLF%'!D14</f>
        <v>77.599999999999994</v>
      </c>
      <c r="H18" s="111">
        <f>Flights!D14</f>
        <v>751</v>
      </c>
      <c r="I18" s="30"/>
      <c r="J18" s="133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Townsville</v>
      </c>
      <c r="C19" s="10">
        <f>Passengers!D15</f>
        <v>79974</v>
      </c>
      <c r="D19" s="10">
        <f>RPKs!D15</f>
        <v>88931088</v>
      </c>
      <c r="E19" s="10">
        <f>Seats!D15</f>
        <v>99676</v>
      </c>
      <c r="F19" s="10">
        <f>ASKs!D15</f>
        <v>110839712</v>
      </c>
      <c r="G19" s="36">
        <f>'PLF%'!D15</f>
        <v>80.2</v>
      </c>
      <c r="H19" s="111">
        <f>Flights!D15</f>
        <v>679</v>
      </c>
      <c r="I19" s="30"/>
      <c r="J19" s="133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78653</v>
      </c>
      <c r="D20" s="10">
        <f>RPKs!D16</f>
        <v>155025063</v>
      </c>
      <c r="E20" s="10">
        <f>Seats!D16</f>
        <v>91701</v>
      </c>
      <c r="F20" s="10">
        <f>ASKs!D16</f>
        <v>180742671</v>
      </c>
      <c r="G20" s="36">
        <f>'PLF%'!D16</f>
        <v>85.8</v>
      </c>
      <c r="H20" s="111">
        <f>Flights!D16</f>
        <v>470</v>
      </c>
      <c r="I20" s="30"/>
      <c r="J20" s="133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Cairns - Melbourne</v>
      </c>
      <c r="C21" s="10">
        <f>Passengers!D17</f>
        <v>78444</v>
      </c>
      <c r="D21" s="10">
        <f>RPKs!D17</f>
        <v>181284084</v>
      </c>
      <c r="E21" s="10">
        <f>Seats!D17</f>
        <v>85300</v>
      </c>
      <c r="F21" s="10">
        <f>ASKs!D17</f>
        <v>197128300</v>
      </c>
      <c r="G21" s="36">
        <f>'PLF%'!D17</f>
        <v>92</v>
      </c>
      <c r="H21" s="111">
        <f>Flights!D17</f>
        <v>458</v>
      </c>
      <c r="I21" s="30"/>
      <c r="J21" s="133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Canberra - Melbourne</v>
      </c>
      <c r="C22" s="10">
        <f>Passengers!D18</f>
        <v>75474</v>
      </c>
      <c r="D22" s="10">
        <f>RPKs!D18</f>
        <v>35472780</v>
      </c>
      <c r="E22" s="10">
        <f>Seats!D18</f>
        <v>108851</v>
      </c>
      <c r="F22" s="10">
        <f>ASKs!D18</f>
        <v>51159970</v>
      </c>
      <c r="G22" s="36">
        <f>'PLF%'!D18</f>
        <v>69.3</v>
      </c>
      <c r="H22" s="111">
        <f>Flights!D18</f>
        <v>803</v>
      </c>
      <c r="I22" s="31"/>
      <c r="J22" s="133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Perth</v>
      </c>
      <c r="C23" s="10">
        <f>Passengers!D19</f>
        <v>70954</v>
      </c>
      <c r="D23" s="10">
        <f>RPKs!D19</f>
        <v>256498710</v>
      </c>
      <c r="E23" s="10">
        <f>Seats!D19</f>
        <v>89886</v>
      </c>
      <c r="F23" s="10">
        <f>ASKs!D19</f>
        <v>324937890</v>
      </c>
      <c r="G23" s="36">
        <f>'PLF%'!D19</f>
        <v>78.900000000000006</v>
      </c>
      <c r="H23" s="111">
        <f>Flights!D19</f>
        <v>518</v>
      </c>
      <c r="I23" s="30"/>
      <c r="J23" s="133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Mackay</v>
      </c>
      <c r="C24" s="10">
        <f>Passengers!D20</f>
        <v>65451</v>
      </c>
      <c r="D24" s="10">
        <f>RPKs!D20</f>
        <v>52164447</v>
      </c>
      <c r="E24" s="10">
        <f>Seats!D20</f>
        <v>86976</v>
      </c>
      <c r="F24" s="10">
        <f>ASKs!D20</f>
        <v>69319872</v>
      </c>
      <c r="G24" s="186">
        <f>'PLF%'!D20</f>
        <v>75.3</v>
      </c>
      <c r="H24" s="111">
        <f>Flights!D20</f>
        <v>567</v>
      </c>
      <c r="I24" s="30"/>
      <c r="J24" s="133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Melbourne - Sunshine Coast</v>
      </c>
      <c r="C25" s="10">
        <f>Passengers!D21</f>
        <v>59338</v>
      </c>
      <c r="D25" s="10">
        <f>RPKs!D21</f>
        <v>86277452</v>
      </c>
      <c r="E25" s="10">
        <f>Seats!D21</f>
        <v>71330</v>
      </c>
      <c r="F25" s="10">
        <f>ASKs!D21</f>
        <v>103713820</v>
      </c>
      <c r="G25" s="186">
        <f>'PLF%'!D21</f>
        <v>83.2</v>
      </c>
      <c r="H25" s="111">
        <f>Flights!D21</f>
        <v>429</v>
      </c>
      <c r="I25" s="30"/>
      <c r="J25" s="133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Adelaide - Brisbane</v>
      </c>
      <c r="C26" s="187">
        <f>Passengers!D22</f>
        <v>58452</v>
      </c>
      <c r="D26" s="187">
        <f>RPKs!D22</f>
        <v>94809144</v>
      </c>
      <c r="E26" s="187">
        <f>Seats!D22</f>
        <v>73005</v>
      </c>
      <c r="F26" s="187">
        <f>ASKs!D22</f>
        <v>118414110</v>
      </c>
      <c r="G26" s="188">
        <f>'PLF%'!D22</f>
        <v>80.099999999999994</v>
      </c>
      <c r="H26" s="111">
        <f>Flights!D22</f>
        <v>510</v>
      </c>
      <c r="I26" s="30"/>
      <c r="J26" s="133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Sunshine Coast - Sydney</v>
      </c>
      <c r="C27" s="187">
        <f>Passengers!D23</f>
        <v>56847</v>
      </c>
      <c r="D27" s="187">
        <f>RPKs!D23</f>
        <v>47580939</v>
      </c>
      <c r="E27" s="187">
        <f>Seats!D23</f>
        <v>82926</v>
      </c>
      <c r="F27" s="187">
        <f>ASKs!D23</f>
        <v>69409062</v>
      </c>
      <c r="G27" s="188">
        <f>'PLF%'!D23</f>
        <v>68.599999999999994</v>
      </c>
      <c r="H27" s="111">
        <f>Flights!D23</f>
        <v>452</v>
      </c>
      <c r="I27" s="30"/>
      <c r="J27" s="133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Launceston - Melbourne</v>
      </c>
      <c r="C28" s="187">
        <f>Passengers!D24</f>
        <v>56668</v>
      </c>
      <c r="D28" s="187">
        <f>RPKs!D24</f>
        <v>26973968</v>
      </c>
      <c r="E28" s="187">
        <f>Seats!D24</f>
        <v>77096</v>
      </c>
      <c r="F28" s="187">
        <f>ASKs!D24</f>
        <v>36697696</v>
      </c>
      <c r="G28" s="188">
        <f>'PLF%'!D24</f>
        <v>73.5</v>
      </c>
      <c r="H28" s="111">
        <f>Flights!D24</f>
        <v>676</v>
      </c>
      <c r="I28" s="30"/>
      <c r="J28" s="133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Canberra - Sydney</v>
      </c>
      <c r="C29" s="187">
        <f>Passengers!D25</f>
        <v>54099</v>
      </c>
      <c r="D29" s="187">
        <f>RPKs!D25</f>
        <v>12767364</v>
      </c>
      <c r="E29" s="187">
        <f>Seats!D25</f>
        <v>82680</v>
      </c>
      <c r="F29" s="187">
        <f>ASKs!D25</f>
        <v>19512480</v>
      </c>
      <c r="G29" s="188">
        <f>'PLF%'!D25</f>
        <v>65.400000000000006</v>
      </c>
      <c r="H29" s="111">
        <f>Flights!D25</f>
        <v>1333</v>
      </c>
      <c r="I29" s="30"/>
      <c r="J29" s="133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Canberra</v>
      </c>
      <c r="C30" s="187">
        <f>Passengers!D26</f>
        <v>52587</v>
      </c>
      <c r="D30" s="187">
        <f>RPKs!D26</f>
        <v>50273172</v>
      </c>
      <c r="E30" s="187">
        <f>Seats!D26</f>
        <v>68588</v>
      </c>
      <c r="F30" s="187">
        <f>ASKs!D26</f>
        <v>65570128</v>
      </c>
      <c r="G30" s="188">
        <f>'PLF%'!D26</f>
        <v>76.7</v>
      </c>
      <c r="H30" s="111">
        <f>Flights!D26</f>
        <v>534</v>
      </c>
      <c r="I30" s="31"/>
      <c r="J30" s="133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Hobart - Sydney</v>
      </c>
      <c r="C31" s="187">
        <f>Passengers!D27</f>
        <v>51945</v>
      </c>
      <c r="D31" s="187">
        <f>RPKs!D27</f>
        <v>53970855</v>
      </c>
      <c r="E31" s="187">
        <f>Seats!D27</f>
        <v>69868</v>
      </c>
      <c r="F31" s="187">
        <f>ASKs!D27</f>
        <v>72592852</v>
      </c>
      <c r="G31" s="188">
        <f>'PLF%'!D27</f>
        <v>74.3</v>
      </c>
      <c r="H31" s="111">
        <f>Flights!D27</f>
        <v>449</v>
      </c>
      <c r="I31" s="48"/>
      <c r="J31" s="133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Adelaide - Perth</v>
      </c>
      <c r="C32" s="187">
        <f>Passengers!D28</f>
        <v>46013</v>
      </c>
      <c r="D32" s="187">
        <f>RPKs!D28</f>
        <v>97547560</v>
      </c>
      <c r="E32" s="187">
        <f>Seats!D28</f>
        <v>60380</v>
      </c>
      <c r="F32" s="187">
        <f>ASKs!D28</f>
        <v>128005600</v>
      </c>
      <c r="G32" s="188">
        <f>'PLF%'!D28</f>
        <v>76.2</v>
      </c>
      <c r="H32" s="111">
        <f>Flights!D28</f>
        <v>368</v>
      </c>
      <c r="I32" s="48"/>
      <c r="J32" s="133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Karratha - Perth</v>
      </c>
      <c r="C33" s="187">
        <f>Passengers!D29</f>
        <v>44507</v>
      </c>
      <c r="D33" s="187">
        <f>RPKs!D29</f>
        <v>55633750</v>
      </c>
      <c r="E33" s="187">
        <f>Seats!D29</f>
        <v>60212</v>
      </c>
      <c r="F33" s="187">
        <f>ASKs!D29</f>
        <v>75265000</v>
      </c>
      <c r="G33" s="188">
        <f>'PLF%'!D29</f>
        <v>73.900000000000006</v>
      </c>
      <c r="H33" s="111">
        <f>Flights!D29</f>
        <v>390</v>
      </c>
      <c r="I33" s="48"/>
      <c r="J33" s="133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87">
        <f>Passengers!D30</f>
        <v>41363</v>
      </c>
      <c r="D34" s="187">
        <f>RPKs!D30</f>
        <v>21426034</v>
      </c>
      <c r="E34" s="187">
        <f>Seats!D30</f>
        <v>50990</v>
      </c>
      <c r="F34" s="187">
        <f>ASKs!D30</f>
        <v>26412820</v>
      </c>
      <c r="G34" s="188">
        <f>'PLF%'!D30</f>
        <v>81.099999999999994</v>
      </c>
      <c r="H34" s="111">
        <f>Flights!D30</f>
        <v>563</v>
      </c>
      <c r="I34" s="60"/>
      <c r="J34" s="133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87">
        <f>Passengers!D31</f>
        <v>40696</v>
      </c>
      <c r="D35" s="187">
        <f>RPKs!D31</f>
        <v>24905952</v>
      </c>
      <c r="E35" s="187">
        <f>Seats!D31</f>
        <v>62040</v>
      </c>
      <c r="F35" s="187">
        <f>ASKs!D31</f>
        <v>37968480</v>
      </c>
      <c r="G35" s="188">
        <f>'PLF%'!D31</f>
        <v>65.599999999999994</v>
      </c>
      <c r="H35" s="111">
        <f>Flights!D31</f>
        <v>493</v>
      </c>
      <c r="I35" s="60"/>
      <c r="J35" s="133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Perth - Port Hedland</v>
      </c>
      <c r="C36" s="187">
        <f>Passengers!D32</f>
        <v>39429</v>
      </c>
      <c r="D36" s="187">
        <f>RPKs!D32</f>
        <v>51730848</v>
      </c>
      <c r="E36" s="187">
        <f>Seats!D32</f>
        <v>52145</v>
      </c>
      <c r="F36" s="187">
        <f>ASKs!D32</f>
        <v>68414240</v>
      </c>
      <c r="G36" s="188">
        <f>'PLF%'!D32</f>
        <v>75.599999999999994</v>
      </c>
      <c r="H36" s="111">
        <f>Flights!D32</f>
        <v>340</v>
      </c>
      <c r="I36" s="60"/>
      <c r="J36" s="133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Brisbane - Newcastle</v>
      </c>
      <c r="C37" s="187">
        <f>Passengers!D33</f>
        <v>38963</v>
      </c>
      <c r="D37" s="187">
        <f>RPKs!D33</f>
        <v>23923282</v>
      </c>
      <c r="E37" s="187">
        <f>Seats!D33</f>
        <v>51792</v>
      </c>
      <c r="F37" s="187">
        <f>ASKs!D33</f>
        <v>31800288</v>
      </c>
      <c r="G37" s="188">
        <f>'PLF%'!D33</f>
        <v>75.2</v>
      </c>
      <c r="H37" s="111">
        <f>Flights!D33</f>
        <v>459</v>
      </c>
      <c r="I37" s="60"/>
      <c r="J37" s="133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Darwin - Sydney</v>
      </c>
      <c r="C38" s="187">
        <f>Passengers!D34</f>
        <v>38412</v>
      </c>
      <c r="D38" s="187">
        <f>RPKs!D34</f>
        <v>121189860</v>
      </c>
      <c r="E38" s="187">
        <f>Seats!D34</f>
        <v>45929</v>
      </c>
      <c r="F38" s="187">
        <f>ASKs!D34</f>
        <v>144905995</v>
      </c>
      <c r="G38" s="188">
        <f>'PLF%'!D34</f>
        <v>83.6</v>
      </c>
      <c r="H38" s="111">
        <f>Flights!D34</f>
        <v>214</v>
      </c>
      <c r="I38" s="60"/>
      <c r="J38" s="133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Broome - Perth</v>
      </c>
      <c r="C39" s="187">
        <f>Passengers!D35</f>
        <v>37917</v>
      </c>
      <c r="D39" s="187">
        <f>RPKs!D35</f>
        <v>63586809</v>
      </c>
      <c r="E39" s="187">
        <f>Seats!D35</f>
        <v>47250</v>
      </c>
      <c r="F39" s="187">
        <f>ASKs!D35</f>
        <v>79238250</v>
      </c>
      <c r="G39" s="188">
        <f>'PLF%'!D35</f>
        <v>80.2</v>
      </c>
      <c r="H39" s="111">
        <f>Flights!D35</f>
        <v>298</v>
      </c>
      <c r="I39" s="60"/>
      <c r="J39" s="133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Darwin</v>
      </c>
      <c r="C40" s="187">
        <f>Passengers!D36</f>
        <v>36711</v>
      </c>
      <c r="D40" s="187">
        <f>RPKs!D36</f>
        <v>104699772</v>
      </c>
      <c r="E40" s="187">
        <f>Seats!D36</f>
        <v>43706</v>
      </c>
      <c r="F40" s="187">
        <f>ASKs!D36</f>
        <v>124649512</v>
      </c>
      <c r="G40" s="188">
        <f>'PLF%'!D36</f>
        <v>84</v>
      </c>
      <c r="H40" s="111">
        <f>Flights!D36</f>
        <v>288</v>
      </c>
      <c r="I40" s="60"/>
      <c r="J40" s="133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Melbourne - Newcastle</v>
      </c>
      <c r="C41" s="187">
        <f>Passengers!D37</f>
        <v>33988</v>
      </c>
      <c r="D41" s="187">
        <f>RPKs!D37</f>
        <v>28413968</v>
      </c>
      <c r="E41" s="187">
        <f>Seats!D37</f>
        <v>43396</v>
      </c>
      <c r="F41" s="187">
        <f>ASKs!D37</f>
        <v>36279056</v>
      </c>
      <c r="G41" s="188">
        <f>'PLF%'!D37</f>
        <v>78.3</v>
      </c>
      <c r="H41" s="111">
        <f>Flights!D37</f>
        <v>274</v>
      </c>
      <c r="I41" s="60"/>
      <c r="J41" s="133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Darwin - Melbourne</v>
      </c>
      <c r="C42" s="187">
        <f>Passengers!D38</f>
        <v>32317</v>
      </c>
      <c r="D42" s="187">
        <f>RPKs!D38</f>
        <v>101184527</v>
      </c>
      <c r="E42" s="187">
        <f>Seats!D38</f>
        <v>35260</v>
      </c>
      <c r="F42" s="187">
        <f>ASKs!D38</f>
        <v>110399060</v>
      </c>
      <c r="G42" s="188">
        <f>'PLF%'!D38</f>
        <v>91.7</v>
      </c>
      <c r="H42" s="111">
        <f>Flights!D38</f>
        <v>200</v>
      </c>
      <c r="I42" s="60"/>
      <c r="J42" s="133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Newman - Perth</v>
      </c>
      <c r="C43" s="187">
        <f>Passengers!D39</f>
        <v>30065</v>
      </c>
      <c r="D43" s="187">
        <f>RPKs!D39</f>
        <v>30636235</v>
      </c>
      <c r="E43" s="187">
        <f>Seats!D39</f>
        <v>52404</v>
      </c>
      <c r="F43" s="187">
        <f>ASKs!D39</f>
        <v>53399676</v>
      </c>
      <c r="G43" s="188">
        <f>'PLF%'!D39</f>
        <v>57.4</v>
      </c>
      <c r="H43" s="111">
        <f>Flights!D39</f>
        <v>336</v>
      </c>
      <c r="I43" s="60"/>
      <c r="J43" s="133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Kalgoorlie - Perth</v>
      </c>
      <c r="C44" s="187">
        <f>Passengers!D40</f>
        <v>26486</v>
      </c>
      <c r="D44" s="187">
        <f>RPKs!D40</f>
        <v>14249468</v>
      </c>
      <c r="E44" s="187">
        <f>Seats!D40</f>
        <v>37633</v>
      </c>
      <c r="F44" s="187">
        <f>ASKs!D40</f>
        <v>20246554</v>
      </c>
      <c r="G44" s="188">
        <f>'PLF%'!D40</f>
        <v>70.400000000000006</v>
      </c>
      <c r="H44" s="111">
        <f>Flights!D40</f>
        <v>272</v>
      </c>
      <c r="I44" s="60"/>
      <c r="J44" s="133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Proserpine</v>
      </c>
      <c r="C45" s="187">
        <f>Passengers!D41</f>
        <v>24797</v>
      </c>
      <c r="D45" s="187">
        <f>RPKs!D41</f>
        <v>22193315</v>
      </c>
      <c r="E45" s="187">
        <f>Seats!D41</f>
        <v>29020</v>
      </c>
      <c r="F45" s="187">
        <f>ASKs!D41</f>
        <v>25972900</v>
      </c>
      <c r="G45" s="188">
        <f>'PLF%'!D41</f>
        <v>85.4</v>
      </c>
      <c r="H45" s="111">
        <f>Flights!D41</f>
        <v>178</v>
      </c>
      <c r="I45" s="60"/>
      <c r="J45" s="133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Hobart</v>
      </c>
      <c r="C46" s="187">
        <f>Passengers!D42</f>
        <v>23116</v>
      </c>
      <c r="D46" s="187">
        <f>RPKs!D42</f>
        <v>41400756</v>
      </c>
      <c r="E46" s="187">
        <f>Seats!D42</f>
        <v>28672</v>
      </c>
      <c r="F46" s="187">
        <f>ASKs!D42</f>
        <v>51351552</v>
      </c>
      <c r="G46" s="188">
        <f>'PLF%'!D42</f>
        <v>80.599999999999994</v>
      </c>
      <c r="H46" s="111">
        <f>Flights!D42</f>
        <v>176</v>
      </c>
      <c r="I46" s="60"/>
      <c r="J46" s="133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Launceston - Sydney</v>
      </c>
      <c r="C47" s="187">
        <f>Passengers!D43</f>
        <v>19707</v>
      </c>
      <c r="D47" s="187">
        <f>RPKs!D43</f>
        <v>18012198</v>
      </c>
      <c r="E47" s="187">
        <f>Seats!D43</f>
        <v>25808</v>
      </c>
      <c r="F47" s="187">
        <f>ASKs!D43</f>
        <v>23588512</v>
      </c>
      <c r="G47" s="188">
        <f>'PLF%'!D43</f>
        <v>76.400000000000006</v>
      </c>
      <c r="H47" s="111">
        <f>Flights!D43</f>
        <v>154</v>
      </c>
      <c r="I47" s="60"/>
      <c r="J47" s="133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Gladstone</v>
      </c>
      <c r="C48" s="187">
        <f>Passengers!D44</f>
        <v>18787</v>
      </c>
      <c r="D48" s="187">
        <f>RPKs!D44</f>
        <v>8153558</v>
      </c>
      <c r="E48" s="187">
        <f>Seats!D44</f>
        <v>26948</v>
      </c>
      <c r="F48" s="187">
        <f>ASKs!D44</f>
        <v>11695432</v>
      </c>
      <c r="G48" s="188">
        <f>'PLF%'!D44</f>
        <v>69.7</v>
      </c>
      <c r="H48" s="111">
        <f>Flights!D44</f>
        <v>338</v>
      </c>
      <c r="I48" s="60"/>
      <c r="J48" s="133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Adelaide - Gold Coast</v>
      </c>
      <c r="C49" s="187">
        <f>Passengers!D45</f>
        <v>17645</v>
      </c>
      <c r="D49" s="187">
        <f>RPKs!D45</f>
        <v>28355515</v>
      </c>
      <c r="E49" s="187">
        <f>Seats!D45</f>
        <v>19316</v>
      </c>
      <c r="F49" s="187">
        <f>ASKs!D45</f>
        <v>31040812</v>
      </c>
      <c r="G49" s="188">
        <f>'PLF%'!D45</f>
        <v>91.3</v>
      </c>
      <c r="H49" s="111">
        <f>Flights!D45</f>
        <v>108</v>
      </c>
      <c r="I49" s="60"/>
      <c r="J49" s="133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Hamilton Island - Sydney</v>
      </c>
      <c r="C50" s="187">
        <f>Passengers!D46</f>
        <v>17430</v>
      </c>
      <c r="D50" s="187">
        <f>RPKs!D46</f>
        <v>26598180</v>
      </c>
      <c r="E50" s="187">
        <f>Seats!D46</f>
        <v>26910</v>
      </c>
      <c r="F50" s="187">
        <f>ASKs!D46</f>
        <v>41064660</v>
      </c>
      <c r="G50" s="188">
        <f>'PLF%'!D46</f>
        <v>64.8</v>
      </c>
      <c r="H50" s="111">
        <f>Flights!D46</f>
        <v>154</v>
      </c>
      <c r="I50" s="60"/>
      <c r="J50" s="133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Coffs Harbour - Sydney</v>
      </c>
      <c r="C51" s="187">
        <f>Passengers!D47</f>
        <v>17400</v>
      </c>
      <c r="D51" s="187">
        <f>RPKs!D47</f>
        <v>7708200</v>
      </c>
      <c r="E51" s="187">
        <f>Seats!D47</f>
        <v>22530</v>
      </c>
      <c r="F51" s="187">
        <f>ASKs!D47</f>
        <v>9980790</v>
      </c>
      <c r="G51" s="188">
        <f>'PLF%'!D47</f>
        <v>77.2</v>
      </c>
      <c r="H51" s="111">
        <f>Flights!D47</f>
        <v>437</v>
      </c>
      <c r="I51" s="60"/>
      <c r="J51" s="133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Cairns - Gold Coast</v>
      </c>
      <c r="C52" s="187">
        <f>Passengers!D48</f>
        <v>16557</v>
      </c>
      <c r="D52" s="187">
        <f>RPKs!D48</f>
        <v>24570588</v>
      </c>
      <c r="E52" s="187">
        <f>Seats!D48</f>
        <v>18021</v>
      </c>
      <c r="F52" s="187">
        <f>ASKs!D48</f>
        <v>26743164</v>
      </c>
      <c r="G52" s="188">
        <f>'PLF%'!D48</f>
        <v>91.9</v>
      </c>
      <c r="H52" s="111">
        <f>Flights!D48</f>
        <v>100</v>
      </c>
      <c r="I52" s="60"/>
      <c r="J52" s="133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Darwin - Perth</v>
      </c>
      <c r="C53" s="187">
        <f>Passengers!D49</f>
        <v>15510</v>
      </c>
      <c r="D53" s="187">
        <f>RPKs!D49</f>
        <v>41117010</v>
      </c>
      <c r="E53" s="187">
        <f>Seats!D49</f>
        <v>20636</v>
      </c>
      <c r="F53" s="187">
        <f>ASKs!D49</f>
        <v>54706036</v>
      </c>
      <c r="G53" s="188">
        <f>'PLF%'!D49</f>
        <v>75.2</v>
      </c>
      <c r="H53" s="111">
        <f>Flights!D49</f>
        <v>118</v>
      </c>
      <c r="I53" s="60"/>
      <c r="J53" s="133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Launceston</v>
      </c>
      <c r="C54" s="187">
        <f>Passengers!D50</f>
        <v>14640</v>
      </c>
      <c r="D54" s="187">
        <f>RPKs!D50</f>
        <v>24360960</v>
      </c>
      <c r="E54" s="187">
        <f>Seats!D50</f>
        <v>18602</v>
      </c>
      <c r="F54" s="187">
        <f>ASKs!D50</f>
        <v>30953728</v>
      </c>
      <c r="G54" s="188">
        <f>'PLF%'!D50</f>
        <v>78.7</v>
      </c>
      <c r="H54" s="111">
        <f>Flights!D50</f>
        <v>104</v>
      </c>
      <c r="I54" s="60"/>
      <c r="J54" s="133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Brisbane - Emerald</v>
      </c>
      <c r="C55" s="187">
        <f>Passengers!D51</f>
        <v>14617</v>
      </c>
      <c r="D55" s="187">
        <f>RPKs!D51</f>
        <v>9544901</v>
      </c>
      <c r="E55" s="187">
        <f>Seats!D51</f>
        <v>20996</v>
      </c>
      <c r="F55" s="187">
        <f>ASKs!D51</f>
        <v>13710388</v>
      </c>
      <c r="G55" s="188">
        <f>'PLF%'!D51</f>
        <v>69.599999999999994</v>
      </c>
      <c r="H55" s="111">
        <f>Flights!D51</f>
        <v>310</v>
      </c>
      <c r="I55" s="60"/>
      <c r="J55" s="133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Adelaide - Port Lincoln</v>
      </c>
      <c r="C56" s="187">
        <f>Passengers!D52</f>
        <v>14184</v>
      </c>
      <c r="D56" s="187">
        <f>RPKs!D52</f>
        <v>3489264</v>
      </c>
      <c r="E56" s="187">
        <f>Seats!D52</f>
        <v>25082</v>
      </c>
      <c r="F56" s="187">
        <f>ASKs!D52</f>
        <v>6170172</v>
      </c>
      <c r="G56" s="188">
        <f>'PLF%'!D52</f>
        <v>56.6</v>
      </c>
      <c r="H56" s="111">
        <f>Flights!D52</f>
        <v>620</v>
      </c>
      <c r="I56" s="60"/>
      <c r="J56" s="133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Hamilton Island</v>
      </c>
      <c r="C57" s="187">
        <f>Passengers!D53</f>
        <v>14171</v>
      </c>
      <c r="D57" s="187">
        <f>RPKs!D53</f>
        <v>12583848</v>
      </c>
      <c r="E57" s="187">
        <f>Seats!D53</f>
        <v>22428</v>
      </c>
      <c r="F57" s="187">
        <f>ASKs!D53</f>
        <v>19916064</v>
      </c>
      <c r="G57" s="188">
        <f>'PLF%'!D53</f>
        <v>63.2</v>
      </c>
      <c r="H57" s="111">
        <f>Flights!D53</f>
        <v>129</v>
      </c>
      <c r="I57" s="60"/>
      <c r="J57" s="133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Albury - Sydney</v>
      </c>
      <c r="C58" s="187">
        <f>Passengers!D54</f>
        <v>13152</v>
      </c>
      <c r="D58" s="187">
        <f>RPKs!D54</f>
        <v>5944704</v>
      </c>
      <c r="E58" s="187">
        <f>Seats!D54</f>
        <v>20048</v>
      </c>
      <c r="F58" s="187">
        <f>ASKs!D54</f>
        <v>9061696</v>
      </c>
      <c r="G58" s="188">
        <f>'PLF%'!D54</f>
        <v>65.599999999999994</v>
      </c>
      <c r="H58" s="111">
        <f>Flights!D54</f>
        <v>384</v>
      </c>
      <c r="I58" s="60"/>
      <c r="J58" s="133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Dubbo - Sydney</v>
      </c>
      <c r="C59" s="187">
        <f>Passengers!D55</f>
        <v>13038</v>
      </c>
      <c r="D59" s="187">
        <f>RPKs!D55</f>
        <v>4041780</v>
      </c>
      <c r="E59" s="187">
        <f>Seats!D55</f>
        <v>19910</v>
      </c>
      <c r="F59" s="187">
        <f>ASKs!D55</f>
        <v>6172100</v>
      </c>
      <c r="G59" s="188">
        <f>'PLF%'!D55</f>
        <v>65.5</v>
      </c>
      <c r="H59" s="111">
        <f>Flights!D55</f>
        <v>431</v>
      </c>
      <c r="I59" s="60"/>
      <c r="J59" s="133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Brisbane - Mount Isa</v>
      </c>
      <c r="C60" s="187">
        <f>Passengers!D56</f>
        <v>12829</v>
      </c>
      <c r="D60" s="187">
        <f>RPKs!D56</f>
        <v>20180017</v>
      </c>
      <c r="E60" s="187">
        <f>Seats!D56</f>
        <v>18118</v>
      </c>
      <c r="F60" s="187">
        <f>ASKs!D56</f>
        <v>28499614</v>
      </c>
      <c r="G60" s="188">
        <f>'PLF%'!D56</f>
        <v>70.8</v>
      </c>
      <c r="H60" s="111">
        <f>Flights!D56</f>
        <v>174</v>
      </c>
      <c r="I60" s="60"/>
      <c r="J60" s="133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Port Macquarie - Sydney</v>
      </c>
      <c r="C61" s="187">
        <f>Passengers!D57</f>
        <v>12379</v>
      </c>
      <c r="D61" s="187">
        <f>RPKs!D57</f>
        <v>3973659</v>
      </c>
      <c r="E61" s="187">
        <f>Seats!D57</f>
        <v>19875</v>
      </c>
      <c r="F61" s="187">
        <f>ASKs!D57</f>
        <v>6379875</v>
      </c>
      <c r="G61" s="188">
        <f>'PLF%'!D57</f>
        <v>62.3</v>
      </c>
      <c r="H61" s="111">
        <f>Flights!D57</f>
        <v>402</v>
      </c>
      <c r="I61" s="60"/>
      <c r="J61" s="133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Adelaide - Canberra</v>
      </c>
      <c r="C62" s="187">
        <f>Passengers!D58</f>
        <v>12299</v>
      </c>
      <c r="D62" s="187">
        <f>RPKs!D58</f>
        <v>11954628</v>
      </c>
      <c r="E62" s="187">
        <f>Seats!D58</f>
        <v>16944</v>
      </c>
      <c r="F62" s="187">
        <f>ASKs!D58</f>
        <v>16469568</v>
      </c>
      <c r="G62" s="188">
        <f>'PLF%'!D58</f>
        <v>72.599999999999994</v>
      </c>
      <c r="H62" s="111">
        <f>Flights!D58</f>
        <v>153</v>
      </c>
      <c r="I62" s="60"/>
      <c r="J62" s="133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Sydney - Wagga Wagga</v>
      </c>
      <c r="C63" s="187">
        <f>Passengers!D59</f>
        <v>12119</v>
      </c>
      <c r="D63" s="187">
        <f>RPKs!D59</f>
        <v>4447673</v>
      </c>
      <c r="E63" s="187">
        <f>Seats!D59</f>
        <v>18116</v>
      </c>
      <c r="F63" s="187">
        <f>ASKs!D59</f>
        <v>6648572</v>
      </c>
      <c r="G63" s="188">
        <f>'PLF%'!D59</f>
        <v>66.900000000000006</v>
      </c>
      <c r="H63" s="111">
        <f>Flights!D59</f>
        <v>338</v>
      </c>
      <c r="I63" s="60"/>
      <c r="J63" s="133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Melbourne - Mildura</v>
      </c>
      <c r="C64" s="187">
        <f>Passengers!D60</f>
        <v>12113</v>
      </c>
      <c r="D64" s="187">
        <f>RPKs!D60</f>
        <v>5535641</v>
      </c>
      <c r="E64" s="187">
        <f>Seats!D60</f>
        <v>16874</v>
      </c>
      <c r="F64" s="187">
        <f>ASKs!D60</f>
        <v>7711418</v>
      </c>
      <c r="G64" s="188">
        <f>'PLF%'!D60</f>
        <v>71.8</v>
      </c>
      <c r="H64" s="111">
        <f>Flights!D60</f>
        <v>397</v>
      </c>
      <c r="I64" s="60"/>
      <c r="J64" s="133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Canberra - Gold Coast</v>
      </c>
      <c r="C65" s="187">
        <f>Passengers!D61</f>
        <v>9976</v>
      </c>
      <c r="D65" s="187">
        <f>RPKs!D61</f>
        <v>8898592</v>
      </c>
      <c r="E65" s="187">
        <f>Seats!D61</f>
        <v>12904</v>
      </c>
      <c r="F65" s="187">
        <f>ASKs!D61</f>
        <v>11510368</v>
      </c>
      <c r="G65" s="188">
        <f>'PLF%'!D61</f>
        <v>77.3</v>
      </c>
      <c r="H65" s="111">
        <f>Flights!D61</f>
        <v>83</v>
      </c>
      <c r="I65" s="60"/>
      <c r="J65" s="133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Adelaide - Alice Springs</v>
      </c>
      <c r="C66" s="187">
        <f>Passengers!D62</f>
        <v>9528</v>
      </c>
      <c r="D66" s="187">
        <f>RPKs!D62</f>
        <v>12538848</v>
      </c>
      <c r="E66" s="187">
        <f>Seats!D62</f>
        <v>13552</v>
      </c>
      <c r="F66" s="187">
        <f>ASKs!D62</f>
        <v>17834432</v>
      </c>
      <c r="G66" s="188">
        <f>'PLF%'!D62</f>
        <v>70.3</v>
      </c>
      <c r="H66" s="111">
        <f>Flights!D62</f>
        <v>114</v>
      </c>
      <c r="I66" s="60"/>
      <c r="J66" s="133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Adelaide - Hobart</v>
      </c>
      <c r="C67" s="187">
        <f>Passengers!D63</f>
        <v>8674</v>
      </c>
      <c r="D67" s="187">
        <f>RPKs!D63</f>
        <v>10165928</v>
      </c>
      <c r="E67" s="187">
        <f>Seats!D63</f>
        <v>13120</v>
      </c>
      <c r="F67" s="187">
        <f>ASKs!D63</f>
        <v>15376640</v>
      </c>
      <c r="G67" s="188">
        <f>'PLF%'!D63</f>
        <v>66.099999999999994</v>
      </c>
      <c r="H67" s="111">
        <f>Flights!D63</f>
        <v>88</v>
      </c>
      <c r="I67" s="60"/>
      <c r="J67" s="133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Armidale - Sydney</v>
      </c>
      <c r="C68" s="187">
        <f>Passengers!D64</f>
        <v>8354</v>
      </c>
      <c r="D68" s="187">
        <f>RPKs!D64</f>
        <v>3191228</v>
      </c>
      <c r="E68" s="187">
        <f>Seats!D64</f>
        <v>14666</v>
      </c>
      <c r="F68" s="187">
        <f>ASKs!D64</f>
        <v>5602412</v>
      </c>
      <c r="G68" s="188">
        <f>'PLF%'!D64</f>
        <v>57</v>
      </c>
      <c r="H68" s="111">
        <f>Flights!D64</f>
        <v>324</v>
      </c>
      <c r="I68" s="60"/>
      <c r="J68" s="133"/>
      <c r="K68" s="29"/>
      <c r="L68" s="11"/>
      <c r="M68" s="29"/>
      <c r="N68" s="29"/>
      <c r="O68" s="29"/>
    </row>
    <row r="69" spans="1:18" s="173" customFormat="1" ht="14.25" customHeight="1">
      <c r="A69" s="169"/>
      <c r="B69" s="102"/>
      <c r="C69" s="110"/>
      <c r="D69" s="102"/>
      <c r="E69" s="102"/>
      <c r="F69" s="102"/>
      <c r="G69" s="102"/>
      <c r="H69" s="110"/>
      <c r="I69" s="170"/>
      <c r="J69" s="171"/>
      <c r="K69" s="170"/>
      <c r="L69" s="172"/>
      <c r="M69" s="172"/>
      <c r="N69" s="172"/>
      <c r="O69" s="172"/>
      <c r="P69" s="172"/>
      <c r="Q69" s="172"/>
      <c r="R69" s="172"/>
    </row>
    <row r="70" spans="1:18" s="173" customFormat="1" ht="20.100000000000001" customHeight="1">
      <c r="A70" s="169"/>
      <c r="B70" s="103" t="s">
        <v>7</v>
      </c>
      <c r="C70" s="106">
        <f>SUM(C8:C64)</f>
        <v>3953691</v>
      </c>
      <c r="D70" s="106">
        <f t="shared" ref="D70:F70" si="0">SUM(D8:D64)</f>
        <v>4802691441</v>
      </c>
      <c r="E70" s="106">
        <f t="shared" si="0"/>
        <v>4974623</v>
      </c>
      <c r="F70" s="106">
        <f t="shared" si="0"/>
        <v>5918725851</v>
      </c>
      <c r="G70" s="104">
        <f>D70/F70*100</f>
        <v>81.144009063852138</v>
      </c>
      <c r="H70" s="106">
        <f>SUM(H8:H36)</f>
        <v>26740</v>
      </c>
      <c r="I70" s="174"/>
      <c r="J70" s="174"/>
      <c r="K70" s="170"/>
      <c r="L70" s="172"/>
      <c r="M70" s="172"/>
      <c r="N70" s="172"/>
      <c r="O70" s="172"/>
      <c r="P70" s="172"/>
      <c r="Q70" s="172"/>
      <c r="R70" s="172"/>
    </row>
    <row r="71" spans="1:18" s="173" customFormat="1" ht="15" customHeight="1">
      <c r="A71" s="169"/>
      <c r="B71" s="102"/>
      <c r="C71" s="102"/>
      <c r="D71" s="102"/>
      <c r="E71" s="102"/>
      <c r="F71" s="102"/>
      <c r="G71" s="102"/>
      <c r="H71" s="102"/>
      <c r="I71" s="174"/>
      <c r="J71" s="174"/>
      <c r="K71" s="172"/>
      <c r="L71" s="172"/>
      <c r="M71" s="172"/>
      <c r="N71" s="172"/>
      <c r="O71" s="172"/>
      <c r="P71" s="172"/>
      <c r="Q71" s="172"/>
      <c r="R71" s="172"/>
    </row>
    <row r="72" spans="1:18" s="173" customFormat="1" ht="20.100000000000001" customHeight="1">
      <c r="A72" s="169"/>
      <c r="B72" s="103" t="s">
        <v>8</v>
      </c>
      <c r="C72" s="106">
        <f>C73-C70</f>
        <v>572506</v>
      </c>
      <c r="D72" s="106">
        <f>D73-D70</f>
        <v>645670861</v>
      </c>
      <c r="E72" s="106">
        <f>E73-E70</f>
        <v>853807</v>
      </c>
      <c r="F72" s="106">
        <f>F73-F70</f>
        <v>897400254</v>
      </c>
      <c r="G72" s="104">
        <f>D72/F72*100</f>
        <v>71.949039252222008</v>
      </c>
      <c r="H72" s="106">
        <f>H73-H70</f>
        <v>22738</v>
      </c>
      <c r="I72" s="174"/>
      <c r="J72" s="175"/>
      <c r="K72" s="172"/>
      <c r="L72" s="172"/>
      <c r="M72" s="172"/>
      <c r="N72" s="172"/>
      <c r="O72" s="172"/>
      <c r="P72" s="172"/>
      <c r="Q72" s="172"/>
      <c r="R72" s="172"/>
    </row>
    <row r="73" spans="1:18" s="173" customFormat="1" ht="20.100000000000001" customHeight="1">
      <c r="A73" s="169"/>
      <c r="B73" s="105" t="s">
        <v>67</v>
      </c>
      <c r="C73" s="106">
        <f>Passengers!D65</f>
        <v>4526197</v>
      </c>
      <c r="D73" s="106">
        <f>RPKs!D65</f>
        <v>5448362302</v>
      </c>
      <c r="E73" s="106">
        <f>Seats!D65</f>
        <v>5828430</v>
      </c>
      <c r="F73" s="106">
        <f>ASKs!D65</f>
        <v>6816126105</v>
      </c>
      <c r="G73" s="104">
        <f>'PLF%'!D65</f>
        <v>79.900000000000006</v>
      </c>
      <c r="H73" s="106">
        <f>Flights!D65</f>
        <v>49478</v>
      </c>
      <c r="I73" s="174"/>
      <c r="J73" s="174"/>
      <c r="K73" s="172"/>
      <c r="L73" s="172"/>
      <c r="M73" s="172"/>
      <c r="N73" s="172"/>
      <c r="O73" s="172"/>
      <c r="P73" s="172"/>
      <c r="Q73" s="172"/>
      <c r="R73" s="172"/>
    </row>
    <row r="74" spans="1:18" s="173" customFormat="1" ht="12.75" customHeight="1">
      <c r="A74" s="174" t="s">
        <v>9</v>
      </c>
      <c r="B74" s="174" t="s">
        <v>13</v>
      </c>
      <c r="C74" s="176"/>
      <c r="D74" s="176"/>
      <c r="E74" s="176"/>
      <c r="F74" s="176"/>
      <c r="G74" s="177"/>
      <c r="H74" s="178"/>
      <c r="I74" s="174"/>
      <c r="J74" s="174"/>
      <c r="K74" s="172"/>
      <c r="L74" s="172"/>
      <c r="M74" s="172"/>
      <c r="N74" s="172"/>
      <c r="O74" s="172"/>
      <c r="P74" s="172"/>
      <c r="Q74" s="172"/>
      <c r="R74" s="172"/>
    </row>
    <row r="75" spans="1:18" s="173" customFormat="1">
      <c r="A75" s="174"/>
      <c r="B75" s="174" t="s">
        <v>14</v>
      </c>
      <c r="C75" s="176"/>
      <c r="D75" s="176"/>
      <c r="E75" s="176"/>
      <c r="F75" s="176"/>
      <c r="G75" s="177"/>
      <c r="H75" s="178"/>
      <c r="I75" s="174"/>
      <c r="J75" s="174"/>
      <c r="K75" s="172"/>
      <c r="L75" s="172"/>
      <c r="M75" s="172"/>
      <c r="N75" s="172"/>
      <c r="O75" s="172"/>
      <c r="P75" s="172"/>
      <c r="Q75" s="172"/>
      <c r="R75" s="172"/>
    </row>
    <row r="76" spans="1:18" s="173" customFormat="1">
      <c r="A76" s="174" t="s">
        <v>6</v>
      </c>
      <c r="B76" s="174" t="s">
        <v>10</v>
      </c>
      <c r="C76" s="176"/>
      <c r="D76" s="176"/>
      <c r="E76" s="176"/>
      <c r="F76" s="176"/>
      <c r="G76" s="177"/>
      <c r="H76" s="178"/>
      <c r="I76" s="174"/>
      <c r="J76" s="174"/>
      <c r="K76" s="172"/>
      <c r="L76" s="172"/>
      <c r="M76" s="172"/>
      <c r="N76" s="172"/>
      <c r="O76" s="172"/>
      <c r="P76" s="172"/>
      <c r="Q76" s="172"/>
      <c r="R76" s="172"/>
    </row>
    <row r="77" spans="1:18" s="173" customFormat="1">
      <c r="A77" s="174"/>
      <c r="B77" s="174" t="s">
        <v>11</v>
      </c>
      <c r="C77" s="176"/>
      <c r="D77" s="176"/>
      <c r="E77" s="176"/>
      <c r="F77" s="176"/>
      <c r="G77" s="177"/>
      <c r="H77" s="178"/>
      <c r="I77" s="174"/>
      <c r="J77" s="174"/>
      <c r="K77" s="172"/>
      <c r="L77" s="172"/>
      <c r="M77" s="172"/>
      <c r="N77" s="172"/>
      <c r="O77" s="172"/>
      <c r="P77" s="172"/>
      <c r="Q77" s="172"/>
      <c r="R77" s="172"/>
    </row>
    <row r="78" spans="1:18" s="173" customFormat="1">
      <c r="A78" s="167" t="s">
        <v>75</v>
      </c>
      <c r="B78" s="170" t="s">
        <v>76</v>
      </c>
      <c r="C78" s="32"/>
      <c r="D78" s="32"/>
      <c r="E78" s="32"/>
      <c r="F78" s="32"/>
      <c r="G78" s="177"/>
      <c r="H78" s="96"/>
      <c r="J78" s="179"/>
      <c r="K78" s="172"/>
      <c r="L78" s="172"/>
      <c r="M78" s="172"/>
      <c r="N78" s="172"/>
      <c r="O78" s="172"/>
      <c r="P78" s="172"/>
      <c r="Q78" s="172"/>
      <c r="R78" s="172"/>
    </row>
    <row r="79" spans="1:18">
      <c r="A79" s="82"/>
      <c r="I79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0 G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7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4" t="s">
        <v>71</v>
      </c>
      <c r="B1" s="142"/>
      <c r="C1" s="142"/>
      <c r="D1" s="60"/>
      <c r="E1" s="60"/>
      <c r="F1" s="141"/>
      <c r="G1" s="147"/>
      <c r="H1" s="147"/>
      <c r="I1" s="51"/>
      <c r="J1" s="45"/>
      <c r="K1" s="147"/>
      <c r="L1" s="45"/>
      <c r="M1" s="147"/>
      <c r="N1" s="147"/>
      <c r="O1" s="147"/>
      <c r="P1" s="51"/>
      <c r="Q1" s="45"/>
      <c r="R1" s="147"/>
      <c r="S1" s="147"/>
      <c r="T1" s="147"/>
      <c r="U1" s="51"/>
      <c r="V1" s="45"/>
      <c r="W1" s="147"/>
      <c r="X1" s="147"/>
      <c r="Y1" s="147"/>
      <c r="Z1" s="51"/>
      <c r="AA1" s="45"/>
      <c r="AB1" s="147"/>
      <c r="AC1" s="147"/>
      <c r="AD1" s="147"/>
      <c r="AE1" s="51"/>
      <c r="AF1" s="45"/>
      <c r="AG1" s="147"/>
      <c r="AH1" s="147"/>
      <c r="AI1" s="147"/>
      <c r="AJ1" s="51"/>
      <c r="AK1" s="45"/>
      <c r="AL1" s="147"/>
      <c r="AM1" s="147"/>
      <c r="AN1" s="147"/>
      <c r="AO1" s="51"/>
      <c r="AP1" s="45"/>
      <c r="AQ1" s="147"/>
      <c r="AR1" s="147"/>
      <c r="AS1" s="147"/>
      <c r="AT1" s="51"/>
      <c r="AU1" s="45"/>
      <c r="AV1" s="147"/>
      <c r="AW1" s="147"/>
      <c r="AX1" s="147"/>
      <c r="AY1" s="51"/>
      <c r="AZ1" s="45"/>
      <c r="BA1" s="147"/>
      <c r="BB1" s="147"/>
      <c r="BC1" s="147"/>
      <c r="BD1" s="51"/>
      <c r="BE1" s="45"/>
      <c r="BF1" s="147"/>
      <c r="BG1" s="147"/>
      <c r="BH1" s="147"/>
      <c r="BI1" s="51"/>
      <c r="BJ1" s="45"/>
      <c r="BK1" s="147"/>
      <c r="BL1" s="147"/>
      <c r="BM1" s="147"/>
      <c r="BN1" s="51"/>
      <c r="BO1" s="45"/>
      <c r="BP1" s="147"/>
      <c r="BQ1" s="147"/>
      <c r="BR1" s="147"/>
      <c r="BS1" s="51"/>
      <c r="BT1" s="45"/>
      <c r="BU1" s="147"/>
      <c r="BV1" s="147"/>
      <c r="BW1" s="147"/>
      <c r="BX1" s="51"/>
      <c r="BY1" s="45"/>
      <c r="BZ1" s="147"/>
      <c r="CA1" s="147"/>
      <c r="CB1" s="147"/>
      <c r="CC1" s="51"/>
      <c r="CD1" s="45"/>
      <c r="CE1" s="147"/>
      <c r="CF1" s="147"/>
      <c r="CG1" s="147"/>
      <c r="CH1" s="51"/>
      <c r="CI1" s="45"/>
      <c r="CJ1" s="147"/>
      <c r="CK1" s="147"/>
      <c r="CL1" s="147"/>
      <c r="CM1" s="51"/>
      <c r="CN1" s="45"/>
      <c r="CO1" s="147"/>
      <c r="CP1" s="147"/>
      <c r="CQ1" s="147"/>
      <c r="CR1" s="51"/>
      <c r="CS1" s="45"/>
      <c r="CT1" s="147"/>
      <c r="CU1" s="147"/>
      <c r="CV1" s="147"/>
      <c r="CW1" s="51"/>
      <c r="CX1" s="45"/>
      <c r="CY1" s="147"/>
      <c r="CZ1" s="147"/>
      <c r="DA1" s="147"/>
      <c r="DB1" s="51"/>
      <c r="DC1" s="45"/>
      <c r="DD1" s="147"/>
      <c r="DE1" s="147"/>
      <c r="DF1" s="147"/>
      <c r="DG1" s="51"/>
      <c r="DH1" s="45"/>
      <c r="DI1" s="147"/>
      <c r="DJ1" s="147"/>
      <c r="DK1" s="147"/>
      <c r="DL1" s="51"/>
      <c r="DM1" s="45"/>
      <c r="DN1" s="147"/>
      <c r="DO1" s="147"/>
      <c r="DP1" s="147"/>
      <c r="DQ1" s="51"/>
      <c r="DR1" s="45"/>
      <c r="DS1" s="147"/>
      <c r="DT1" s="147"/>
      <c r="DU1" s="147"/>
      <c r="DV1" s="51"/>
      <c r="DW1" s="45"/>
      <c r="DX1" s="147"/>
      <c r="DY1" s="147"/>
      <c r="DZ1" s="147"/>
      <c r="EA1" s="51"/>
      <c r="EB1" s="45"/>
      <c r="EC1" s="147"/>
      <c r="ED1" s="147"/>
      <c r="EE1" s="147"/>
      <c r="EF1" s="51"/>
      <c r="EG1" s="45"/>
      <c r="EH1" s="147"/>
      <c r="EI1" s="147"/>
      <c r="EJ1" s="147"/>
      <c r="EK1" s="51"/>
      <c r="EL1" s="45"/>
      <c r="EM1" s="147"/>
      <c r="EN1" s="147"/>
      <c r="EO1" s="147"/>
      <c r="EP1" s="51"/>
      <c r="EQ1" s="45"/>
      <c r="ER1" s="147"/>
      <c r="ES1" s="147"/>
      <c r="ET1" s="147"/>
      <c r="EU1" s="51"/>
      <c r="EV1" s="45"/>
      <c r="EW1" s="147"/>
      <c r="EX1" s="147"/>
      <c r="EY1" s="147"/>
      <c r="EZ1" s="51"/>
      <c r="FA1" s="45"/>
      <c r="FB1" s="147"/>
      <c r="FC1" s="147"/>
      <c r="FD1" s="147"/>
      <c r="FE1" s="51"/>
      <c r="FF1" s="45"/>
      <c r="FG1" s="147"/>
      <c r="FH1" s="147"/>
      <c r="FI1" s="147"/>
      <c r="FJ1" s="51"/>
      <c r="FK1" s="45"/>
      <c r="FL1" s="147"/>
      <c r="FM1" s="147"/>
      <c r="FN1" s="147"/>
      <c r="FO1" s="51"/>
      <c r="FP1" s="45"/>
      <c r="FQ1" s="147"/>
      <c r="FR1" s="147"/>
      <c r="FS1" s="147"/>
      <c r="FT1" s="51"/>
      <c r="FU1" s="45"/>
      <c r="FV1" s="147"/>
      <c r="FW1" s="147"/>
      <c r="FX1" s="147"/>
      <c r="FY1" s="51"/>
      <c r="FZ1" s="45"/>
      <c r="GA1" s="147"/>
      <c r="GB1" s="147"/>
      <c r="GC1" s="147"/>
      <c r="GD1" s="51"/>
      <c r="GE1" s="45"/>
      <c r="GF1" s="147"/>
      <c r="GG1" s="147"/>
      <c r="GH1" s="147"/>
      <c r="GI1" s="51"/>
      <c r="GJ1" s="45"/>
      <c r="GK1" s="147"/>
      <c r="GL1" s="147"/>
      <c r="GM1" s="147"/>
      <c r="GN1" s="51"/>
      <c r="GO1" s="45"/>
      <c r="GP1" s="147"/>
      <c r="GQ1" s="147"/>
      <c r="GR1" s="147"/>
      <c r="GS1" s="51"/>
      <c r="GT1" s="45"/>
      <c r="GU1" s="147"/>
      <c r="GV1" s="147"/>
      <c r="GW1" s="147"/>
      <c r="GX1" s="51"/>
      <c r="GY1" s="45"/>
      <c r="GZ1" s="147"/>
      <c r="HA1" s="147"/>
      <c r="HB1" s="147"/>
      <c r="HC1" s="51"/>
      <c r="HD1" s="45"/>
      <c r="HE1" s="147"/>
      <c r="HF1" s="147"/>
      <c r="HG1" s="147"/>
      <c r="HH1" s="51"/>
      <c r="HI1" s="45"/>
      <c r="HJ1" s="147"/>
      <c r="HK1" s="147"/>
      <c r="HL1" s="147"/>
      <c r="HM1" s="51"/>
      <c r="HN1" s="45"/>
      <c r="HO1" s="147"/>
      <c r="HP1" s="147"/>
      <c r="HQ1" s="147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5"/>
      <c r="B3" s="90" t="s">
        <v>12</v>
      </c>
      <c r="C3" s="114">
        <v>44348</v>
      </c>
      <c r="D3" s="114">
        <v>44713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6">
        <v>1</v>
      </c>
      <c r="B4" s="93" t="s">
        <v>18</v>
      </c>
      <c r="C4" s="95">
        <v>75800</v>
      </c>
      <c r="D4" s="95">
        <v>603913</v>
      </c>
      <c r="E4" s="193">
        <v>696.71899736147759</v>
      </c>
      <c r="F4" s="82"/>
    </row>
    <row r="5" spans="1:226" s="29" customFormat="1" ht="12.75" customHeight="1">
      <c r="A5" s="146">
        <v>2</v>
      </c>
      <c r="B5" s="93" t="s">
        <v>19</v>
      </c>
      <c r="C5" s="95">
        <v>176439</v>
      </c>
      <c r="D5" s="95">
        <v>330843</v>
      </c>
      <c r="E5" s="193">
        <v>87.511264516348433</v>
      </c>
      <c r="F5" s="82"/>
    </row>
    <row r="6" spans="1:226" s="29" customFormat="1" ht="12.75" customHeight="1">
      <c r="A6" s="146">
        <v>3</v>
      </c>
      <c r="B6" s="93" t="s">
        <v>20</v>
      </c>
      <c r="C6" s="95">
        <v>42825</v>
      </c>
      <c r="D6" s="95">
        <v>247280</v>
      </c>
      <c r="E6" s="193">
        <v>477.41973146526561</v>
      </c>
      <c r="F6" s="82"/>
    </row>
    <row r="7" spans="1:226" s="29" customFormat="1" ht="12.75" customHeight="1">
      <c r="A7" s="146">
        <v>4</v>
      </c>
      <c r="B7" s="93" t="s">
        <v>25</v>
      </c>
      <c r="C7" s="95">
        <v>44449</v>
      </c>
      <c r="D7" s="95">
        <v>197384</v>
      </c>
      <c r="E7" s="193">
        <v>344.06848298049448</v>
      </c>
      <c r="F7" s="82"/>
    </row>
    <row r="8" spans="1:226" s="29" customFormat="1" ht="12.75" customHeight="1">
      <c r="A8" s="146">
        <v>5</v>
      </c>
      <c r="B8" s="93" t="s">
        <v>21</v>
      </c>
      <c r="C8" s="95">
        <v>133984</v>
      </c>
      <c r="D8" s="95">
        <v>191480</v>
      </c>
      <c r="E8" s="193">
        <v>42.912586577501791</v>
      </c>
      <c r="F8" s="82"/>
    </row>
    <row r="9" spans="1:226" s="29" customFormat="1" ht="12.75" customHeight="1">
      <c r="A9" s="146">
        <v>6</v>
      </c>
      <c r="B9" s="93" t="s">
        <v>22</v>
      </c>
      <c r="C9" s="95">
        <v>17193</v>
      </c>
      <c r="D9" s="95">
        <v>172934</v>
      </c>
      <c r="E9" s="193">
        <v>905.8395858779736</v>
      </c>
      <c r="F9" s="82"/>
    </row>
    <row r="10" spans="1:226" s="29" customFormat="1" ht="12.75" customHeight="1">
      <c r="A10" s="146">
        <v>7</v>
      </c>
      <c r="B10" s="93" t="s">
        <v>23</v>
      </c>
      <c r="C10" s="95">
        <v>8742</v>
      </c>
      <c r="D10" s="95">
        <v>135956</v>
      </c>
      <c r="E10" s="193">
        <v>1455.2047586364677</v>
      </c>
      <c r="F10" s="82"/>
    </row>
    <row r="11" spans="1:226" s="29" customFormat="1" ht="12.75" customHeight="1">
      <c r="A11" s="146">
        <v>8</v>
      </c>
      <c r="B11" s="93" t="s">
        <v>24</v>
      </c>
      <c r="C11" s="95">
        <v>80197</v>
      </c>
      <c r="D11" s="95">
        <v>120919</v>
      </c>
      <c r="E11" s="193">
        <v>50.777460503510106</v>
      </c>
      <c r="F11" s="82"/>
    </row>
    <row r="12" spans="1:226" s="29" customFormat="1" ht="12.75" customHeight="1">
      <c r="A12" s="146">
        <v>9</v>
      </c>
      <c r="B12" s="93" t="s">
        <v>26</v>
      </c>
      <c r="C12" s="95">
        <v>63546</v>
      </c>
      <c r="D12" s="95">
        <v>108851</v>
      </c>
      <c r="E12" s="193">
        <v>71.294810058855006</v>
      </c>
      <c r="F12" s="82"/>
    </row>
    <row r="13" spans="1:226" s="29" customFormat="1" ht="12.75" customHeight="1">
      <c r="A13" s="146">
        <v>10</v>
      </c>
      <c r="B13" s="93" t="s">
        <v>27</v>
      </c>
      <c r="C13" s="95">
        <v>107665</v>
      </c>
      <c r="D13" s="95">
        <v>107367</v>
      </c>
      <c r="E13" s="193">
        <v>-0.27678447034783821</v>
      </c>
      <c r="F13" s="82"/>
    </row>
    <row r="14" spans="1:226" s="29" customFormat="1" ht="12.75" customHeight="1">
      <c r="A14" s="146">
        <v>11</v>
      </c>
      <c r="B14" s="93" t="s">
        <v>28</v>
      </c>
      <c r="C14" s="95">
        <v>19600</v>
      </c>
      <c r="D14" s="95">
        <v>94521</v>
      </c>
      <c r="E14" s="193">
        <v>382.25</v>
      </c>
      <c r="F14" s="82"/>
    </row>
    <row r="15" spans="1:226" s="29" customFormat="1" ht="12.75" customHeight="1">
      <c r="A15" s="146">
        <v>12</v>
      </c>
      <c r="B15" s="93" t="s">
        <v>31</v>
      </c>
      <c r="C15" s="95">
        <v>73267</v>
      </c>
      <c r="D15" s="95">
        <v>79974</v>
      </c>
      <c r="E15" s="193">
        <v>9.1541894713854806</v>
      </c>
      <c r="F15" s="82"/>
    </row>
    <row r="16" spans="1:226" s="29" customFormat="1" ht="12.75" customHeight="1">
      <c r="A16" s="146">
        <v>13</v>
      </c>
      <c r="B16" s="93" t="s">
        <v>29</v>
      </c>
      <c r="C16" s="95">
        <v>56677</v>
      </c>
      <c r="D16" s="95">
        <v>78653</v>
      </c>
      <c r="E16" s="193">
        <v>38.774105898336188</v>
      </c>
      <c r="F16" s="82"/>
    </row>
    <row r="17" spans="1:6" s="29" customFormat="1" ht="12.75" customHeight="1">
      <c r="A17" s="146">
        <v>14</v>
      </c>
      <c r="B17" s="93" t="s">
        <v>40</v>
      </c>
      <c r="C17" s="95">
        <v>22917</v>
      </c>
      <c r="D17" s="95">
        <v>78444</v>
      </c>
      <c r="E17" s="193">
        <v>242.29611205655192</v>
      </c>
      <c r="F17" s="82"/>
    </row>
    <row r="18" spans="1:6" s="29" customFormat="1" ht="12.75" customHeight="1">
      <c r="A18" s="146">
        <v>15</v>
      </c>
      <c r="B18" s="93" t="s">
        <v>30</v>
      </c>
      <c r="C18" s="95">
        <v>16351</v>
      </c>
      <c r="D18" s="95">
        <v>75474</v>
      </c>
      <c r="E18" s="193">
        <v>361.58644731209102</v>
      </c>
      <c r="F18" s="82"/>
    </row>
    <row r="19" spans="1:6" s="29" customFormat="1" ht="12.75" customHeight="1">
      <c r="A19" s="146">
        <v>16</v>
      </c>
      <c r="B19" s="93" t="s">
        <v>37</v>
      </c>
      <c r="C19" s="95">
        <v>52205</v>
      </c>
      <c r="D19" s="95">
        <v>70954</v>
      </c>
      <c r="E19" s="193">
        <v>35.914184465089548</v>
      </c>
      <c r="F19" s="82"/>
    </row>
    <row r="20" spans="1:6" s="29" customFormat="1" ht="12.75" customHeight="1">
      <c r="A20" s="146">
        <v>17</v>
      </c>
      <c r="B20" s="93" t="s">
        <v>34</v>
      </c>
      <c r="C20" s="95">
        <v>53451</v>
      </c>
      <c r="D20" s="95">
        <v>65451</v>
      </c>
      <c r="E20" s="193">
        <v>22.450468653533143</v>
      </c>
      <c r="F20" s="82"/>
    </row>
    <row r="21" spans="1:6" s="29" customFormat="1" ht="12.75" customHeight="1">
      <c r="A21" s="146">
        <v>18</v>
      </c>
      <c r="B21" s="93" t="s">
        <v>62</v>
      </c>
      <c r="C21" s="95">
        <v>15405</v>
      </c>
      <c r="D21" s="95">
        <v>59338</v>
      </c>
      <c r="E21" s="193">
        <v>285.18662771827331</v>
      </c>
      <c r="F21" s="82"/>
    </row>
    <row r="22" spans="1:6" s="29" customFormat="1" ht="12.75" customHeight="1">
      <c r="A22" s="146">
        <v>19</v>
      </c>
      <c r="B22" s="93" t="s">
        <v>36</v>
      </c>
      <c r="C22" s="95">
        <v>56852</v>
      </c>
      <c r="D22" s="95">
        <v>58452</v>
      </c>
      <c r="E22" s="193">
        <v>2.8143249138112996</v>
      </c>
      <c r="F22" s="82"/>
    </row>
    <row r="23" spans="1:6" s="29" customFormat="1" ht="12.75" customHeight="1">
      <c r="A23" s="146">
        <v>20</v>
      </c>
      <c r="B23" s="93" t="s">
        <v>61</v>
      </c>
      <c r="C23" s="95">
        <v>37691</v>
      </c>
      <c r="D23" s="95">
        <v>56847</v>
      </c>
      <c r="E23" s="193">
        <v>50.823804091162351</v>
      </c>
      <c r="F23" s="82"/>
    </row>
    <row r="24" spans="1:6" s="29" customFormat="1" ht="12.75" customHeight="1">
      <c r="A24" s="146">
        <v>21</v>
      </c>
      <c r="B24" s="93" t="s">
        <v>33</v>
      </c>
      <c r="C24" s="95">
        <v>14314</v>
      </c>
      <c r="D24" s="95">
        <v>56668</v>
      </c>
      <c r="E24" s="193">
        <v>295.89213357552046</v>
      </c>
      <c r="F24" s="82"/>
    </row>
    <row r="25" spans="1:6" s="29" customFormat="1" ht="12.75" customHeight="1">
      <c r="A25" s="146">
        <v>22</v>
      </c>
      <c r="B25" s="93" t="s">
        <v>32</v>
      </c>
      <c r="C25" s="95">
        <v>29066</v>
      </c>
      <c r="D25" s="95">
        <v>54099</v>
      </c>
      <c r="E25" s="193">
        <v>86.124681758755941</v>
      </c>
      <c r="F25" s="82"/>
    </row>
    <row r="26" spans="1:6" s="29" customFormat="1" ht="12.75" customHeight="1">
      <c r="A26" s="146">
        <v>23</v>
      </c>
      <c r="B26" s="93" t="s">
        <v>35</v>
      </c>
      <c r="C26" s="95">
        <v>48193</v>
      </c>
      <c r="D26" s="95">
        <v>52587</v>
      </c>
      <c r="E26" s="193">
        <v>9.1175066918432144</v>
      </c>
      <c r="F26" s="82"/>
    </row>
    <row r="27" spans="1:6" s="29" customFormat="1" ht="12.75" customHeight="1">
      <c r="A27" s="146">
        <v>24</v>
      </c>
      <c r="B27" s="93" t="s">
        <v>42</v>
      </c>
      <c r="C27" s="95">
        <v>45971</v>
      </c>
      <c r="D27" s="95">
        <v>51945</v>
      </c>
      <c r="E27" s="193">
        <v>12.995149115746884</v>
      </c>
      <c r="F27" s="82"/>
    </row>
    <row r="28" spans="1:6" s="29" customFormat="1" ht="12.75" customHeight="1">
      <c r="A28" s="146">
        <v>25</v>
      </c>
      <c r="B28" s="93" t="s">
        <v>39</v>
      </c>
      <c r="C28" s="95">
        <v>35726</v>
      </c>
      <c r="D28" s="95">
        <v>46013</v>
      </c>
      <c r="E28" s="193">
        <v>28.794155516990429</v>
      </c>
      <c r="F28" s="82"/>
    </row>
    <row r="29" spans="1:6" s="29" customFormat="1" ht="12.75" customHeight="1">
      <c r="A29" s="146">
        <v>26</v>
      </c>
      <c r="B29" s="93" t="s">
        <v>52</v>
      </c>
      <c r="C29" s="95">
        <v>36881</v>
      </c>
      <c r="D29" s="95">
        <v>44507</v>
      </c>
      <c r="E29" s="193">
        <v>20.677313521867628</v>
      </c>
      <c r="F29" s="82"/>
    </row>
    <row r="30" spans="1:6" s="29" customFormat="1" ht="12.75" customHeight="1">
      <c r="A30" s="146">
        <v>27</v>
      </c>
      <c r="B30" s="93" t="s">
        <v>38</v>
      </c>
      <c r="C30" s="95">
        <v>36093</v>
      </c>
      <c r="D30" s="95">
        <v>41363</v>
      </c>
      <c r="E30" s="193">
        <v>14.601169201784279</v>
      </c>
      <c r="F30" s="82"/>
    </row>
    <row r="31" spans="1:6" s="29" customFormat="1" ht="12.75" customHeight="1">
      <c r="A31" s="146">
        <v>28</v>
      </c>
      <c r="B31" s="93" t="s">
        <v>45</v>
      </c>
      <c r="C31" s="95">
        <v>36407</v>
      </c>
      <c r="D31" s="95">
        <v>40696</v>
      </c>
      <c r="E31" s="193">
        <v>11.780701513445218</v>
      </c>
      <c r="F31" s="82"/>
    </row>
    <row r="32" spans="1:6" s="29" customFormat="1" ht="12.75" customHeight="1">
      <c r="A32" s="146">
        <v>29</v>
      </c>
      <c r="B32" s="93" t="s">
        <v>58</v>
      </c>
      <c r="C32" s="95">
        <v>29637</v>
      </c>
      <c r="D32" s="95">
        <v>39429</v>
      </c>
      <c r="E32" s="193">
        <v>33.039781354388097</v>
      </c>
      <c r="F32" s="82"/>
    </row>
    <row r="33" spans="1:6" s="29" customFormat="1" ht="12.75" customHeight="1">
      <c r="A33" s="146">
        <v>30</v>
      </c>
      <c r="B33" s="93" t="s">
        <v>41</v>
      </c>
      <c r="C33" s="95">
        <v>35928</v>
      </c>
      <c r="D33" s="95">
        <v>38963</v>
      </c>
      <c r="E33" s="193">
        <v>8.4474504564684931</v>
      </c>
      <c r="F33" s="82"/>
    </row>
    <row r="34" spans="1:6" s="29" customFormat="1" ht="12.75" customHeight="1">
      <c r="A34" s="146">
        <v>31</v>
      </c>
      <c r="B34" s="93" t="s">
        <v>98</v>
      </c>
      <c r="C34" s="95" t="s">
        <v>72</v>
      </c>
      <c r="D34" s="95">
        <v>38412</v>
      </c>
      <c r="E34" s="194" t="s">
        <v>73</v>
      </c>
      <c r="F34" s="82"/>
    </row>
    <row r="35" spans="1:6" s="29" customFormat="1" ht="12.75" customHeight="1">
      <c r="A35" s="146">
        <v>32</v>
      </c>
      <c r="B35" s="93" t="s">
        <v>44</v>
      </c>
      <c r="C35" s="95">
        <v>35524</v>
      </c>
      <c r="D35" s="95">
        <v>37917</v>
      </c>
      <c r="E35" s="194">
        <v>6.7362909582254256</v>
      </c>
      <c r="F35" s="82"/>
    </row>
    <row r="36" spans="1:6" s="29" customFormat="1" ht="12.75" customHeight="1">
      <c r="A36" s="146">
        <v>33</v>
      </c>
      <c r="B36" s="93" t="s">
        <v>43</v>
      </c>
      <c r="C36" s="95">
        <v>29051</v>
      </c>
      <c r="D36" s="95">
        <v>36711</v>
      </c>
      <c r="E36" s="193">
        <v>26.367422808164953</v>
      </c>
      <c r="F36" s="82"/>
    </row>
    <row r="37" spans="1:6" s="29" customFormat="1" ht="12.75" customHeight="1">
      <c r="A37" s="146">
        <v>34</v>
      </c>
      <c r="B37" s="93" t="s">
        <v>82</v>
      </c>
      <c r="C37" s="95">
        <v>7969</v>
      </c>
      <c r="D37" s="95">
        <v>33988</v>
      </c>
      <c r="E37" s="194">
        <v>326.50269795457399</v>
      </c>
      <c r="F37" s="82"/>
    </row>
    <row r="38" spans="1:6" s="29" customFormat="1" ht="12.75" customHeight="1">
      <c r="A38" s="146">
        <v>35</v>
      </c>
      <c r="B38" s="93" t="s">
        <v>93</v>
      </c>
      <c r="C38" s="95" t="s">
        <v>72</v>
      </c>
      <c r="D38" s="95">
        <v>32317</v>
      </c>
      <c r="E38" s="194" t="s">
        <v>73</v>
      </c>
      <c r="F38" s="82"/>
    </row>
    <row r="39" spans="1:6" s="29" customFormat="1" ht="12.75" customHeight="1">
      <c r="A39" s="146">
        <v>36</v>
      </c>
      <c r="B39" s="93" t="s">
        <v>53</v>
      </c>
      <c r="C39" s="95">
        <v>26455</v>
      </c>
      <c r="D39" s="95">
        <v>30065</v>
      </c>
      <c r="E39" s="193">
        <v>13.645813645813645</v>
      </c>
      <c r="F39" s="82"/>
    </row>
    <row r="40" spans="1:6" s="29" customFormat="1" ht="12.75" customHeight="1">
      <c r="A40" s="146">
        <v>37</v>
      </c>
      <c r="B40" s="93" t="s">
        <v>46</v>
      </c>
      <c r="C40" s="95">
        <v>21528</v>
      </c>
      <c r="D40" s="95">
        <v>26486</v>
      </c>
      <c r="E40" s="193">
        <v>23.030471943515423</v>
      </c>
      <c r="F40" s="82"/>
    </row>
    <row r="41" spans="1:6" s="29" customFormat="1" ht="12.75" customHeight="1">
      <c r="A41" s="146">
        <v>38</v>
      </c>
      <c r="B41" s="93" t="s">
        <v>47</v>
      </c>
      <c r="C41" s="95">
        <v>18470</v>
      </c>
      <c r="D41" s="95">
        <v>24797</v>
      </c>
      <c r="E41" s="193">
        <v>34.255549539794259</v>
      </c>
      <c r="F41" s="82"/>
    </row>
    <row r="42" spans="1:6" s="29" customFormat="1" ht="12.75" customHeight="1">
      <c r="A42" s="146">
        <v>39</v>
      </c>
      <c r="B42" s="93" t="s">
        <v>66</v>
      </c>
      <c r="C42" s="95">
        <v>21348</v>
      </c>
      <c r="D42" s="95">
        <v>23116</v>
      </c>
      <c r="E42" s="193">
        <v>8.2818062581974896</v>
      </c>
      <c r="F42" s="82"/>
    </row>
    <row r="43" spans="1:6" s="29" customFormat="1" ht="12.75" customHeight="1">
      <c r="A43" s="146">
        <v>40</v>
      </c>
      <c r="B43" s="93" t="s">
        <v>80</v>
      </c>
      <c r="C43" s="95">
        <v>17287</v>
      </c>
      <c r="D43" s="95">
        <v>19707</v>
      </c>
      <c r="E43" s="193">
        <v>13.998958755133916</v>
      </c>
      <c r="F43" s="82"/>
    </row>
    <row r="44" spans="1:6" s="29" customFormat="1" ht="12.75" customHeight="1">
      <c r="A44" s="146">
        <v>41</v>
      </c>
      <c r="B44" s="93" t="s">
        <v>77</v>
      </c>
      <c r="C44" s="95">
        <v>14792</v>
      </c>
      <c r="D44" s="95">
        <v>18787</v>
      </c>
      <c r="E44" s="193">
        <v>27.007842076798273</v>
      </c>
      <c r="F44" s="82"/>
    </row>
    <row r="45" spans="1:6" s="29" customFormat="1" ht="12.75" customHeight="1">
      <c r="A45" s="146">
        <v>42</v>
      </c>
      <c r="B45" s="93" t="s">
        <v>48</v>
      </c>
      <c r="C45" s="95">
        <v>16957</v>
      </c>
      <c r="D45" s="95">
        <v>17645</v>
      </c>
      <c r="E45" s="193">
        <v>4.0573214601639442</v>
      </c>
      <c r="F45" s="82"/>
    </row>
    <row r="46" spans="1:6" s="29" customFormat="1" ht="12.75" customHeight="1">
      <c r="A46" s="146">
        <v>43</v>
      </c>
      <c r="B46" s="93" t="s">
        <v>83</v>
      </c>
      <c r="C46" s="95">
        <v>16100</v>
      </c>
      <c r="D46" s="95">
        <v>17430</v>
      </c>
      <c r="E46" s="193">
        <v>8.2608695652173907</v>
      </c>
      <c r="F46" s="82"/>
    </row>
    <row r="47" spans="1:6" s="29" customFormat="1" ht="12.75" customHeight="1">
      <c r="A47" s="146">
        <v>44</v>
      </c>
      <c r="B47" s="93" t="s">
        <v>79</v>
      </c>
      <c r="C47" s="95">
        <v>13841</v>
      </c>
      <c r="D47" s="95">
        <v>17400</v>
      </c>
      <c r="E47" s="193">
        <v>25.713460010114876</v>
      </c>
      <c r="F47" s="82"/>
    </row>
    <row r="48" spans="1:6" s="29" customFormat="1" ht="12.75" customHeight="1">
      <c r="A48" s="146">
        <v>45</v>
      </c>
      <c r="B48" s="93" t="s">
        <v>96</v>
      </c>
      <c r="C48" s="95" t="s">
        <v>72</v>
      </c>
      <c r="D48" s="95">
        <v>16557</v>
      </c>
      <c r="E48" s="194" t="s">
        <v>73</v>
      </c>
      <c r="F48" s="82"/>
    </row>
    <row r="49" spans="1:6" s="29" customFormat="1" ht="12.75" customHeight="1">
      <c r="A49" s="146">
        <v>46</v>
      </c>
      <c r="B49" s="93" t="s">
        <v>91</v>
      </c>
      <c r="C49" s="95">
        <v>15593</v>
      </c>
      <c r="D49" s="95">
        <v>15510</v>
      </c>
      <c r="E49" s="194">
        <v>-0.53229013018662219</v>
      </c>
      <c r="F49" s="82"/>
    </row>
    <row r="50" spans="1:6" s="29" customFormat="1" ht="12.75" customHeight="1">
      <c r="A50" s="146">
        <v>47</v>
      </c>
      <c r="B50" s="93" t="s">
        <v>81</v>
      </c>
      <c r="C50" s="165" t="s">
        <v>72</v>
      </c>
      <c r="D50" s="95">
        <v>14640</v>
      </c>
      <c r="E50" s="194" t="s">
        <v>73</v>
      </c>
      <c r="F50" s="82"/>
    </row>
    <row r="51" spans="1:6" s="29" customFormat="1" ht="12.75" customHeight="1">
      <c r="A51" s="146">
        <v>48</v>
      </c>
      <c r="B51" s="93" t="s">
        <v>85</v>
      </c>
      <c r="C51" s="95">
        <v>14082</v>
      </c>
      <c r="D51" s="95">
        <v>14617</v>
      </c>
      <c r="E51" s="193">
        <v>3.7991762533731004</v>
      </c>
      <c r="F51" s="82"/>
    </row>
    <row r="52" spans="1:6" s="29" customFormat="1" ht="12.75" customHeight="1">
      <c r="A52" s="146">
        <v>49</v>
      </c>
      <c r="B52" s="93" t="s">
        <v>60</v>
      </c>
      <c r="C52" s="95">
        <v>12430</v>
      </c>
      <c r="D52" s="95">
        <v>14184</v>
      </c>
      <c r="E52" s="193">
        <v>14.11102172164119</v>
      </c>
      <c r="F52" s="82"/>
    </row>
    <row r="53" spans="1:6" s="29" customFormat="1" ht="12.75" customHeight="1">
      <c r="A53" s="146">
        <v>50</v>
      </c>
      <c r="B53" s="93" t="s">
        <v>78</v>
      </c>
      <c r="C53" s="95">
        <v>14382</v>
      </c>
      <c r="D53" s="95">
        <v>14171</v>
      </c>
      <c r="E53" s="193">
        <v>-1.4671116673619802</v>
      </c>
      <c r="F53" s="82"/>
    </row>
    <row r="54" spans="1:6" s="29" customFormat="1" ht="12.75" customHeight="1">
      <c r="A54" s="146">
        <v>51</v>
      </c>
      <c r="B54" s="93" t="s">
        <v>89</v>
      </c>
      <c r="C54" s="95">
        <v>9726</v>
      </c>
      <c r="D54" s="95">
        <v>13152</v>
      </c>
      <c r="E54" s="193">
        <v>35.22516964836521</v>
      </c>
      <c r="F54" s="82"/>
    </row>
    <row r="55" spans="1:6" s="29" customFormat="1" ht="12.75" customHeight="1">
      <c r="A55" s="146">
        <v>52</v>
      </c>
      <c r="B55" s="93" t="s">
        <v>86</v>
      </c>
      <c r="C55" s="95">
        <v>9829</v>
      </c>
      <c r="D55" s="95">
        <v>13038</v>
      </c>
      <c r="E55" s="193">
        <v>32.648285685217218</v>
      </c>
      <c r="F55" s="82"/>
    </row>
    <row r="56" spans="1:6" s="29" customFormat="1" ht="12.75" customHeight="1">
      <c r="A56" s="146">
        <v>53</v>
      </c>
      <c r="B56" s="93" t="s">
        <v>90</v>
      </c>
      <c r="C56" s="95">
        <v>10792</v>
      </c>
      <c r="D56" s="95">
        <v>12829</v>
      </c>
      <c r="E56" s="193">
        <v>18.875092661230543</v>
      </c>
      <c r="F56" s="82"/>
    </row>
    <row r="57" spans="1:6" s="29" customFormat="1" ht="12.75" customHeight="1">
      <c r="A57" s="146">
        <v>54</v>
      </c>
      <c r="B57" s="93" t="s">
        <v>95</v>
      </c>
      <c r="C57" s="95">
        <v>8100</v>
      </c>
      <c r="D57" s="95">
        <v>12379</v>
      </c>
      <c r="E57" s="193">
        <v>52.827160493827165</v>
      </c>
      <c r="F57" s="82"/>
    </row>
    <row r="58" spans="1:6" s="29" customFormat="1" ht="12.75" customHeight="1">
      <c r="A58" s="146">
        <v>55</v>
      </c>
      <c r="B58" s="93" t="s">
        <v>49</v>
      </c>
      <c r="C58" s="95">
        <v>13298</v>
      </c>
      <c r="D58" s="95">
        <v>12299</v>
      </c>
      <c r="E58" s="193">
        <v>-7.5124078808843437</v>
      </c>
      <c r="F58" s="82"/>
    </row>
    <row r="59" spans="1:6" s="29" customFormat="1" ht="12.75" customHeight="1">
      <c r="A59" s="146">
        <v>56</v>
      </c>
      <c r="B59" s="93" t="s">
        <v>92</v>
      </c>
      <c r="C59" s="95">
        <v>9679</v>
      </c>
      <c r="D59" s="95">
        <v>12119</v>
      </c>
      <c r="E59" s="193">
        <v>25.209215828081415</v>
      </c>
      <c r="F59" s="82"/>
    </row>
    <row r="60" spans="1:6" s="170" customFormat="1" ht="12.75" customHeight="1">
      <c r="A60" s="146">
        <v>57</v>
      </c>
      <c r="B60" s="93" t="s">
        <v>88</v>
      </c>
      <c r="C60" s="191" t="s">
        <v>72</v>
      </c>
      <c r="D60" s="189">
        <v>12113</v>
      </c>
      <c r="E60" s="194" t="s">
        <v>73</v>
      </c>
      <c r="F60" s="82"/>
    </row>
    <row r="61" spans="1:6" s="170" customFormat="1" ht="12.75" customHeight="1">
      <c r="A61" s="146">
        <v>58</v>
      </c>
      <c r="B61" s="93" t="s">
        <v>84</v>
      </c>
      <c r="C61" s="189">
        <v>11840</v>
      </c>
      <c r="D61" s="189">
        <v>9976</v>
      </c>
      <c r="E61" s="181">
        <v>-15.743243243243244</v>
      </c>
    </row>
    <row r="62" spans="1:6" s="170" customFormat="1" ht="12.75" customHeight="1">
      <c r="A62" s="146">
        <v>59</v>
      </c>
      <c r="B62" s="93" t="s">
        <v>99</v>
      </c>
      <c r="C62" s="189">
        <v>8502</v>
      </c>
      <c r="D62" s="189">
        <v>9528</v>
      </c>
      <c r="E62" s="181">
        <v>12.067748764996471</v>
      </c>
    </row>
    <row r="63" spans="1:6" s="170" customFormat="1" ht="12.75" customHeight="1">
      <c r="A63" s="146">
        <v>60</v>
      </c>
      <c r="B63" s="93" t="s">
        <v>94</v>
      </c>
      <c r="C63" s="189">
        <v>15817</v>
      </c>
      <c r="D63" s="189">
        <v>8674</v>
      </c>
      <c r="E63" s="181">
        <v>-45.160270594929507</v>
      </c>
      <c r="F63" s="82"/>
    </row>
    <row r="64" spans="1:6" s="170" customFormat="1" ht="12.75" customHeight="1">
      <c r="A64" s="146">
        <v>61</v>
      </c>
      <c r="B64" s="93" t="s">
        <v>97</v>
      </c>
      <c r="C64" s="191" t="s">
        <v>72</v>
      </c>
      <c r="D64" s="189">
        <v>8354</v>
      </c>
      <c r="E64" s="181" t="s">
        <v>73</v>
      </c>
      <c r="F64" s="82"/>
    </row>
    <row r="65" spans="1:6" s="29" customFormat="1" ht="21.75" customHeight="1">
      <c r="A65" s="190"/>
      <c r="B65" s="156" t="s">
        <v>16</v>
      </c>
      <c r="C65" s="117">
        <v>2354655</v>
      </c>
      <c r="D65" s="117">
        <v>4526197</v>
      </c>
      <c r="E65" s="182">
        <v>92.223361808842483</v>
      </c>
      <c r="F65" s="82"/>
    </row>
    <row r="66" spans="1:6" s="29" customFormat="1" ht="12.75" customHeight="1">
      <c r="A66" s="29" t="s">
        <v>74</v>
      </c>
    </row>
    <row r="67" spans="1:6">
      <c r="A67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1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4" t="s">
        <v>59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5"/>
      <c r="B3" s="123" t="s">
        <v>12</v>
      </c>
      <c r="C3" s="148">
        <v>44348</v>
      </c>
      <c r="D3" s="148">
        <v>44713</v>
      </c>
      <c r="E3" s="124" t="s">
        <v>15</v>
      </c>
      <c r="F3" s="151"/>
    </row>
    <row r="4" spans="1:226" ht="12.75" customHeight="1">
      <c r="A4" s="153">
        <v>1</v>
      </c>
      <c r="B4" s="150" t="s">
        <v>18</v>
      </c>
      <c r="C4" s="132">
        <v>53653418</v>
      </c>
      <c r="D4" s="132">
        <v>428083063</v>
      </c>
      <c r="E4" s="193">
        <v>697.86727287346355</v>
      </c>
      <c r="F4" s="149"/>
      <c r="G4" s="17"/>
      <c r="H4" s="128"/>
      <c r="I4" s="128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2">
        <v>2</v>
      </c>
      <c r="B5" s="150" t="s">
        <v>19</v>
      </c>
      <c r="C5" s="132">
        <v>132858567</v>
      </c>
      <c r="D5" s="132">
        <v>249124779</v>
      </c>
      <c r="E5" s="193">
        <v>87.511264516348433</v>
      </c>
      <c r="F5" s="149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2">
        <v>3</v>
      </c>
      <c r="B6" s="150" t="s">
        <v>20</v>
      </c>
      <c r="C6" s="132">
        <v>59141325</v>
      </c>
      <c r="D6" s="132">
        <v>341493680</v>
      </c>
      <c r="E6" s="193">
        <v>477.41973146526561</v>
      </c>
      <c r="F6" s="149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2">
        <v>4</v>
      </c>
      <c r="B7" s="150" t="s">
        <v>25</v>
      </c>
      <c r="C7" s="132">
        <v>59208171</v>
      </c>
      <c r="D7" s="132">
        <v>263025863</v>
      </c>
      <c r="E7" s="193">
        <v>344.23912875133402</v>
      </c>
      <c r="F7" s="149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2">
        <v>5</v>
      </c>
      <c r="B8" s="150" t="s">
        <v>21</v>
      </c>
      <c r="C8" s="132">
        <v>91109120</v>
      </c>
      <c r="D8" s="132">
        <v>130206400</v>
      </c>
      <c r="E8" s="193">
        <v>42.912586577501791</v>
      </c>
      <c r="F8" s="149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2">
        <v>6</v>
      </c>
      <c r="B9" s="150" t="s">
        <v>22</v>
      </c>
      <c r="C9" s="132">
        <v>11055099</v>
      </c>
      <c r="D9" s="132">
        <v>111196562</v>
      </c>
      <c r="E9" s="193">
        <v>905.8395858779736</v>
      </c>
      <c r="F9" s="149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2">
        <v>7</v>
      </c>
      <c r="B10" s="150" t="s">
        <v>23</v>
      </c>
      <c r="C10" s="132">
        <v>23655852</v>
      </c>
      <c r="D10" s="132">
        <v>367896936</v>
      </c>
      <c r="E10" s="193">
        <v>1455.2047586364677</v>
      </c>
      <c r="F10" s="149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2">
        <v>8</v>
      </c>
      <c r="B11" s="150" t="s">
        <v>24</v>
      </c>
      <c r="C11" s="132">
        <v>93589899</v>
      </c>
      <c r="D11" s="132">
        <v>141112473</v>
      </c>
      <c r="E11" s="193">
        <v>50.777460503510106</v>
      </c>
      <c r="F11" s="149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2">
        <v>9</v>
      </c>
      <c r="B12" s="150" t="s">
        <v>26</v>
      </c>
      <c r="C12" s="132">
        <v>208685064</v>
      </c>
      <c r="D12" s="132">
        <v>357466684</v>
      </c>
      <c r="E12" s="193">
        <v>71.294810058855006</v>
      </c>
      <c r="F12" s="149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2">
        <v>10</v>
      </c>
      <c r="B13" s="150" t="s">
        <v>27</v>
      </c>
      <c r="C13" s="132">
        <v>149762015</v>
      </c>
      <c r="D13" s="132">
        <v>149347497</v>
      </c>
      <c r="E13" s="193">
        <v>-0.27678447034783821</v>
      </c>
      <c r="F13" s="149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2">
        <v>11</v>
      </c>
      <c r="B14" s="150" t="s">
        <v>28</v>
      </c>
      <c r="C14" s="132">
        <v>12112800</v>
      </c>
      <c r="D14" s="132">
        <v>58413978</v>
      </c>
      <c r="E14" s="193">
        <v>382.25</v>
      </c>
      <c r="F14" s="149"/>
      <c r="G14" s="17"/>
      <c r="H14" s="61"/>
      <c r="I14" s="192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2">
        <v>12</v>
      </c>
      <c r="B15" s="150" t="s">
        <v>31</v>
      </c>
      <c r="C15" s="132">
        <v>81472904</v>
      </c>
      <c r="D15" s="132">
        <v>88931088</v>
      </c>
      <c r="E15" s="193">
        <v>9.1541894713854806</v>
      </c>
      <c r="F15" s="149"/>
      <c r="G15" s="17"/>
      <c r="H15" s="61"/>
      <c r="I15" s="192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2">
        <v>13</v>
      </c>
      <c r="B16" s="150" t="s">
        <v>29</v>
      </c>
      <c r="C16" s="132">
        <v>111710367</v>
      </c>
      <c r="D16" s="132">
        <v>155025063</v>
      </c>
      <c r="E16" s="193">
        <v>38.774105898336188</v>
      </c>
      <c r="F16" s="149"/>
      <c r="G16" s="17"/>
      <c r="H16" s="61"/>
      <c r="I16" s="192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2">
        <v>14</v>
      </c>
      <c r="B17" s="150" t="s">
        <v>40</v>
      </c>
      <c r="C17" s="132">
        <v>52961187</v>
      </c>
      <c r="D17" s="132">
        <v>181284084</v>
      </c>
      <c r="E17" s="193">
        <v>242.29611205655192</v>
      </c>
      <c r="F17" s="149"/>
      <c r="G17" s="17"/>
      <c r="H17" s="61"/>
      <c r="I17" s="192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2">
        <v>15</v>
      </c>
      <c r="B18" s="150" t="s">
        <v>30</v>
      </c>
      <c r="C18" s="132">
        <v>7684970</v>
      </c>
      <c r="D18" s="132">
        <v>35472780</v>
      </c>
      <c r="E18" s="193">
        <v>361.58644731209102</v>
      </c>
      <c r="F18" s="149"/>
      <c r="G18" s="17"/>
      <c r="H18" s="61"/>
      <c r="I18" s="192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2">
        <v>16</v>
      </c>
      <c r="B19" s="150" t="s">
        <v>37</v>
      </c>
      <c r="C19" s="132">
        <v>188721075</v>
      </c>
      <c r="D19" s="132">
        <v>256498710</v>
      </c>
      <c r="E19" s="193">
        <v>35.914184465089548</v>
      </c>
      <c r="F19" s="149"/>
      <c r="G19" s="17"/>
      <c r="H19" s="61"/>
      <c r="I19" s="192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2">
        <v>17</v>
      </c>
      <c r="B20" s="150" t="s">
        <v>34</v>
      </c>
      <c r="C20" s="132">
        <v>42600447</v>
      </c>
      <c r="D20" s="132">
        <v>52164447</v>
      </c>
      <c r="E20" s="193">
        <v>22.450468653533143</v>
      </c>
      <c r="F20" s="149"/>
      <c r="G20" s="17"/>
      <c r="H20" s="61"/>
      <c r="I20" s="192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2">
        <v>18</v>
      </c>
      <c r="B21" s="150" t="s">
        <v>62</v>
      </c>
      <c r="C21" s="132">
        <v>22398870</v>
      </c>
      <c r="D21" s="132">
        <v>86277452</v>
      </c>
      <c r="E21" s="193">
        <v>285.18662771827331</v>
      </c>
      <c r="F21" s="149"/>
      <c r="G21" s="17"/>
      <c r="H21" s="61"/>
      <c r="I21" s="192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2">
        <v>19</v>
      </c>
      <c r="B22" s="150" t="s">
        <v>36</v>
      </c>
      <c r="C22" s="132">
        <v>92213944</v>
      </c>
      <c r="D22" s="132">
        <v>94809144</v>
      </c>
      <c r="E22" s="193">
        <v>2.8143249138112996</v>
      </c>
      <c r="F22" s="149"/>
      <c r="G22" s="17"/>
      <c r="H22" s="61"/>
      <c r="I22" s="192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2">
        <v>20</v>
      </c>
      <c r="B23" s="150" t="s">
        <v>61</v>
      </c>
      <c r="C23" s="132">
        <v>31547367</v>
      </c>
      <c r="D23" s="132">
        <v>47580939</v>
      </c>
      <c r="E23" s="193">
        <v>50.823804091162351</v>
      </c>
      <c r="F23" s="149"/>
      <c r="G23" s="17"/>
      <c r="H23" s="61"/>
      <c r="I23" s="192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2">
        <v>21</v>
      </c>
      <c r="B24" s="150" t="s">
        <v>33</v>
      </c>
      <c r="C24" s="132">
        <v>6813464</v>
      </c>
      <c r="D24" s="132">
        <v>26973968</v>
      </c>
      <c r="E24" s="193">
        <v>295.89213357552046</v>
      </c>
      <c r="F24" s="149"/>
      <c r="G24" s="17"/>
      <c r="H24" s="61"/>
      <c r="I24" s="192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2">
        <v>22</v>
      </c>
      <c r="B25" s="150" t="s">
        <v>32</v>
      </c>
      <c r="C25" s="132">
        <v>6855800</v>
      </c>
      <c r="D25" s="132">
        <v>12767364</v>
      </c>
      <c r="E25" s="193">
        <v>86.227194492254739</v>
      </c>
      <c r="F25" s="149"/>
      <c r="G25" s="17"/>
      <c r="H25" s="61"/>
      <c r="I25" s="192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2">
        <v>23</v>
      </c>
      <c r="B26" s="150" t="s">
        <v>35</v>
      </c>
      <c r="C26" s="132">
        <v>46072508</v>
      </c>
      <c r="D26" s="132">
        <v>50273172</v>
      </c>
      <c r="E26" s="193">
        <v>9.1175066918432144</v>
      </c>
      <c r="F26" s="135"/>
      <c r="G26" s="17"/>
      <c r="H26" s="61"/>
      <c r="I26" s="192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2">
        <v>24</v>
      </c>
      <c r="B27" s="150" t="s">
        <v>42</v>
      </c>
      <c r="C27" s="132">
        <v>47763869</v>
      </c>
      <c r="D27" s="132">
        <v>53970855</v>
      </c>
      <c r="E27" s="193">
        <v>12.995149115746884</v>
      </c>
      <c r="F27" s="135"/>
      <c r="G27" s="17"/>
      <c r="H27" s="61"/>
      <c r="I27" s="192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2">
        <v>25</v>
      </c>
      <c r="B28" s="150" t="s">
        <v>39</v>
      </c>
      <c r="C28" s="132">
        <v>75739120</v>
      </c>
      <c r="D28" s="132">
        <v>97547560</v>
      </c>
      <c r="E28" s="193">
        <v>28.794155516990429</v>
      </c>
      <c r="F28" s="139"/>
      <c r="G28" s="17"/>
      <c r="H28" s="61"/>
      <c r="I28" s="192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2">
        <v>26</v>
      </c>
      <c r="B29" s="150" t="s">
        <v>52</v>
      </c>
      <c r="C29" s="132">
        <v>46101250</v>
      </c>
      <c r="D29" s="132">
        <v>55633750</v>
      </c>
      <c r="E29" s="193">
        <v>20.677313521867628</v>
      </c>
      <c r="F29" s="122"/>
      <c r="G29" s="17"/>
      <c r="H29" s="61"/>
      <c r="I29" s="192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2">
        <v>27</v>
      </c>
      <c r="B30" s="150" t="s">
        <v>38</v>
      </c>
      <c r="C30" s="132">
        <v>18696174</v>
      </c>
      <c r="D30" s="132">
        <v>21426034</v>
      </c>
      <c r="E30" s="193">
        <v>14.601169201784279</v>
      </c>
      <c r="F30" s="139"/>
      <c r="G30" s="17"/>
      <c r="H30" s="61"/>
      <c r="I30" s="192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2">
        <v>28</v>
      </c>
      <c r="B31" s="150" t="s">
        <v>45</v>
      </c>
      <c r="C31" s="132">
        <v>22281084</v>
      </c>
      <c r="D31" s="132">
        <v>24905952</v>
      </c>
      <c r="E31" s="193">
        <v>11.780701513445218</v>
      </c>
      <c r="F31" s="135"/>
      <c r="G31" s="17"/>
      <c r="H31" s="61"/>
      <c r="I31" s="192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2">
        <v>29</v>
      </c>
      <c r="B32" s="150" t="s">
        <v>58</v>
      </c>
      <c r="C32" s="132">
        <v>38883744</v>
      </c>
      <c r="D32" s="132">
        <v>51730848</v>
      </c>
      <c r="E32" s="193">
        <v>33.039781354388097</v>
      </c>
      <c r="F32" s="135"/>
      <c r="G32" s="17"/>
      <c r="H32" s="61"/>
      <c r="I32" s="192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2">
        <v>30</v>
      </c>
      <c r="B33" s="150" t="s">
        <v>41</v>
      </c>
      <c r="C33" s="132">
        <v>22059792</v>
      </c>
      <c r="D33" s="132">
        <v>23923282</v>
      </c>
      <c r="E33" s="193">
        <v>8.4474504564684931</v>
      </c>
      <c r="F33" s="135"/>
      <c r="G33" s="17"/>
      <c r="H33" s="61"/>
      <c r="I33" s="192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2">
        <v>31</v>
      </c>
      <c r="B34" s="150" t="s">
        <v>98</v>
      </c>
      <c r="C34" s="184" t="s">
        <v>72</v>
      </c>
      <c r="D34" s="132">
        <v>121189860</v>
      </c>
      <c r="E34" s="194" t="s">
        <v>73</v>
      </c>
      <c r="F34" s="135"/>
      <c r="G34" s="17"/>
      <c r="H34" s="61"/>
      <c r="I34" s="192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2">
        <v>32</v>
      </c>
      <c r="B35" s="150" t="s">
        <v>44</v>
      </c>
      <c r="C35" s="132">
        <v>59573748</v>
      </c>
      <c r="D35" s="132">
        <v>63586809</v>
      </c>
      <c r="E35" s="194">
        <v>6.7362909582254256</v>
      </c>
      <c r="F35" s="135"/>
      <c r="G35" s="17"/>
      <c r="H35" s="61"/>
      <c r="I35" s="192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2">
        <v>33</v>
      </c>
      <c r="B36" s="150" t="s">
        <v>43</v>
      </c>
      <c r="C36" s="132">
        <v>82853452</v>
      </c>
      <c r="D36" s="132">
        <v>104699772</v>
      </c>
      <c r="E36" s="193">
        <v>26.367422808164953</v>
      </c>
      <c r="F36" s="135"/>
      <c r="G36" s="17"/>
      <c r="H36" s="61"/>
      <c r="I36" s="192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2">
        <v>34</v>
      </c>
      <c r="B37" s="150" t="s">
        <v>82</v>
      </c>
      <c r="C37" s="132">
        <v>6662084</v>
      </c>
      <c r="D37" s="132">
        <v>28413968</v>
      </c>
      <c r="E37" s="194">
        <v>326.50269795457399</v>
      </c>
      <c r="F37" s="135"/>
      <c r="G37" s="17"/>
      <c r="H37" s="61"/>
      <c r="I37" s="192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2">
        <v>35</v>
      </c>
      <c r="B38" s="150" t="s">
        <v>93</v>
      </c>
      <c r="C38" s="184" t="s">
        <v>72</v>
      </c>
      <c r="D38" s="132">
        <v>101184527</v>
      </c>
      <c r="E38" s="194" t="s">
        <v>73</v>
      </c>
      <c r="F38" s="135"/>
      <c r="G38" s="17"/>
      <c r="H38" s="61"/>
      <c r="I38" s="192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2">
        <v>36</v>
      </c>
      <c r="B39" s="150" t="s">
        <v>53</v>
      </c>
      <c r="C39" s="132">
        <v>26957645</v>
      </c>
      <c r="D39" s="132">
        <v>30636235</v>
      </c>
      <c r="E39" s="193">
        <v>13.645813645813645</v>
      </c>
      <c r="F39" s="135"/>
      <c r="G39" s="17"/>
      <c r="H39" s="61"/>
      <c r="I39" s="192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2">
        <v>37</v>
      </c>
      <c r="B40" s="150" t="s">
        <v>46</v>
      </c>
      <c r="C40" s="132">
        <v>11582064</v>
      </c>
      <c r="D40" s="132">
        <v>14249468</v>
      </c>
      <c r="E40" s="193">
        <v>23.030471943515423</v>
      </c>
      <c r="F40" s="135"/>
      <c r="G40" s="17"/>
      <c r="H40" s="61"/>
      <c r="I40" s="192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2">
        <v>38</v>
      </c>
      <c r="B41" s="150" t="s">
        <v>47</v>
      </c>
      <c r="C41" s="132">
        <v>16530650</v>
      </c>
      <c r="D41" s="132">
        <v>22193315</v>
      </c>
      <c r="E41" s="193">
        <v>34.255549539794259</v>
      </c>
      <c r="F41" s="135"/>
      <c r="G41" s="17"/>
      <c r="H41" s="61"/>
      <c r="I41" s="192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2">
        <v>39</v>
      </c>
      <c r="B42" s="150" t="s">
        <v>66</v>
      </c>
      <c r="C42" s="132">
        <v>38234268</v>
      </c>
      <c r="D42" s="132">
        <v>41400756</v>
      </c>
      <c r="E42" s="193">
        <v>8.2818062581974896</v>
      </c>
      <c r="F42" s="135"/>
      <c r="G42" s="17"/>
      <c r="H42" s="61"/>
      <c r="I42" s="192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2">
        <v>40</v>
      </c>
      <c r="B43" s="150" t="s">
        <v>80</v>
      </c>
      <c r="C43" s="132">
        <v>15800318</v>
      </c>
      <c r="D43" s="132">
        <v>18012198</v>
      </c>
      <c r="E43" s="193">
        <v>13.998958755133916</v>
      </c>
      <c r="F43" s="135"/>
      <c r="G43" s="17"/>
      <c r="H43" s="61"/>
      <c r="I43" s="192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2">
        <v>41</v>
      </c>
      <c r="B44" s="150" t="s">
        <v>77</v>
      </c>
      <c r="C44" s="132">
        <v>6419728</v>
      </c>
      <c r="D44" s="132">
        <v>8153558</v>
      </c>
      <c r="E44" s="193">
        <v>27.007842076798273</v>
      </c>
      <c r="F44" s="135"/>
      <c r="G44" s="17"/>
      <c r="H44" s="61"/>
      <c r="I44" s="192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2">
        <v>42</v>
      </c>
      <c r="B45" s="150" t="s">
        <v>48</v>
      </c>
      <c r="C45" s="132">
        <v>27249899</v>
      </c>
      <c r="D45" s="132">
        <v>28355515</v>
      </c>
      <c r="E45" s="193">
        <v>4.0573214601639442</v>
      </c>
      <c r="F45" s="135"/>
      <c r="G45" s="17"/>
      <c r="H45" s="61"/>
      <c r="I45" s="192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2">
        <v>43</v>
      </c>
      <c r="B46" s="150" t="s">
        <v>83</v>
      </c>
      <c r="C46" s="132">
        <v>24568600</v>
      </c>
      <c r="D46" s="132">
        <v>26598180</v>
      </c>
      <c r="E46" s="193">
        <v>8.2608695652173907</v>
      </c>
      <c r="F46" s="135"/>
      <c r="G46" s="17"/>
      <c r="H46" s="61"/>
      <c r="I46" s="192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2">
        <v>44</v>
      </c>
      <c r="B47" s="150" t="s">
        <v>79</v>
      </c>
      <c r="C47" s="132">
        <v>6131563</v>
      </c>
      <c r="D47" s="132">
        <v>7708200</v>
      </c>
      <c r="E47" s="193">
        <v>25.713460010114876</v>
      </c>
      <c r="F47" s="135"/>
      <c r="G47" s="17"/>
      <c r="H47" s="61"/>
      <c r="I47" s="192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2">
        <v>45</v>
      </c>
      <c r="B48" s="150" t="s">
        <v>96</v>
      </c>
      <c r="C48" s="184" t="s">
        <v>72</v>
      </c>
      <c r="D48" s="132">
        <v>24570588</v>
      </c>
      <c r="E48" s="194" t="s">
        <v>73</v>
      </c>
      <c r="F48" s="135"/>
      <c r="G48" s="17"/>
      <c r="H48" s="61"/>
      <c r="I48" s="192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2">
        <v>46</v>
      </c>
      <c r="B49" s="150" t="s">
        <v>91</v>
      </c>
      <c r="C49" s="132">
        <v>41337043</v>
      </c>
      <c r="D49" s="132">
        <v>41117010</v>
      </c>
      <c r="E49" s="194">
        <v>-0.53229013018662219</v>
      </c>
      <c r="F49" s="135"/>
      <c r="G49" s="17"/>
      <c r="H49" s="61"/>
      <c r="I49" s="192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2">
        <v>47</v>
      </c>
      <c r="B50" s="150" t="s">
        <v>81</v>
      </c>
      <c r="C50" s="184" t="s">
        <v>72</v>
      </c>
      <c r="D50" s="132">
        <v>24360960</v>
      </c>
      <c r="E50" s="194" t="s">
        <v>73</v>
      </c>
      <c r="F50" s="135"/>
      <c r="G50" s="17"/>
      <c r="H50" s="61"/>
      <c r="I50" s="192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2">
        <v>48</v>
      </c>
      <c r="B51" s="150" t="s">
        <v>85</v>
      </c>
      <c r="C51" s="132">
        <v>9195546</v>
      </c>
      <c r="D51" s="132">
        <v>9544901</v>
      </c>
      <c r="E51" s="193">
        <v>3.7991762533731004</v>
      </c>
      <c r="F51" s="135"/>
      <c r="G51" s="17"/>
      <c r="H51" s="61"/>
      <c r="I51" s="192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2">
        <v>49</v>
      </c>
      <c r="B52" s="150" t="s">
        <v>60</v>
      </c>
      <c r="C52" s="132">
        <v>3057780</v>
      </c>
      <c r="D52" s="132">
        <v>3489264</v>
      </c>
      <c r="E52" s="193">
        <v>14.11102172164119</v>
      </c>
      <c r="F52" s="135"/>
      <c r="G52" s="17"/>
      <c r="H52" s="61"/>
      <c r="I52" s="192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2">
        <v>50</v>
      </c>
      <c r="B53" s="150" t="s">
        <v>78</v>
      </c>
      <c r="C53" s="132">
        <v>12771216</v>
      </c>
      <c r="D53" s="132">
        <v>12583848</v>
      </c>
      <c r="E53" s="193">
        <v>-1.4671116673619802</v>
      </c>
      <c r="F53" s="135"/>
      <c r="G53" s="17"/>
      <c r="H53" s="61"/>
      <c r="I53" s="192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2">
        <v>51</v>
      </c>
      <c r="B54" s="150" t="s">
        <v>89</v>
      </c>
      <c r="C54" s="132">
        <v>4396152</v>
      </c>
      <c r="D54" s="132">
        <v>5944704</v>
      </c>
      <c r="E54" s="193">
        <v>35.22516964836521</v>
      </c>
      <c r="F54" s="135"/>
      <c r="G54" s="17"/>
      <c r="H54" s="61"/>
      <c r="I54" s="192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2">
        <v>52</v>
      </c>
      <c r="B55" s="150" t="s">
        <v>86</v>
      </c>
      <c r="C55" s="132">
        <v>3046990</v>
      </c>
      <c r="D55" s="132">
        <v>4041780</v>
      </c>
      <c r="E55" s="193">
        <v>32.648285685217218</v>
      </c>
      <c r="F55" s="135"/>
      <c r="G55" s="17"/>
      <c r="H55" s="61"/>
      <c r="I55" s="192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2">
        <v>53</v>
      </c>
      <c r="B56" s="150" t="s">
        <v>90</v>
      </c>
      <c r="C56" s="132">
        <v>16975816</v>
      </c>
      <c r="D56" s="132">
        <v>20180017</v>
      </c>
      <c r="E56" s="193">
        <v>18.875092661230543</v>
      </c>
      <c r="F56" s="135"/>
      <c r="G56" s="17"/>
      <c r="H56" s="61"/>
      <c r="I56" s="192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2">
        <v>54</v>
      </c>
      <c r="B57" s="150" t="s">
        <v>95</v>
      </c>
      <c r="C57" s="132">
        <v>2600100</v>
      </c>
      <c r="D57" s="132">
        <v>3973659</v>
      </c>
      <c r="E57" s="193">
        <v>52.827160493827165</v>
      </c>
      <c r="F57" s="135"/>
      <c r="G57" s="17"/>
      <c r="H57" s="61"/>
      <c r="I57" s="192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2">
        <v>55</v>
      </c>
      <c r="B58" s="150" t="s">
        <v>49</v>
      </c>
      <c r="C58" s="132">
        <v>12925656</v>
      </c>
      <c r="D58" s="132">
        <v>11954628</v>
      </c>
      <c r="E58" s="193">
        <v>-7.5124078808843437</v>
      </c>
      <c r="F58" s="135"/>
      <c r="G58" s="17"/>
      <c r="H58" s="61"/>
      <c r="I58" s="192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2">
        <v>56</v>
      </c>
      <c r="B59" s="150" t="s">
        <v>92</v>
      </c>
      <c r="C59" s="132">
        <v>3552193</v>
      </c>
      <c r="D59" s="132">
        <v>4447673</v>
      </c>
      <c r="E59" s="193">
        <v>25.209215828081415</v>
      </c>
      <c r="F59" s="135"/>
      <c r="G59" s="17"/>
      <c r="H59" s="61"/>
      <c r="I59" s="192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2">
        <v>57</v>
      </c>
      <c r="B60" s="150" t="s">
        <v>88</v>
      </c>
      <c r="C60" s="184" t="s">
        <v>72</v>
      </c>
      <c r="D60" s="132">
        <v>5535641</v>
      </c>
      <c r="E60" s="194" t="s">
        <v>73</v>
      </c>
      <c r="F60" s="135"/>
      <c r="G60" s="17"/>
      <c r="H60" s="61"/>
      <c r="I60" s="192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2">
        <v>58</v>
      </c>
      <c r="B61" s="150" t="s">
        <v>84</v>
      </c>
      <c r="C61" s="132">
        <v>10561280</v>
      </c>
      <c r="D61" s="132">
        <v>8898592</v>
      </c>
      <c r="E61" s="181">
        <v>-15.743243243243244</v>
      </c>
      <c r="F61" s="17"/>
      <c r="G61" s="61"/>
      <c r="H61" s="192"/>
      <c r="J61" s="17"/>
      <c r="L61" s="62"/>
      <c r="M61" s="17"/>
      <c r="N61" s="61"/>
      <c r="O61" s="46"/>
      <c r="Q61" s="62"/>
      <c r="R61" s="17"/>
      <c r="S61" s="61"/>
      <c r="T61" s="46"/>
      <c r="V61" s="62"/>
      <c r="W61" s="17"/>
      <c r="X61" s="61"/>
      <c r="Y61" s="46"/>
      <c r="AA61" s="62"/>
      <c r="AB61" s="17"/>
      <c r="AC61" s="61"/>
      <c r="AD61" s="46"/>
      <c r="AF61" s="62"/>
      <c r="AG61" s="17"/>
      <c r="AH61" s="61"/>
      <c r="AI61" s="46"/>
      <c r="AK61" s="62"/>
      <c r="AL61" s="17"/>
      <c r="AM61" s="61"/>
      <c r="AN61" s="46"/>
      <c r="AP61" s="62"/>
      <c r="AQ61" s="17"/>
      <c r="AR61" s="61"/>
      <c r="AS61" s="46"/>
      <c r="AU61" s="62"/>
      <c r="AV61" s="17"/>
      <c r="AW61" s="61"/>
      <c r="AX61" s="46"/>
      <c r="AZ61" s="62"/>
      <c r="BA61" s="17"/>
      <c r="BB61" s="61"/>
      <c r="BC61" s="46"/>
      <c r="BE61" s="62"/>
      <c r="BF61" s="17"/>
      <c r="BG61" s="61"/>
      <c r="BH61" s="46"/>
      <c r="BJ61" s="62"/>
      <c r="BK61" s="17"/>
      <c r="BL61" s="61"/>
      <c r="BM61" s="46"/>
      <c r="BO61" s="62"/>
      <c r="BP61" s="17"/>
      <c r="BQ61" s="61"/>
      <c r="BR61" s="46"/>
      <c r="BT61" s="62"/>
      <c r="BU61" s="17"/>
      <c r="BV61" s="61"/>
      <c r="BW61" s="46"/>
      <c r="BY61" s="62"/>
      <c r="BZ61" s="17"/>
      <c r="CA61" s="61"/>
      <c r="CB61" s="46"/>
      <c r="CD61" s="62"/>
      <c r="CE61" s="17"/>
      <c r="CF61" s="61"/>
      <c r="CG61" s="46"/>
      <c r="CI61" s="62"/>
      <c r="CJ61" s="17"/>
      <c r="CK61" s="61"/>
      <c r="CL61" s="46"/>
      <c r="CN61" s="62"/>
      <c r="CO61" s="17"/>
      <c r="CP61" s="61"/>
      <c r="CQ61" s="46"/>
      <c r="CS61" s="62"/>
      <c r="CT61" s="17"/>
      <c r="CU61" s="61"/>
      <c r="CV61" s="46"/>
      <c r="CX61" s="62"/>
      <c r="CY61" s="17"/>
      <c r="CZ61" s="61"/>
      <c r="DA61" s="46"/>
      <c r="DC61" s="62"/>
      <c r="DD61" s="17"/>
      <c r="DE61" s="61"/>
      <c r="DF61" s="46"/>
      <c r="DH61" s="62"/>
      <c r="DI61" s="17"/>
      <c r="DJ61" s="61"/>
      <c r="DK61" s="46"/>
      <c r="DM61" s="62"/>
      <c r="DN61" s="17"/>
      <c r="DO61" s="61"/>
      <c r="DP61" s="46"/>
      <c r="DR61" s="62"/>
      <c r="DS61" s="17"/>
      <c r="DT61" s="61"/>
      <c r="DU61" s="46"/>
      <c r="DW61" s="62"/>
      <c r="DX61" s="17"/>
      <c r="DY61" s="61"/>
      <c r="DZ61" s="46"/>
      <c r="EB61" s="62"/>
      <c r="EC61" s="17"/>
      <c r="ED61" s="61"/>
      <c r="EE61" s="46"/>
      <c r="EG61" s="62"/>
      <c r="EH61" s="17"/>
      <c r="EI61" s="61"/>
      <c r="EJ61" s="46"/>
      <c r="EL61" s="62"/>
      <c r="EM61" s="17"/>
      <c r="EN61" s="61"/>
      <c r="EO61" s="46"/>
      <c r="EQ61" s="62"/>
      <c r="ER61" s="17"/>
      <c r="ES61" s="61"/>
      <c r="ET61" s="46"/>
      <c r="EV61" s="62"/>
      <c r="EW61" s="17"/>
      <c r="EX61" s="61"/>
      <c r="EY61" s="46"/>
      <c r="FA61" s="62"/>
      <c r="FB61" s="17"/>
      <c r="FC61" s="61"/>
      <c r="FD61" s="46"/>
      <c r="FF61" s="62"/>
      <c r="FG61" s="17"/>
      <c r="FH61" s="61"/>
      <c r="FI61" s="46"/>
      <c r="FK61" s="62"/>
      <c r="FL61" s="17"/>
      <c r="FM61" s="61"/>
      <c r="FN61" s="46"/>
      <c r="FP61" s="62"/>
      <c r="FQ61" s="17"/>
      <c r="FR61" s="61"/>
      <c r="FS61" s="46"/>
      <c r="FU61" s="62"/>
      <c r="FV61" s="17"/>
      <c r="FW61" s="61"/>
      <c r="FX61" s="46"/>
      <c r="FZ61" s="62"/>
      <c r="GA61" s="17"/>
      <c r="GB61" s="61"/>
      <c r="GC61" s="46"/>
      <c r="GE61" s="62"/>
      <c r="GF61" s="17"/>
      <c r="GG61" s="61"/>
      <c r="GH61" s="46"/>
      <c r="GJ61" s="62"/>
      <c r="GK61" s="17"/>
      <c r="GL61" s="61"/>
      <c r="GM61" s="46"/>
      <c r="GO61" s="62"/>
      <c r="GP61" s="17"/>
      <c r="GQ61" s="61"/>
      <c r="GR61" s="46"/>
      <c r="GT61" s="62"/>
      <c r="GU61" s="17"/>
      <c r="GV61" s="61"/>
      <c r="GW61" s="46"/>
      <c r="GY61" s="62"/>
      <c r="GZ61" s="17"/>
      <c r="HA61" s="61"/>
      <c r="HB61" s="46"/>
      <c r="HD61" s="62"/>
      <c r="HE61" s="17"/>
      <c r="HF61" s="61"/>
      <c r="HG61" s="46"/>
      <c r="HI61" s="62"/>
      <c r="HJ61" s="17"/>
      <c r="HK61" s="61"/>
      <c r="HL61" s="46"/>
      <c r="HN61" s="62"/>
      <c r="HO61" s="17"/>
      <c r="HP61" s="61"/>
      <c r="HQ61" s="46"/>
    </row>
    <row r="62" spans="1:226" ht="12.75" customHeight="1">
      <c r="A62" s="152">
        <v>59</v>
      </c>
      <c r="B62" s="150" t="s">
        <v>99</v>
      </c>
      <c r="C62" s="132">
        <v>11188632</v>
      </c>
      <c r="D62" s="132">
        <v>12538848</v>
      </c>
      <c r="E62" s="181">
        <v>12.067748764996471</v>
      </c>
      <c r="F62" s="17"/>
      <c r="G62" s="61"/>
      <c r="H62" s="192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2">
        <v>60</v>
      </c>
      <c r="B63" s="150" t="s">
        <v>94</v>
      </c>
      <c r="C63" s="132">
        <v>18537524</v>
      </c>
      <c r="D63" s="132">
        <v>10165928</v>
      </c>
      <c r="E63" s="181">
        <v>-45.160270594929507</v>
      </c>
      <c r="F63" s="135"/>
      <c r="G63" s="17"/>
      <c r="H63" s="61"/>
      <c r="I63" s="192"/>
      <c r="K63" s="17"/>
      <c r="M63" s="62"/>
      <c r="N63" s="17"/>
      <c r="O63" s="61"/>
      <c r="P63" s="46"/>
      <c r="R63" s="62"/>
      <c r="S63" s="17"/>
      <c r="T63" s="61"/>
      <c r="U63" s="46"/>
      <c r="W63" s="62"/>
      <c r="X63" s="17"/>
      <c r="Y63" s="61"/>
      <c r="Z63" s="46"/>
      <c r="AB63" s="62"/>
      <c r="AC63" s="17"/>
      <c r="AD63" s="61"/>
      <c r="AE63" s="46"/>
      <c r="AG63" s="62"/>
      <c r="AH63" s="17"/>
      <c r="AI63" s="61"/>
      <c r="AJ63" s="46"/>
      <c r="AL63" s="62"/>
      <c r="AM63" s="17"/>
      <c r="AN63" s="61"/>
      <c r="AO63" s="46"/>
      <c r="AQ63" s="62"/>
      <c r="AR63" s="17"/>
      <c r="AS63" s="61"/>
      <c r="AT63" s="46"/>
      <c r="AV63" s="62"/>
      <c r="AW63" s="17"/>
      <c r="AX63" s="61"/>
      <c r="AY63" s="46"/>
      <c r="BA63" s="62"/>
      <c r="BB63" s="17"/>
      <c r="BC63" s="61"/>
      <c r="BD63" s="46"/>
      <c r="BF63" s="62"/>
      <c r="BG63" s="17"/>
      <c r="BH63" s="61"/>
      <c r="BI63" s="46"/>
      <c r="BK63" s="62"/>
      <c r="BL63" s="17"/>
      <c r="BM63" s="61"/>
      <c r="BN63" s="46"/>
      <c r="BP63" s="62"/>
      <c r="BQ63" s="17"/>
      <c r="BR63" s="61"/>
      <c r="BS63" s="46"/>
      <c r="BU63" s="62"/>
      <c r="BV63" s="17"/>
      <c r="BW63" s="61"/>
      <c r="BX63" s="46"/>
      <c r="BZ63" s="62"/>
      <c r="CA63" s="17"/>
      <c r="CB63" s="61"/>
      <c r="CC63" s="46"/>
      <c r="CE63" s="62"/>
      <c r="CF63" s="17"/>
      <c r="CG63" s="61"/>
      <c r="CH63" s="46"/>
      <c r="CJ63" s="62"/>
      <c r="CK63" s="17"/>
      <c r="CL63" s="61"/>
      <c r="CM63" s="46"/>
      <c r="CO63" s="62"/>
      <c r="CP63" s="17"/>
      <c r="CQ63" s="61"/>
      <c r="CR63" s="46"/>
      <c r="CT63" s="62"/>
      <c r="CU63" s="17"/>
      <c r="CV63" s="61"/>
      <c r="CW63" s="46"/>
      <c r="CY63" s="62"/>
      <c r="CZ63" s="17"/>
      <c r="DA63" s="61"/>
      <c r="DB63" s="46"/>
      <c r="DD63" s="62"/>
      <c r="DE63" s="17"/>
      <c r="DF63" s="61"/>
      <c r="DG63" s="46"/>
      <c r="DI63" s="62"/>
      <c r="DJ63" s="17"/>
      <c r="DK63" s="61"/>
      <c r="DL63" s="46"/>
      <c r="DN63" s="62"/>
      <c r="DO63" s="17"/>
      <c r="DP63" s="61"/>
      <c r="DQ63" s="46"/>
      <c r="DS63" s="62"/>
      <c r="DT63" s="17"/>
      <c r="DU63" s="61"/>
      <c r="DV63" s="46"/>
      <c r="DX63" s="62"/>
      <c r="DY63" s="17"/>
      <c r="DZ63" s="61"/>
      <c r="EA63" s="46"/>
      <c r="EC63" s="62"/>
      <c r="ED63" s="17"/>
      <c r="EE63" s="61"/>
      <c r="EF63" s="46"/>
      <c r="EH63" s="62"/>
      <c r="EI63" s="17"/>
      <c r="EJ63" s="61"/>
      <c r="EK63" s="46"/>
      <c r="EM63" s="62"/>
      <c r="EN63" s="17"/>
      <c r="EO63" s="61"/>
      <c r="EP63" s="46"/>
      <c r="ER63" s="62"/>
      <c r="ES63" s="17"/>
      <c r="ET63" s="61"/>
      <c r="EU63" s="46"/>
      <c r="EW63" s="62"/>
      <c r="EX63" s="17"/>
      <c r="EY63" s="61"/>
      <c r="EZ63" s="46"/>
      <c r="FB63" s="62"/>
      <c r="FC63" s="17"/>
      <c r="FD63" s="61"/>
      <c r="FE63" s="46"/>
      <c r="FG63" s="62"/>
      <c r="FH63" s="17"/>
      <c r="FI63" s="61"/>
      <c r="FJ63" s="46"/>
      <c r="FL63" s="62"/>
      <c r="FM63" s="17"/>
      <c r="FN63" s="61"/>
      <c r="FO63" s="46"/>
      <c r="FQ63" s="62"/>
      <c r="FR63" s="17"/>
      <c r="FS63" s="61"/>
      <c r="FT63" s="46"/>
      <c r="FV63" s="62"/>
      <c r="FW63" s="17"/>
      <c r="FX63" s="61"/>
      <c r="FY63" s="46"/>
      <c r="GA63" s="62"/>
      <c r="GB63" s="17"/>
      <c r="GC63" s="61"/>
      <c r="GD63" s="46"/>
      <c r="GF63" s="62"/>
      <c r="GG63" s="17"/>
      <c r="GH63" s="61"/>
      <c r="GI63" s="46"/>
      <c r="GK63" s="62"/>
      <c r="GL63" s="17"/>
      <c r="GM63" s="61"/>
      <c r="GN63" s="46"/>
      <c r="GP63" s="62"/>
      <c r="GQ63" s="17"/>
      <c r="GR63" s="61"/>
      <c r="GS63" s="46"/>
      <c r="GU63" s="62"/>
      <c r="GV63" s="17"/>
      <c r="GW63" s="61"/>
      <c r="GX63" s="46"/>
      <c r="GZ63" s="62"/>
      <c r="HA63" s="17"/>
      <c r="HB63" s="61"/>
      <c r="HC63" s="46"/>
      <c r="HE63" s="62"/>
      <c r="HF63" s="17"/>
      <c r="HG63" s="61"/>
      <c r="HH63" s="46"/>
      <c r="HJ63" s="62"/>
      <c r="HK63" s="17"/>
      <c r="HL63" s="61"/>
      <c r="HM63" s="46"/>
      <c r="HO63" s="62"/>
      <c r="HP63" s="17"/>
      <c r="HQ63" s="61"/>
      <c r="HR63" s="46"/>
    </row>
    <row r="64" spans="1:226" ht="12.75" customHeight="1">
      <c r="A64" s="152">
        <v>61</v>
      </c>
      <c r="B64" s="150" t="s">
        <v>97</v>
      </c>
      <c r="C64" s="184" t="s">
        <v>72</v>
      </c>
      <c r="D64" s="132">
        <v>3191228</v>
      </c>
      <c r="E64" s="181" t="s">
        <v>73</v>
      </c>
      <c r="F64" s="135"/>
      <c r="G64" s="17"/>
      <c r="H64" s="61"/>
      <c r="I64" s="192"/>
      <c r="K64" s="17"/>
      <c r="M64" s="62"/>
      <c r="N64" s="17"/>
      <c r="O64" s="61"/>
      <c r="P64" s="46"/>
      <c r="R64" s="62"/>
      <c r="S64" s="17"/>
      <c r="T64" s="61"/>
      <c r="U64" s="46"/>
      <c r="W64" s="62"/>
      <c r="X64" s="17"/>
      <c r="Y64" s="61"/>
      <c r="Z64" s="46"/>
      <c r="AB64" s="62"/>
      <c r="AC64" s="17"/>
      <c r="AD64" s="61"/>
      <c r="AE64" s="46"/>
      <c r="AG64" s="62"/>
      <c r="AH64" s="17"/>
      <c r="AI64" s="61"/>
      <c r="AJ64" s="46"/>
      <c r="AL64" s="62"/>
      <c r="AM64" s="17"/>
      <c r="AN64" s="61"/>
      <c r="AO64" s="46"/>
      <c r="AQ64" s="62"/>
      <c r="AR64" s="17"/>
      <c r="AS64" s="61"/>
      <c r="AT64" s="46"/>
      <c r="AV64" s="62"/>
      <c r="AW64" s="17"/>
      <c r="AX64" s="61"/>
      <c r="AY64" s="46"/>
      <c r="BA64" s="62"/>
      <c r="BB64" s="17"/>
      <c r="BC64" s="61"/>
      <c r="BD64" s="46"/>
      <c r="BF64" s="62"/>
      <c r="BG64" s="17"/>
      <c r="BH64" s="61"/>
      <c r="BI64" s="46"/>
      <c r="BK64" s="62"/>
      <c r="BL64" s="17"/>
      <c r="BM64" s="61"/>
      <c r="BN64" s="46"/>
      <c r="BP64" s="62"/>
      <c r="BQ64" s="17"/>
      <c r="BR64" s="61"/>
      <c r="BS64" s="46"/>
      <c r="BU64" s="62"/>
      <c r="BV64" s="17"/>
      <c r="BW64" s="61"/>
      <c r="BX64" s="46"/>
      <c r="BZ64" s="62"/>
      <c r="CA64" s="17"/>
      <c r="CB64" s="61"/>
      <c r="CC64" s="46"/>
      <c r="CE64" s="62"/>
      <c r="CF64" s="17"/>
      <c r="CG64" s="61"/>
      <c r="CH64" s="46"/>
      <c r="CJ64" s="62"/>
      <c r="CK64" s="17"/>
      <c r="CL64" s="61"/>
      <c r="CM64" s="46"/>
      <c r="CO64" s="62"/>
      <c r="CP64" s="17"/>
      <c r="CQ64" s="61"/>
      <c r="CR64" s="46"/>
      <c r="CT64" s="62"/>
      <c r="CU64" s="17"/>
      <c r="CV64" s="61"/>
      <c r="CW64" s="46"/>
      <c r="CY64" s="62"/>
      <c r="CZ64" s="17"/>
      <c r="DA64" s="61"/>
      <c r="DB64" s="46"/>
      <c r="DD64" s="62"/>
      <c r="DE64" s="17"/>
      <c r="DF64" s="61"/>
      <c r="DG64" s="46"/>
      <c r="DI64" s="62"/>
      <c r="DJ64" s="17"/>
      <c r="DK64" s="61"/>
      <c r="DL64" s="46"/>
      <c r="DN64" s="62"/>
      <c r="DO64" s="17"/>
      <c r="DP64" s="61"/>
      <c r="DQ64" s="46"/>
      <c r="DS64" s="62"/>
      <c r="DT64" s="17"/>
      <c r="DU64" s="61"/>
      <c r="DV64" s="46"/>
      <c r="DX64" s="62"/>
      <c r="DY64" s="17"/>
      <c r="DZ64" s="61"/>
      <c r="EA64" s="46"/>
      <c r="EC64" s="62"/>
      <c r="ED64" s="17"/>
      <c r="EE64" s="61"/>
      <c r="EF64" s="46"/>
      <c r="EH64" s="62"/>
      <c r="EI64" s="17"/>
      <c r="EJ64" s="61"/>
      <c r="EK64" s="46"/>
      <c r="EM64" s="62"/>
      <c r="EN64" s="17"/>
      <c r="EO64" s="61"/>
      <c r="EP64" s="46"/>
      <c r="ER64" s="62"/>
      <c r="ES64" s="17"/>
      <c r="ET64" s="61"/>
      <c r="EU64" s="46"/>
      <c r="EW64" s="62"/>
      <c r="EX64" s="17"/>
      <c r="EY64" s="61"/>
      <c r="EZ64" s="46"/>
      <c r="FB64" s="62"/>
      <c r="FC64" s="17"/>
      <c r="FD64" s="61"/>
      <c r="FE64" s="46"/>
      <c r="FG64" s="62"/>
      <c r="FH64" s="17"/>
      <c r="FI64" s="61"/>
      <c r="FJ64" s="46"/>
      <c r="FL64" s="62"/>
      <c r="FM64" s="17"/>
      <c r="FN64" s="61"/>
      <c r="FO64" s="46"/>
      <c r="FQ64" s="62"/>
      <c r="FR64" s="17"/>
      <c r="FS64" s="61"/>
      <c r="FT64" s="46"/>
      <c r="FV64" s="62"/>
      <c r="FW64" s="17"/>
      <c r="FX64" s="61"/>
      <c r="FY64" s="46"/>
      <c r="GA64" s="62"/>
      <c r="GB64" s="17"/>
      <c r="GC64" s="61"/>
      <c r="GD64" s="46"/>
      <c r="GF64" s="62"/>
      <c r="GG64" s="17"/>
      <c r="GH64" s="61"/>
      <c r="GI64" s="46"/>
      <c r="GK64" s="62"/>
      <c r="GL64" s="17"/>
      <c r="GM64" s="61"/>
      <c r="GN64" s="46"/>
      <c r="GP64" s="62"/>
      <c r="GQ64" s="17"/>
      <c r="GR64" s="61"/>
      <c r="GS64" s="46"/>
      <c r="GU64" s="62"/>
      <c r="GV64" s="17"/>
      <c r="GW64" s="61"/>
      <c r="GX64" s="46"/>
      <c r="GZ64" s="62"/>
      <c r="HA64" s="17"/>
      <c r="HB64" s="61"/>
      <c r="HC64" s="46"/>
      <c r="HE64" s="62"/>
      <c r="HF64" s="17"/>
      <c r="HG64" s="61"/>
      <c r="HH64" s="46"/>
      <c r="HJ64" s="62"/>
      <c r="HK64" s="17"/>
      <c r="HL64" s="61"/>
      <c r="HM64" s="46"/>
      <c r="HO64" s="62"/>
      <c r="HP64" s="17"/>
      <c r="HQ64" s="61"/>
      <c r="HR64" s="46"/>
    </row>
    <row r="65" spans="1:226" ht="22.5" customHeight="1">
      <c r="A65" s="163"/>
      <c r="B65" s="164" t="s">
        <v>16</v>
      </c>
      <c r="C65" s="140">
        <v>2904991515</v>
      </c>
      <c r="D65" s="140">
        <v>5448362302</v>
      </c>
      <c r="E65" s="182">
        <v>87.551745809488196</v>
      </c>
      <c r="F65" s="135"/>
      <c r="G65" s="183"/>
      <c r="H65" s="61"/>
      <c r="I65" s="192"/>
      <c r="K65" s="17"/>
      <c r="M65" s="62"/>
      <c r="N65" s="17"/>
      <c r="O65" s="61"/>
      <c r="P65" s="46"/>
      <c r="R65" s="62"/>
      <c r="S65" s="17"/>
      <c r="T65" s="61"/>
      <c r="U65" s="46"/>
      <c r="W65" s="62"/>
      <c r="X65" s="17"/>
      <c r="Y65" s="61"/>
      <c r="Z65" s="46"/>
      <c r="AB65" s="62"/>
      <c r="AC65" s="17"/>
      <c r="AD65" s="61"/>
      <c r="AE65" s="46"/>
      <c r="AG65" s="62"/>
      <c r="AH65" s="17"/>
      <c r="AI65" s="61"/>
      <c r="AJ65" s="46"/>
      <c r="AL65" s="62"/>
      <c r="AM65" s="17"/>
      <c r="AN65" s="61"/>
      <c r="AO65" s="46"/>
      <c r="AQ65" s="62"/>
      <c r="AR65" s="17"/>
      <c r="AS65" s="61"/>
      <c r="AT65" s="46"/>
      <c r="AV65" s="62"/>
      <c r="AW65" s="17"/>
      <c r="AX65" s="61"/>
      <c r="AY65" s="46"/>
      <c r="BA65" s="62"/>
      <c r="BB65" s="17"/>
      <c r="BC65" s="61"/>
      <c r="BD65" s="46"/>
      <c r="BF65" s="62"/>
      <c r="BG65" s="17"/>
      <c r="BH65" s="61"/>
      <c r="BI65" s="46"/>
      <c r="BK65" s="62"/>
      <c r="BL65" s="17"/>
      <c r="BM65" s="61"/>
      <c r="BN65" s="46"/>
      <c r="BP65" s="62"/>
      <c r="BQ65" s="17"/>
      <c r="BR65" s="61"/>
      <c r="BS65" s="46"/>
      <c r="BU65" s="62"/>
      <c r="BV65" s="17"/>
      <c r="BW65" s="61"/>
      <c r="BX65" s="46"/>
      <c r="BZ65" s="62"/>
      <c r="CA65" s="17"/>
      <c r="CB65" s="61"/>
      <c r="CC65" s="46"/>
      <c r="CE65" s="62"/>
      <c r="CF65" s="17"/>
      <c r="CG65" s="61"/>
      <c r="CH65" s="46"/>
      <c r="CJ65" s="62"/>
      <c r="CK65" s="17"/>
      <c r="CL65" s="61"/>
      <c r="CM65" s="46"/>
      <c r="CO65" s="62"/>
      <c r="CP65" s="17"/>
      <c r="CQ65" s="61"/>
      <c r="CR65" s="46"/>
      <c r="CT65" s="62"/>
      <c r="CU65" s="17"/>
      <c r="CV65" s="61"/>
      <c r="CW65" s="46"/>
      <c r="CY65" s="62"/>
      <c r="CZ65" s="17"/>
      <c r="DA65" s="61"/>
      <c r="DB65" s="46"/>
      <c r="DD65" s="62"/>
      <c r="DE65" s="17"/>
      <c r="DF65" s="61"/>
      <c r="DG65" s="46"/>
      <c r="DI65" s="62"/>
      <c r="DJ65" s="17"/>
      <c r="DK65" s="61"/>
      <c r="DL65" s="46"/>
      <c r="DN65" s="62"/>
      <c r="DO65" s="17"/>
      <c r="DP65" s="61"/>
      <c r="DQ65" s="46"/>
      <c r="DS65" s="62"/>
      <c r="DT65" s="17"/>
      <c r="DU65" s="61"/>
      <c r="DV65" s="46"/>
      <c r="DX65" s="62"/>
      <c r="DY65" s="17"/>
      <c r="DZ65" s="61"/>
      <c r="EA65" s="46"/>
      <c r="EC65" s="62"/>
      <c r="ED65" s="17"/>
      <c r="EE65" s="61"/>
      <c r="EF65" s="46"/>
      <c r="EH65" s="62"/>
      <c r="EI65" s="17"/>
      <c r="EJ65" s="61"/>
      <c r="EK65" s="46"/>
      <c r="EM65" s="62"/>
      <c r="EN65" s="17"/>
      <c r="EO65" s="61"/>
      <c r="EP65" s="46"/>
      <c r="ER65" s="62"/>
      <c r="ES65" s="17"/>
      <c r="ET65" s="61"/>
      <c r="EU65" s="46"/>
      <c r="EW65" s="62"/>
      <c r="EX65" s="17"/>
      <c r="EY65" s="61"/>
      <c r="EZ65" s="46"/>
      <c r="FB65" s="62"/>
      <c r="FC65" s="17"/>
      <c r="FD65" s="61"/>
      <c r="FE65" s="46"/>
      <c r="FG65" s="62"/>
      <c r="FH65" s="17"/>
      <c r="FI65" s="61"/>
      <c r="FJ65" s="46"/>
      <c r="FL65" s="62"/>
      <c r="FM65" s="17"/>
      <c r="FN65" s="61"/>
      <c r="FO65" s="46"/>
      <c r="FQ65" s="62"/>
      <c r="FR65" s="17"/>
      <c r="FS65" s="61"/>
      <c r="FT65" s="46"/>
      <c r="FV65" s="62"/>
      <c r="FW65" s="17"/>
      <c r="FX65" s="61"/>
      <c r="FY65" s="46"/>
      <c r="GA65" s="62"/>
      <c r="GB65" s="17"/>
      <c r="GC65" s="61"/>
      <c r="GD65" s="46"/>
      <c r="GF65" s="62"/>
      <c r="GG65" s="17"/>
      <c r="GH65" s="61"/>
      <c r="GI65" s="46"/>
      <c r="GK65" s="62"/>
      <c r="GL65" s="17"/>
      <c r="GM65" s="61"/>
      <c r="GN65" s="46"/>
      <c r="GP65" s="62"/>
      <c r="GQ65" s="17"/>
      <c r="GR65" s="61"/>
      <c r="GS65" s="46"/>
      <c r="GU65" s="62"/>
      <c r="GV65" s="17"/>
      <c r="GW65" s="61"/>
      <c r="GX65" s="46"/>
      <c r="GZ65" s="62"/>
      <c r="HA65" s="17"/>
      <c r="HB65" s="61"/>
      <c r="HC65" s="46"/>
      <c r="HE65" s="62"/>
      <c r="HF65" s="17"/>
      <c r="HG65" s="61"/>
      <c r="HH65" s="46"/>
      <c r="HJ65" s="62"/>
      <c r="HK65" s="17"/>
      <c r="HL65" s="61"/>
      <c r="HM65" s="46"/>
      <c r="HO65" s="62"/>
      <c r="HP65" s="17"/>
      <c r="HQ65" s="61"/>
      <c r="HR65" s="46"/>
    </row>
    <row r="66" spans="1:226" ht="18.75" customHeight="1">
      <c r="A66" s="48" t="s">
        <v>74</v>
      </c>
      <c r="B66" s="157"/>
      <c r="C66" s="158"/>
      <c r="D66" s="159"/>
      <c r="E66" s="160"/>
      <c r="F66" s="161"/>
      <c r="I66" s="192"/>
    </row>
    <row r="67" spans="1:226" ht="15">
      <c r="A67" s="146"/>
      <c r="B67" s="84"/>
      <c r="C67" s="144"/>
      <c r="D67" s="144"/>
      <c r="E67" s="115"/>
      <c r="F67" s="162"/>
      <c r="I67" s="192"/>
    </row>
    <row r="68" spans="1:226">
      <c r="A68" s="118"/>
      <c r="B68"/>
      <c r="C68" s="118"/>
      <c r="D68" s="118"/>
      <c r="E68" s="118"/>
      <c r="F68"/>
      <c r="I68" s="192"/>
    </row>
    <row r="69" spans="1:226">
      <c r="I69" s="192"/>
    </row>
    <row r="70" spans="1:226">
      <c r="I70" s="192"/>
    </row>
    <row r="71" spans="1:226">
      <c r="I71" s="19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56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5"/>
      <c r="B3" s="90" t="s">
        <v>12</v>
      </c>
      <c r="C3" s="114">
        <v>44348</v>
      </c>
      <c r="D3" s="114">
        <v>44713</v>
      </c>
      <c r="E3" s="91" t="s">
        <v>15</v>
      </c>
      <c r="F3" s="84"/>
    </row>
    <row r="4" spans="1:10" ht="12.75" customHeight="1">
      <c r="A4" s="119">
        <v>1</v>
      </c>
      <c r="B4" s="116" t="s">
        <v>18</v>
      </c>
      <c r="C4" s="95">
        <v>179126</v>
      </c>
      <c r="D4" s="95">
        <v>724106</v>
      </c>
      <c r="E4" s="193">
        <v>304.24394001987429</v>
      </c>
      <c r="F4" s="84"/>
      <c r="G4" s="69"/>
      <c r="H4" s="74"/>
      <c r="I4" s="73"/>
      <c r="J4" s="73"/>
    </row>
    <row r="5" spans="1:10" ht="12.75" customHeight="1">
      <c r="A5" s="119">
        <v>2</v>
      </c>
      <c r="B5" s="116" t="s">
        <v>19</v>
      </c>
      <c r="C5" s="95">
        <v>300052</v>
      </c>
      <c r="D5" s="95">
        <v>416139</v>
      </c>
      <c r="E5" s="193">
        <v>38.688960580166103</v>
      </c>
      <c r="F5" s="84"/>
    </row>
    <row r="6" spans="1:10" ht="12.75" customHeight="1">
      <c r="A6" s="119">
        <v>3</v>
      </c>
      <c r="B6" s="116" t="s">
        <v>20</v>
      </c>
      <c r="C6" s="95">
        <v>100454</v>
      </c>
      <c r="D6" s="95">
        <v>290618</v>
      </c>
      <c r="E6" s="193">
        <v>189.30455730981345</v>
      </c>
      <c r="F6" s="86"/>
    </row>
    <row r="7" spans="1:10" ht="12.75" customHeight="1">
      <c r="A7" s="119">
        <v>4</v>
      </c>
      <c r="B7" s="116" t="s">
        <v>25</v>
      </c>
      <c r="C7" s="95">
        <v>97336</v>
      </c>
      <c r="D7" s="95">
        <v>224264</v>
      </c>
      <c r="E7" s="193">
        <v>130.40190679707408</v>
      </c>
      <c r="F7" s="84"/>
    </row>
    <row r="8" spans="1:10" ht="12.75" customHeight="1">
      <c r="A8" s="119">
        <v>5</v>
      </c>
      <c r="B8" s="116" t="s">
        <v>21</v>
      </c>
      <c r="C8" s="95">
        <v>198362</v>
      </c>
      <c r="D8" s="95">
        <v>241668</v>
      </c>
      <c r="E8" s="193">
        <v>21.831802462165133</v>
      </c>
      <c r="F8" s="84"/>
    </row>
    <row r="9" spans="1:10" ht="12.75" customHeight="1">
      <c r="A9" s="119">
        <v>6</v>
      </c>
      <c r="B9" s="116" t="s">
        <v>22</v>
      </c>
      <c r="C9" s="95">
        <v>57347</v>
      </c>
      <c r="D9" s="95">
        <v>222173</v>
      </c>
      <c r="E9" s="193">
        <v>287.41869670601778</v>
      </c>
      <c r="F9" s="84"/>
    </row>
    <row r="10" spans="1:10" ht="12.75" customHeight="1">
      <c r="A10" s="119">
        <v>7</v>
      </c>
      <c r="B10" s="116" t="s">
        <v>23</v>
      </c>
      <c r="C10" s="95">
        <v>33050</v>
      </c>
      <c r="D10" s="95">
        <v>164589</v>
      </c>
      <c r="E10" s="193">
        <v>398</v>
      </c>
      <c r="F10" s="84"/>
    </row>
    <row r="11" spans="1:10" ht="12.75" customHeight="1">
      <c r="A11" s="119">
        <v>8</v>
      </c>
      <c r="B11" s="116" t="s">
        <v>24</v>
      </c>
      <c r="C11" s="95">
        <v>122080</v>
      </c>
      <c r="D11" s="95">
        <v>152370</v>
      </c>
      <c r="E11" s="193">
        <v>24.811598951507207</v>
      </c>
      <c r="F11" s="84"/>
    </row>
    <row r="12" spans="1:10" ht="12.75" customHeight="1">
      <c r="A12" s="119">
        <v>9</v>
      </c>
      <c r="B12" s="116" t="s">
        <v>26</v>
      </c>
      <c r="C12" s="95">
        <v>96837</v>
      </c>
      <c r="D12" s="95">
        <v>133228</v>
      </c>
      <c r="E12" s="193">
        <v>37.579644144283691</v>
      </c>
      <c r="F12" s="84"/>
    </row>
    <row r="13" spans="1:10" ht="12.75" customHeight="1">
      <c r="A13" s="119">
        <v>10</v>
      </c>
      <c r="B13" s="116" t="s">
        <v>27</v>
      </c>
      <c r="C13" s="95">
        <v>129163</v>
      </c>
      <c r="D13" s="95">
        <v>117810</v>
      </c>
      <c r="E13" s="193">
        <v>-8.7896688680194792</v>
      </c>
      <c r="F13" s="84"/>
    </row>
    <row r="14" spans="1:10" ht="12.75" customHeight="1">
      <c r="A14" s="119">
        <v>11</v>
      </c>
      <c r="B14" s="116" t="s">
        <v>28</v>
      </c>
      <c r="C14" s="95">
        <v>48164</v>
      </c>
      <c r="D14" s="95">
        <v>121784</v>
      </c>
      <c r="E14" s="193">
        <v>152.85275309359687</v>
      </c>
      <c r="F14" s="84"/>
    </row>
    <row r="15" spans="1:10" ht="12.75" customHeight="1">
      <c r="A15" s="119">
        <v>12</v>
      </c>
      <c r="B15" s="116" t="s">
        <v>31</v>
      </c>
      <c r="C15" s="95">
        <v>95912</v>
      </c>
      <c r="D15" s="95">
        <v>99676</v>
      </c>
      <c r="E15" s="193">
        <v>3.9244307281674868</v>
      </c>
      <c r="F15" s="84"/>
    </row>
    <row r="16" spans="1:10" ht="12.75" customHeight="1">
      <c r="A16" s="119">
        <v>13</v>
      </c>
      <c r="B16" s="116" t="s">
        <v>29</v>
      </c>
      <c r="C16" s="95">
        <v>74690</v>
      </c>
      <c r="D16" s="95">
        <v>91701</v>
      </c>
      <c r="E16" s="193">
        <v>22.775471950729685</v>
      </c>
      <c r="F16" s="84"/>
    </row>
    <row r="17" spans="1:10" ht="12.75" customHeight="1">
      <c r="A17" s="119">
        <v>14</v>
      </c>
      <c r="B17" s="116" t="s">
        <v>40</v>
      </c>
      <c r="C17" s="95">
        <v>55975</v>
      </c>
      <c r="D17" s="95">
        <v>85300</v>
      </c>
      <c r="E17" s="193">
        <v>52.389459580169714</v>
      </c>
      <c r="F17" s="84"/>
    </row>
    <row r="18" spans="1:10" ht="12.75" customHeight="1">
      <c r="A18" s="119">
        <v>15</v>
      </c>
      <c r="B18" s="116" t="s">
        <v>30</v>
      </c>
      <c r="C18" s="95">
        <v>39499</v>
      </c>
      <c r="D18" s="95">
        <v>108851</v>
      </c>
      <c r="E18" s="193">
        <v>175.57912858553382</v>
      </c>
      <c r="F18" s="84"/>
    </row>
    <row r="19" spans="1:10" ht="12.75" customHeight="1">
      <c r="A19" s="119">
        <v>16</v>
      </c>
      <c r="B19" s="116" t="s">
        <v>37</v>
      </c>
      <c r="C19" s="95">
        <v>69906</v>
      </c>
      <c r="D19" s="95">
        <v>89886</v>
      </c>
      <c r="E19" s="193">
        <v>28.581237662003261</v>
      </c>
      <c r="F19" s="84"/>
    </row>
    <row r="20" spans="1:10" ht="12.75" customHeight="1">
      <c r="A20" s="119">
        <v>17</v>
      </c>
      <c r="B20" s="116" t="s">
        <v>34</v>
      </c>
      <c r="C20" s="95">
        <v>79696</v>
      </c>
      <c r="D20" s="95">
        <v>86976</v>
      </c>
      <c r="E20" s="193">
        <v>9.1347119052399108</v>
      </c>
      <c r="F20" s="84"/>
    </row>
    <row r="21" spans="1:10" ht="12.75" customHeight="1">
      <c r="A21" s="119">
        <v>18</v>
      </c>
      <c r="B21" s="116" t="s">
        <v>62</v>
      </c>
      <c r="C21" s="95">
        <v>33460</v>
      </c>
      <c r="D21" s="95">
        <v>71330</v>
      </c>
      <c r="E21" s="193">
        <v>113.17991631799163</v>
      </c>
      <c r="F21" s="84"/>
    </row>
    <row r="22" spans="1:10" ht="12.75" customHeight="1">
      <c r="A22" s="119">
        <v>19</v>
      </c>
      <c r="B22" s="116" t="s">
        <v>36</v>
      </c>
      <c r="C22" s="95">
        <v>78098</v>
      </c>
      <c r="D22" s="95">
        <v>73005</v>
      </c>
      <c r="E22" s="193">
        <v>-6.5212937591231537</v>
      </c>
      <c r="F22" s="84"/>
    </row>
    <row r="23" spans="1:10" ht="12.75" customHeight="1">
      <c r="A23" s="119">
        <v>20</v>
      </c>
      <c r="B23" s="116" t="s">
        <v>61</v>
      </c>
      <c r="C23" s="95">
        <v>60000</v>
      </c>
      <c r="D23" s="95">
        <v>82926</v>
      </c>
      <c r="E23" s="193">
        <v>38.21</v>
      </c>
      <c r="F23" s="84"/>
    </row>
    <row r="24" spans="1:10" ht="12.75" customHeight="1">
      <c r="A24" s="119">
        <v>21</v>
      </c>
      <c r="B24" s="116" t="s">
        <v>33</v>
      </c>
      <c r="C24" s="95">
        <v>31751</v>
      </c>
      <c r="D24" s="95">
        <v>77096</v>
      </c>
      <c r="E24" s="193">
        <v>142.81439954647098</v>
      </c>
      <c r="F24" s="84"/>
    </row>
    <row r="25" spans="1:10" ht="12.75" customHeight="1">
      <c r="A25" s="119">
        <v>22</v>
      </c>
      <c r="B25" s="116" t="s">
        <v>32</v>
      </c>
      <c r="C25" s="95">
        <v>58842</v>
      </c>
      <c r="D25" s="95">
        <v>82680</v>
      </c>
      <c r="E25" s="193">
        <v>40.511879269909251</v>
      </c>
      <c r="F25" s="84"/>
    </row>
    <row r="26" spans="1:10" ht="12.75" customHeight="1">
      <c r="A26" s="119">
        <v>23</v>
      </c>
      <c r="B26" s="116" t="s">
        <v>35</v>
      </c>
      <c r="C26" s="95">
        <v>71121</v>
      </c>
      <c r="D26" s="95">
        <v>68588</v>
      </c>
      <c r="E26" s="193">
        <v>-3.561535973903629</v>
      </c>
      <c r="F26" s="84"/>
      <c r="I26" s="73"/>
      <c r="J26" s="73"/>
    </row>
    <row r="27" spans="1:10" ht="12.75" customHeight="1">
      <c r="A27" s="119">
        <v>24</v>
      </c>
      <c r="B27" s="116" t="s">
        <v>42</v>
      </c>
      <c r="C27" s="95">
        <v>62043</v>
      </c>
      <c r="D27" s="95">
        <v>69868</v>
      </c>
      <c r="E27" s="193">
        <v>12.612220556710668</v>
      </c>
      <c r="F27" s="84"/>
    </row>
    <row r="28" spans="1:10" ht="12.75" customHeight="1">
      <c r="A28" s="119">
        <v>25</v>
      </c>
      <c r="B28" s="116" t="s">
        <v>39</v>
      </c>
      <c r="C28" s="95">
        <v>55982</v>
      </c>
      <c r="D28" s="95">
        <v>60380</v>
      </c>
      <c r="E28" s="193">
        <v>7.8560966024793677</v>
      </c>
      <c r="F28" s="85"/>
    </row>
    <row r="29" spans="1:10" ht="12.75" customHeight="1">
      <c r="A29" s="119">
        <v>26</v>
      </c>
      <c r="B29" s="116" t="s">
        <v>52</v>
      </c>
      <c r="C29" s="95">
        <v>60722</v>
      </c>
      <c r="D29" s="95">
        <v>60212</v>
      </c>
      <c r="E29" s="193">
        <v>-0.83989328414742592</v>
      </c>
      <c r="F29" s="83"/>
    </row>
    <row r="30" spans="1:10" ht="12.75" customHeight="1">
      <c r="A30" s="119">
        <v>27</v>
      </c>
      <c r="B30" s="116" t="s">
        <v>38</v>
      </c>
      <c r="C30" s="95">
        <v>56214</v>
      </c>
      <c r="D30" s="95">
        <v>50990</v>
      </c>
      <c r="E30" s="193">
        <v>-9.2930586686590537</v>
      </c>
      <c r="F30" s="85"/>
    </row>
    <row r="31" spans="1:10" ht="12.75" customHeight="1">
      <c r="A31" s="119">
        <v>28</v>
      </c>
      <c r="B31" s="116" t="s">
        <v>45</v>
      </c>
      <c r="C31" s="95">
        <v>54172</v>
      </c>
      <c r="D31" s="95">
        <v>62040</v>
      </c>
      <c r="E31" s="193">
        <v>14.524108395481061</v>
      </c>
      <c r="F31" s="84"/>
    </row>
    <row r="32" spans="1:10" ht="12.75" customHeight="1">
      <c r="A32" s="119">
        <v>29</v>
      </c>
      <c r="B32" s="116" t="s">
        <v>58</v>
      </c>
      <c r="C32" s="95">
        <v>50874</v>
      </c>
      <c r="D32" s="95">
        <v>52145</v>
      </c>
      <c r="E32" s="193">
        <v>2.4983292054880684</v>
      </c>
      <c r="F32" s="149"/>
    </row>
    <row r="33" spans="1:6" ht="12.75" customHeight="1">
      <c r="A33" s="119">
        <v>30</v>
      </c>
      <c r="B33" s="116" t="s">
        <v>41</v>
      </c>
      <c r="C33" s="95">
        <v>53557</v>
      </c>
      <c r="D33" s="95">
        <v>51792</v>
      </c>
      <c r="E33" s="193">
        <v>-3.2955542692831936</v>
      </c>
      <c r="F33" s="149"/>
    </row>
    <row r="34" spans="1:6" ht="12.75" customHeight="1">
      <c r="A34" s="119">
        <v>31</v>
      </c>
      <c r="B34" s="116" t="s">
        <v>98</v>
      </c>
      <c r="C34" s="165" t="s">
        <v>72</v>
      </c>
      <c r="D34" s="95">
        <v>45929</v>
      </c>
      <c r="E34" s="194" t="s">
        <v>73</v>
      </c>
      <c r="F34" s="149"/>
    </row>
    <row r="35" spans="1:6" ht="12.75" customHeight="1">
      <c r="A35" s="119">
        <v>32</v>
      </c>
      <c r="B35" s="116" t="s">
        <v>44</v>
      </c>
      <c r="C35" s="95">
        <v>44172</v>
      </c>
      <c r="D35" s="95">
        <v>47250</v>
      </c>
      <c r="E35" s="194">
        <v>6.9682151589242052</v>
      </c>
      <c r="F35" s="149"/>
    </row>
    <row r="36" spans="1:6" ht="12.75" customHeight="1">
      <c r="A36" s="119">
        <v>33</v>
      </c>
      <c r="B36" s="116" t="s">
        <v>43</v>
      </c>
      <c r="C36" s="95">
        <v>37224</v>
      </c>
      <c r="D36" s="95">
        <v>43706</v>
      </c>
      <c r="E36" s="193">
        <v>17.413496668815817</v>
      </c>
      <c r="F36" s="149"/>
    </row>
    <row r="37" spans="1:6" ht="12.75" customHeight="1">
      <c r="A37" s="119">
        <v>34</v>
      </c>
      <c r="B37" s="116" t="s">
        <v>82</v>
      </c>
      <c r="C37" s="95">
        <v>21573</v>
      </c>
      <c r="D37" s="95">
        <v>43396</v>
      </c>
      <c r="E37" s="194">
        <v>101.15885597737912</v>
      </c>
      <c r="F37" s="149"/>
    </row>
    <row r="38" spans="1:6" ht="12.75" customHeight="1">
      <c r="A38" s="119">
        <v>35</v>
      </c>
      <c r="B38" s="116" t="s">
        <v>93</v>
      </c>
      <c r="C38" s="165" t="s">
        <v>72</v>
      </c>
      <c r="D38" s="95">
        <v>35260</v>
      </c>
      <c r="E38" s="194" t="s">
        <v>73</v>
      </c>
      <c r="F38" s="149"/>
    </row>
    <row r="39" spans="1:6" ht="12.75" customHeight="1">
      <c r="A39" s="119">
        <v>36</v>
      </c>
      <c r="B39" s="116" t="s">
        <v>53</v>
      </c>
      <c r="C39" s="95">
        <v>57274</v>
      </c>
      <c r="D39" s="95">
        <v>52404</v>
      </c>
      <c r="E39" s="193">
        <v>-8.5029856479379831</v>
      </c>
      <c r="F39" s="149"/>
    </row>
    <row r="40" spans="1:6" ht="12.75" customHeight="1">
      <c r="A40" s="119">
        <v>37</v>
      </c>
      <c r="B40" s="116" t="s">
        <v>46</v>
      </c>
      <c r="C40" s="95">
        <v>35608</v>
      </c>
      <c r="D40" s="95">
        <v>37633</v>
      </c>
      <c r="E40" s="193">
        <v>5.6869242866771508</v>
      </c>
      <c r="F40" s="149"/>
    </row>
    <row r="41" spans="1:6" ht="12.75" customHeight="1">
      <c r="A41" s="119">
        <v>38</v>
      </c>
      <c r="B41" s="116" t="s">
        <v>47</v>
      </c>
      <c r="C41" s="95">
        <v>22148</v>
      </c>
      <c r="D41" s="95">
        <v>29020</v>
      </c>
      <c r="E41" s="193">
        <v>31.027632291854797</v>
      </c>
      <c r="F41" s="149"/>
    </row>
    <row r="42" spans="1:6" ht="12.75" customHeight="1">
      <c r="A42" s="119">
        <v>39</v>
      </c>
      <c r="B42" s="116" t="s">
        <v>66</v>
      </c>
      <c r="C42" s="95">
        <v>24810</v>
      </c>
      <c r="D42" s="95">
        <v>28672</v>
      </c>
      <c r="E42" s="193">
        <v>15.566303909713824</v>
      </c>
      <c r="F42" s="149"/>
    </row>
    <row r="43" spans="1:6" ht="12.75" customHeight="1">
      <c r="A43" s="119">
        <v>40</v>
      </c>
      <c r="B43" s="116" t="s">
        <v>80</v>
      </c>
      <c r="C43" s="95">
        <v>21428</v>
      </c>
      <c r="D43" s="95">
        <v>25808</v>
      </c>
      <c r="E43" s="193">
        <v>20.440545081202167</v>
      </c>
      <c r="F43" s="149"/>
    </row>
    <row r="44" spans="1:6" ht="12.75" customHeight="1">
      <c r="A44" s="119">
        <v>41</v>
      </c>
      <c r="B44" s="116" t="s">
        <v>77</v>
      </c>
      <c r="C44" s="95">
        <v>28072</v>
      </c>
      <c r="D44" s="95">
        <v>26948</v>
      </c>
      <c r="E44" s="193">
        <v>-4.0039897406668565</v>
      </c>
      <c r="F44" s="149"/>
    </row>
    <row r="45" spans="1:6" ht="12.75" customHeight="1">
      <c r="A45" s="119">
        <v>42</v>
      </c>
      <c r="B45" s="116" t="s">
        <v>48</v>
      </c>
      <c r="C45" s="95">
        <v>21862</v>
      </c>
      <c r="D45" s="95">
        <v>19316</v>
      </c>
      <c r="E45" s="193">
        <v>-11.645778062391363</v>
      </c>
      <c r="F45" s="149"/>
    </row>
    <row r="46" spans="1:6" ht="12.75" customHeight="1">
      <c r="A46" s="119">
        <v>43</v>
      </c>
      <c r="B46" s="116" t="s">
        <v>83</v>
      </c>
      <c r="C46" s="95">
        <v>28078</v>
      </c>
      <c r="D46" s="95">
        <v>26910</v>
      </c>
      <c r="E46" s="193">
        <v>-4.1598404444761021</v>
      </c>
      <c r="F46" s="149"/>
    </row>
    <row r="47" spans="1:6" ht="12.75" customHeight="1">
      <c r="A47" s="119">
        <v>44</v>
      </c>
      <c r="B47" s="116" t="s">
        <v>79</v>
      </c>
      <c r="C47" s="95">
        <v>22996</v>
      </c>
      <c r="D47" s="95">
        <v>22530</v>
      </c>
      <c r="E47" s="193">
        <v>-2.0264393807618717</v>
      </c>
      <c r="F47" s="149"/>
    </row>
    <row r="48" spans="1:6" ht="12.75" customHeight="1">
      <c r="A48" s="119">
        <v>45</v>
      </c>
      <c r="B48" s="116" t="s">
        <v>96</v>
      </c>
      <c r="C48" s="165" t="s">
        <v>72</v>
      </c>
      <c r="D48" s="95">
        <v>18021</v>
      </c>
      <c r="E48" s="194" t="s">
        <v>73</v>
      </c>
      <c r="F48" s="149"/>
    </row>
    <row r="49" spans="1:6" ht="12.75" customHeight="1">
      <c r="A49" s="119">
        <v>46</v>
      </c>
      <c r="B49" s="116" t="s">
        <v>91</v>
      </c>
      <c r="C49" s="95">
        <v>21130</v>
      </c>
      <c r="D49" s="95">
        <v>20636</v>
      </c>
      <c r="E49" s="194">
        <v>-2.3379081874112635</v>
      </c>
      <c r="F49" s="149"/>
    </row>
    <row r="50" spans="1:6" ht="12.75" customHeight="1">
      <c r="A50" s="119">
        <v>47</v>
      </c>
      <c r="B50" s="116" t="s">
        <v>81</v>
      </c>
      <c r="C50" s="165" t="s">
        <v>72</v>
      </c>
      <c r="D50" s="95">
        <v>18602</v>
      </c>
      <c r="E50" s="194" t="s">
        <v>73</v>
      </c>
      <c r="F50" s="149"/>
    </row>
    <row r="51" spans="1:6" ht="12.75" customHeight="1">
      <c r="A51" s="119">
        <v>48</v>
      </c>
      <c r="B51" s="116" t="s">
        <v>85</v>
      </c>
      <c r="C51" s="95">
        <v>23426</v>
      </c>
      <c r="D51" s="95">
        <v>20996</v>
      </c>
      <c r="E51" s="193">
        <v>-10.373089729360538</v>
      </c>
      <c r="F51" s="149"/>
    </row>
    <row r="52" spans="1:6" ht="12.75" customHeight="1">
      <c r="A52" s="119">
        <v>49</v>
      </c>
      <c r="B52" s="116" t="s">
        <v>60</v>
      </c>
      <c r="C52" s="95">
        <v>22162</v>
      </c>
      <c r="D52" s="95">
        <v>25082</v>
      </c>
      <c r="E52" s="193">
        <v>13.175706163703637</v>
      </c>
      <c r="F52" s="149"/>
    </row>
    <row r="53" spans="1:6" ht="12.75" customHeight="1">
      <c r="A53" s="119">
        <v>50</v>
      </c>
      <c r="B53" s="116" t="s">
        <v>78</v>
      </c>
      <c r="C53" s="95">
        <v>23437</v>
      </c>
      <c r="D53" s="95">
        <v>22428</v>
      </c>
      <c r="E53" s="193">
        <v>-4.3051585100482148</v>
      </c>
      <c r="F53" s="149"/>
    </row>
    <row r="54" spans="1:6" ht="12.75" customHeight="1">
      <c r="A54" s="119">
        <v>51</v>
      </c>
      <c r="B54" s="116" t="s">
        <v>89</v>
      </c>
      <c r="C54" s="95">
        <v>18264</v>
      </c>
      <c r="D54" s="95">
        <v>20048</v>
      </c>
      <c r="E54" s="193">
        <v>9.7678493210687698</v>
      </c>
      <c r="F54" s="149"/>
    </row>
    <row r="55" spans="1:6" ht="12.75" customHeight="1">
      <c r="A55" s="119">
        <v>52</v>
      </c>
      <c r="B55" s="116" t="s">
        <v>86</v>
      </c>
      <c r="C55" s="95">
        <v>17756</v>
      </c>
      <c r="D55" s="95">
        <v>19910</v>
      </c>
      <c r="E55" s="193">
        <v>12.13111061049786</v>
      </c>
      <c r="F55" s="149"/>
    </row>
    <row r="56" spans="1:6" ht="12.75" customHeight="1">
      <c r="A56" s="119">
        <v>53</v>
      </c>
      <c r="B56" s="116" t="s">
        <v>90</v>
      </c>
      <c r="C56" s="95">
        <v>20398</v>
      </c>
      <c r="D56" s="95">
        <v>18118</v>
      </c>
      <c r="E56" s="181">
        <v>-11.177566428081184</v>
      </c>
      <c r="F56" s="149"/>
    </row>
    <row r="57" spans="1:6" ht="12.75" customHeight="1">
      <c r="A57" s="119">
        <v>54</v>
      </c>
      <c r="B57" s="116" t="s">
        <v>95</v>
      </c>
      <c r="C57" s="95">
        <v>19610</v>
      </c>
      <c r="D57" s="95">
        <v>19875</v>
      </c>
      <c r="E57" s="181">
        <v>1.3513513513513513</v>
      </c>
      <c r="F57" s="149"/>
    </row>
    <row r="58" spans="1:6" ht="12.75" customHeight="1">
      <c r="A58" s="119">
        <v>55</v>
      </c>
      <c r="B58" s="116" t="s">
        <v>49</v>
      </c>
      <c r="C58" s="95">
        <v>21610</v>
      </c>
      <c r="D58" s="95">
        <v>16944</v>
      </c>
      <c r="E58" s="181">
        <v>-21.591855622397038</v>
      </c>
      <c r="F58" s="149"/>
    </row>
    <row r="59" spans="1:6" ht="12.75" customHeight="1">
      <c r="A59" s="119">
        <v>56</v>
      </c>
      <c r="B59" s="116" t="s">
        <v>92</v>
      </c>
      <c r="C59" s="95">
        <v>18133</v>
      </c>
      <c r="D59" s="95">
        <v>18116</v>
      </c>
      <c r="E59" s="181">
        <v>-9.3751723377267962E-2</v>
      </c>
      <c r="F59" s="149"/>
    </row>
    <row r="60" spans="1:6" ht="12.75" customHeight="1">
      <c r="A60" s="119">
        <v>57</v>
      </c>
      <c r="B60" s="116" t="s">
        <v>88</v>
      </c>
      <c r="C60" s="165" t="s">
        <v>72</v>
      </c>
      <c r="D60" s="95">
        <v>16874</v>
      </c>
      <c r="E60" s="181" t="s">
        <v>73</v>
      </c>
      <c r="F60" s="149"/>
    </row>
    <row r="61" spans="1:6" ht="12.75" customHeight="1">
      <c r="A61" s="119">
        <v>58</v>
      </c>
      <c r="B61" s="116" t="s">
        <v>84</v>
      </c>
      <c r="C61" s="95">
        <v>17146</v>
      </c>
      <c r="D61" s="95">
        <v>12904</v>
      </c>
      <c r="E61" s="181">
        <v>-24.740464248221159</v>
      </c>
      <c r="F61" s="149"/>
    </row>
    <row r="62" spans="1:6" ht="12.75" customHeight="1">
      <c r="A62" s="119">
        <v>59</v>
      </c>
      <c r="B62" s="116" t="s">
        <v>99</v>
      </c>
      <c r="C62" s="95">
        <v>14579</v>
      </c>
      <c r="D62" s="95">
        <v>13552</v>
      </c>
      <c r="E62" s="181">
        <v>-7.0443789011592015</v>
      </c>
      <c r="F62" s="149"/>
    </row>
    <row r="63" spans="1:6" ht="12.75" customHeight="1">
      <c r="A63" s="119">
        <v>60</v>
      </c>
      <c r="B63" s="116" t="s">
        <v>94</v>
      </c>
      <c r="C63" s="95">
        <v>26719</v>
      </c>
      <c r="D63" s="95">
        <v>13120</v>
      </c>
      <c r="E63" s="181">
        <v>-50.896365881956662</v>
      </c>
      <c r="F63" s="149"/>
    </row>
    <row r="64" spans="1:6" ht="12.75" customHeight="1">
      <c r="A64" s="119">
        <v>61</v>
      </c>
      <c r="B64" s="116" t="s">
        <v>97</v>
      </c>
      <c r="C64" s="165" t="s">
        <v>72</v>
      </c>
      <c r="D64" s="95">
        <v>14666</v>
      </c>
      <c r="E64" s="181" t="s">
        <v>73</v>
      </c>
      <c r="F64" s="149"/>
    </row>
    <row r="65" spans="1:5" ht="23.25" customHeight="1">
      <c r="A65" s="163"/>
      <c r="B65" s="164" t="s">
        <v>16</v>
      </c>
      <c r="C65" s="140">
        <v>3903355</v>
      </c>
      <c r="D65" s="140">
        <v>5828430</v>
      </c>
      <c r="E65" s="182">
        <v>49.318470905157227</v>
      </c>
    </row>
    <row r="66" spans="1:5">
      <c r="A66" s="168" t="s">
        <v>74</v>
      </c>
      <c r="B66" s="116"/>
      <c r="C66" s="95"/>
      <c r="D66" s="165"/>
      <c r="E66" s="80"/>
    </row>
    <row r="67" spans="1:5">
      <c r="A67" s="46"/>
    </row>
    <row r="77" spans="1:5">
      <c r="B77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H18" sqref="H18"/>
    </sheetView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55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5"/>
      <c r="B3" s="123" t="s">
        <v>12</v>
      </c>
      <c r="C3" s="136">
        <v>44348</v>
      </c>
      <c r="D3" s="136">
        <v>44713</v>
      </c>
      <c r="E3" s="124" t="s">
        <v>15</v>
      </c>
      <c r="F3" s="134"/>
    </row>
    <row r="4" spans="1:12" ht="12.75" customHeight="1">
      <c r="A4" s="138">
        <v>1</v>
      </c>
      <c r="B4" s="137" t="s">
        <v>18</v>
      </c>
      <c r="C4" s="132">
        <v>126708674</v>
      </c>
      <c r="D4" s="132">
        <v>513274442</v>
      </c>
      <c r="E4" s="193">
        <v>305.08232451394764</v>
      </c>
      <c r="F4" s="134"/>
      <c r="G4" s="63"/>
      <c r="H4" s="70"/>
      <c r="I4" s="41"/>
      <c r="L4" s="71"/>
    </row>
    <row r="5" spans="1:12" ht="12.75" customHeight="1">
      <c r="A5" s="138">
        <v>2</v>
      </c>
      <c r="B5" s="137" t="s">
        <v>19</v>
      </c>
      <c r="C5" s="132">
        <v>225939156</v>
      </c>
      <c r="D5" s="132">
        <v>313352667</v>
      </c>
      <c r="E5" s="193">
        <v>38.688960580166103</v>
      </c>
      <c r="F5" s="134"/>
      <c r="G5" s="63"/>
      <c r="H5" s="71"/>
      <c r="I5" s="68"/>
    </row>
    <row r="6" spans="1:12" ht="12.75" customHeight="1">
      <c r="A6" s="138">
        <v>3</v>
      </c>
      <c r="B6" s="137" t="s">
        <v>20</v>
      </c>
      <c r="C6" s="132">
        <v>138726974</v>
      </c>
      <c r="D6" s="132">
        <v>401343458</v>
      </c>
      <c r="E6" s="193">
        <v>189.30455730981345</v>
      </c>
      <c r="F6" s="134"/>
      <c r="G6" s="63"/>
      <c r="H6" s="71"/>
      <c r="I6" s="68"/>
    </row>
    <row r="7" spans="1:12" ht="12.75" customHeight="1">
      <c r="A7" s="138">
        <v>4</v>
      </c>
      <c r="B7" s="137" t="s">
        <v>25</v>
      </c>
      <c r="C7" s="132">
        <v>129594892</v>
      </c>
      <c r="D7" s="132">
        <v>298853060</v>
      </c>
      <c r="E7" s="193">
        <v>130.60558590534572</v>
      </c>
      <c r="F7" s="134"/>
      <c r="G7" s="63"/>
      <c r="H7" s="71"/>
      <c r="I7" s="68"/>
    </row>
    <row r="8" spans="1:12" ht="12.75" customHeight="1">
      <c r="A8" s="138">
        <v>5</v>
      </c>
      <c r="B8" s="137" t="s">
        <v>21</v>
      </c>
      <c r="C8" s="132">
        <v>134886160</v>
      </c>
      <c r="D8" s="132">
        <v>164334240</v>
      </c>
      <c r="E8" s="193">
        <v>21.831802462165133</v>
      </c>
      <c r="F8" s="134"/>
      <c r="G8" s="63"/>
      <c r="H8" s="71"/>
      <c r="I8" s="68"/>
    </row>
    <row r="9" spans="1:12" ht="12.75" customHeight="1">
      <c r="A9" s="138">
        <v>6</v>
      </c>
      <c r="B9" s="137" t="s">
        <v>22</v>
      </c>
      <c r="C9" s="132">
        <v>36874121</v>
      </c>
      <c r="D9" s="132">
        <v>142857239</v>
      </c>
      <c r="E9" s="193">
        <v>287.41869670601778</v>
      </c>
      <c r="F9" s="134"/>
      <c r="G9" s="63"/>
      <c r="H9" s="71"/>
      <c r="I9" s="68"/>
    </row>
    <row r="10" spans="1:12" ht="12.75" customHeight="1">
      <c r="A10" s="138">
        <v>7</v>
      </c>
      <c r="B10" s="137" t="s">
        <v>23</v>
      </c>
      <c r="C10" s="132">
        <v>89433300</v>
      </c>
      <c r="D10" s="132">
        <v>445377834</v>
      </c>
      <c r="E10" s="193">
        <v>398</v>
      </c>
      <c r="F10" s="134"/>
      <c r="G10" s="63"/>
      <c r="H10" s="71"/>
      <c r="I10" s="68"/>
    </row>
    <row r="11" spans="1:12" ht="12.75" customHeight="1">
      <c r="A11" s="138">
        <v>8</v>
      </c>
      <c r="B11" s="137" t="s">
        <v>24</v>
      </c>
      <c r="C11" s="132">
        <v>142467360</v>
      </c>
      <c r="D11" s="132">
        <v>177815790</v>
      </c>
      <c r="E11" s="193">
        <v>24.811598951507207</v>
      </c>
      <c r="F11" s="134"/>
      <c r="G11" s="63"/>
      <c r="H11" s="71"/>
      <c r="I11" s="68"/>
    </row>
    <row r="12" spans="1:12" ht="12.75" customHeight="1">
      <c r="A12" s="138">
        <v>9</v>
      </c>
      <c r="B12" s="137" t="s">
        <v>26</v>
      </c>
      <c r="C12" s="132">
        <v>318012708</v>
      </c>
      <c r="D12" s="132">
        <v>437520752</v>
      </c>
      <c r="E12" s="193">
        <v>37.579644144283691</v>
      </c>
      <c r="F12" s="134"/>
      <c r="G12" s="63"/>
      <c r="H12" s="71"/>
      <c r="I12" s="68"/>
    </row>
    <row r="13" spans="1:12" ht="12.75" customHeight="1">
      <c r="A13" s="138">
        <v>10</v>
      </c>
      <c r="B13" s="137" t="s">
        <v>27</v>
      </c>
      <c r="C13" s="132">
        <v>179665733</v>
      </c>
      <c r="D13" s="132">
        <v>163873710</v>
      </c>
      <c r="E13" s="193">
        <v>-8.7896688680194792</v>
      </c>
      <c r="F13" s="134"/>
      <c r="G13" s="63"/>
      <c r="H13" s="71"/>
      <c r="I13" s="68"/>
    </row>
    <row r="14" spans="1:12" ht="12.75" customHeight="1">
      <c r="A14" s="138">
        <v>11</v>
      </c>
      <c r="B14" s="137" t="s">
        <v>28</v>
      </c>
      <c r="C14" s="132">
        <v>29765352</v>
      </c>
      <c r="D14" s="132">
        <v>75262512</v>
      </c>
      <c r="E14" s="193">
        <v>152.85275309359687</v>
      </c>
      <c r="F14" s="134"/>
      <c r="G14" s="63"/>
      <c r="H14" s="71"/>
      <c r="I14" s="68"/>
    </row>
    <row r="15" spans="1:12" ht="12.75" customHeight="1">
      <c r="A15" s="138">
        <v>12</v>
      </c>
      <c r="B15" s="137" t="s">
        <v>31</v>
      </c>
      <c r="C15" s="132">
        <v>106654144</v>
      </c>
      <c r="D15" s="132">
        <v>110839712</v>
      </c>
      <c r="E15" s="193">
        <v>3.9244307281674868</v>
      </c>
      <c r="F15" s="134"/>
      <c r="G15" s="63"/>
      <c r="H15" s="71"/>
      <c r="I15" s="68"/>
    </row>
    <row r="16" spans="1:12" ht="12.75" customHeight="1">
      <c r="A16" s="138">
        <v>13</v>
      </c>
      <c r="B16" s="137" t="s">
        <v>29</v>
      </c>
      <c r="C16" s="132">
        <v>147213990</v>
      </c>
      <c r="D16" s="132">
        <v>180742671</v>
      </c>
      <c r="E16" s="193">
        <v>22.775471950729685</v>
      </c>
      <c r="F16" s="134"/>
      <c r="G16" s="63"/>
      <c r="H16" s="71"/>
      <c r="I16" s="68"/>
    </row>
    <row r="17" spans="1:9" ht="12.75" customHeight="1">
      <c r="A17" s="138">
        <v>14</v>
      </c>
      <c r="B17" s="137" t="s">
        <v>40</v>
      </c>
      <c r="C17" s="132">
        <v>129358225</v>
      </c>
      <c r="D17" s="132">
        <v>197128300</v>
      </c>
      <c r="E17" s="193">
        <v>52.389459580169714</v>
      </c>
      <c r="F17" s="134"/>
      <c r="G17" s="63"/>
      <c r="H17" s="71"/>
      <c r="I17" s="68"/>
    </row>
    <row r="18" spans="1:9" ht="12.75" customHeight="1">
      <c r="A18" s="138">
        <v>15</v>
      </c>
      <c r="B18" s="137" t="s">
        <v>30</v>
      </c>
      <c r="C18" s="132">
        <v>18564530</v>
      </c>
      <c r="D18" s="132">
        <v>51159970</v>
      </c>
      <c r="E18" s="193">
        <v>175.57912858553382</v>
      </c>
      <c r="F18" s="134"/>
      <c r="G18" s="63"/>
      <c r="H18" s="71"/>
      <c r="I18" s="68"/>
    </row>
    <row r="19" spans="1:9" ht="12.75" customHeight="1">
      <c r="A19" s="138">
        <v>16</v>
      </c>
      <c r="B19" s="137" t="s">
        <v>37</v>
      </c>
      <c r="C19" s="132">
        <v>252710190</v>
      </c>
      <c r="D19" s="132">
        <v>324937890</v>
      </c>
      <c r="E19" s="193">
        <v>28.581237662003261</v>
      </c>
      <c r="F19" s="134"/>
      <c r="G19" s="63"/>
      <c r="H19" s="71"/>
      <c r="I19" s="68"/>
    </row>
    <row r="20" spans="1:9" ht="12.75" customHeight="1">
      <c r="A20" s="138">
        <v>17</v>
      </c>
      <c r="B20" s="137" t="s">
        <v>34</v>
      </c>
      <c r="C20" s="132">
        <v>63517712</v>
      </c>
      <c r="D20" s="132">
        <v>69319872</v>
      </c>
      <c r="E20" s="193">
        <v>9.1347119052399108</v>
      </c>
      <c r="F20" s="134"/>
      <c r="G20" s="63"/>
      <c r="H20" s="71"/>
      <c r="I20" s="68"/>
    </row>
    <row r="21" spans="1:9" ht="12.75" customHeight="1">
      <c r="A21" s="138">
        <v>18</v>
      </c>
      <c r="B21" s="137" t="s">
        <v>62</v>
      </c>
      <c r="C21" s="132">
        <v>48650840</v>
      </c>
      <c r="D21" s="132">
        <v>103713820</v>
      </c>
      <c r="E21" s="193">
        <v>113.17991631799163</v>
      </c>
      <c r="F21" s="134"/>
      <c r="G21" s="63"/>
      <c r="H21" s="71"/>
      <c r="I21" s="68"/>
    </row>
    <row r="22" spans="1:9" ht="12.75" customHeight="1">
      <c r="A22" s="138">
        <v>19</v>
      </c>
      <c r="B22" s="137" t="s">
        <v>36</v>
      </c>
      <c r="C22" s="132">
        <v>126674956</v>
      </c>
      <c r="D22" s="132">
        <v>118414110</v>
      </c>
      <c r="E22" s="193">
        <v>-6.5212937591231537</v>
      </c>
      <c r="F22" s="149"/>
      <c r="G22" s="63"/>
      <c r="H22" s="71"/>
      <c r="I22" s="68"/>
    </row>
    <row r="23" spans="1:9" ht="12.75" customHeight="1">
      <c r="A23" s="138">
        <v>20</v>
      </c>
      <c r="B23" s="137" t="s">
        <v>61</v>
      </c>
      <c r="C23" s="132">
        <v>50220000</v>
      </c>
      <c r="D23" s="132">
        <v>69409062</v>
      </c>
      <c r="E23" s="193">
        <v>38.21</v>
      </c>
      <c r="F23" s="149"/>
      <c r="G23" s="63"/>
      <c r="H23" s="71"/>
      <c r="I23" s="68"/>
    </row>
    <row r="24" spans="1:9" ht="12.75" customHeight="1">
      <c r="A24" s="138">
        <v>21</v>
      </c>
      <c r="B24" s="137" t="s">
        <v>33</v>
      </c>
      <c r="C24" s="132">
        <v>15113476</v>
      </c>
      <c r="D24" s="132">
        <v>36697696</v>
      </c>
      <c r="E24" s="193">
        <v>142.81439954647098</v>
      </c>
      <c r="F24" s="149"/>
      <c r="G24" s="63"/>
      <c r="H24" s="71"/>
      <c r="I24" s="68"/>
    </row>
    <row r="25" spans="1:9" ht="12.75" customHeight="1">
      <c r="A25" s="138">
        <v>22</v>
      </c>
      <c r="B25" s="137" t="s">
        <v>32</v>
      </c>
      <c r="C25" s="132">
        <v>13882228</v>
      </c>
      <c r="D25" s="132">
        <v>19512480</v>
      </c>
      <c r="E25" s="193">
        <v>40.557265015385141</v>
      </c>
      <c r="F25" s="149"/>
      <c r="G25" s="63"/>
      <c r="H25" s="71"/>
      <c r="I25" s="68"/>
    </row>
    <row r="26" spans="1:9" ht="12.75" customHeight="1">
      <c r="A26" s="138">
        <v>23</v>
      </c>
      <c r="B26" s="137" t="s">
        <v>35</v>
      </c>
      <c r="C26" s="132">
        <v>67991676</v>
      </c>
      <c r="D26" s="132">
        <v>65570128</v>
      </c>
      <c r="E26" s="193">
        <v>-3.561535973903629</v>
      </c>
      <c r="F26" s="149"/>
      <c r="G26" s="63"/>
      <c r="H26" s="71"/>
      <c r="I26" s="68"/>
    </row>
    <row r="27" spans="1:9" ht="12.75" customHeight="1">
      <c r="A27" s="138">
        <v>24</v>
      </c>
      <c r="B27" s="137" t="s">
        <v>42</v>
      </c>
      <c r="C27" s="132">
        <v>64462677</v>
      </c>
      <c r="D27" s="132">
        <v>72592852</v>
      </c>
      <c r="E27" s="193">
        <v>12.612220556710668</v>
      </c>
      <c r="F27" s="149"/>
      <c r="G27" s="63"/>
      <c r="H27" s="71"/>
      <c r="I27" s="68"/>
    </row>
    <row r="28" spans="1:9" ht="12.75" customHeight="1">
      <c r="A28" s="138">
        <v>25</v>
      </c>
      <c r="B28" s="137" t="s">
        <v>39</v>
      </c>
      <c r="C28" s="132">
        <v>118681840</v>
      </c>
      <c r="D28" s="132">
        <v>128005600</v>
      </c>
      <c r="E28" s="193">
        <v>7.8560966024793677</v>
      </c>
      <c r="F28" s="149"/>
      <c r="G28" s="63"/>
      <c r="H28" s="71"/>
      <c r="I28" s="68"/>
    </row>
    <row r="29" spans="1:9" ht="12.75" customHeight="1">
      <c r="A29" s="138">
        <v>26</v>
      </c>
      <c r="B29" s="137" t="s">
        <v>52</v>
      </c>
      <c r="C29" s="132">
        <v>75902500</v>
      </c>
      <c r="D29" s="132">
        <v>75265000</v>
      </c>
      <c r="E29" s="193">
        <v>-0.83989328414742592</v>
      </c>
      <c r="F29" s="149"/>
      <c r="G29" s="63"/>
      <c r="H29" s="71"/>
      <c r="I29" s="68"/>
    </row>
    <row r="30" spans="1:9" ht="12.75" customHeight="1">
      <c r="A30" s="138">
        <v>27</v>
      </c>
      <c r="B30" s="137" t="s">
        <v>38</v>
      </c>
      <c r="C30" s="132">
        <v>29118852</v>
      </c>
      <c r="D30" s="132">
        <v>26412820</v>
      </c>
      <c r="E30" s="193">
        <v>-9.2930586686590537</v>
      </c>
      <c r="F30" s="149"/>
      <c r="G30" s="63"/>
      <c r="H30" s="71"/>
      <c r="I30" s="68"/>
    </row>
    <row r="31" spans="1:9" ht="12.75" customHeight="1">
      <c r="A31" s="138">
        <v>28</v>
      </c>
      <c r="B31" s="137" t="s">
        <v>45</v>
      </c>
      <c r="C31" s="132">
        <v>33153264</v>
      </c>
      <c r="D31" s="132">
        <v>37968480</v>
      </c>
      <c r="E31" s="193">
        <v>14.524108395481061</v>
      </c>
      <c r="F31" s="149"/>
      <c r="G31" s="63"/>
      <c r="H31" s="71"/>
      <c r="I31" s="68"/>
    </row>
    <row r="32" spans="1:9" ht="12.75" customHeight="1">
      <c r="A32" s="138">
        <v>29</v>
      </c>
      <c r="B32" s="137" t="s">
        <v>58</v>
      </c>
      <c r="C32" s="132">
        <v>66746688</v>
      </c>
      <c r="D32" s="132">
        <v>68414240</v>
      </c>
      <c r="E32" s="193">
        <v>2.4983292054880684</v>
      </c>
      <c r="F32" s="149"/>
      <c r="G32" s="63"/>
      <c r="H32" s="71"/>
      <c r="I32" s="68"/>
    </row>
    <row r="33" spans="1:9" ht="12.75" customHeight="1">
      <c r="A33" s="138">
        <v>30</v>
      </c>
      <c r="B33" s="137" t="s">
        <v>41</v>
      </c>
      <c r="C33" s="132">
        <v>32883998</v>
      </c>
      <c r="D33" s="132">
        <v>31800288</v>
      </c>
      <c r="E33" s="193">
        <v>-3.2955542692831936</v>
      </c>
      <c r="F33" s="149"/>
      <c r="G33" s="63"/>
      <c r="H33" s="71"/>
      <c r="I33" s="68"/>
    </row>
    <row r="34" spans="1:9" ht="12.75" customHeight="1">
      <c r="A34" s="138">
        <v>31</v>
      </c>
      <c r="B34" s="137" t="s">
        <v>98</v>
      </c>
      <c r="C34" s="184" t="s">
        <v>72</v>
      </c>
      <c r="D34" s="132">
        <v>144905995</v>
      </c>
      <c r="E34" s="194" t="s">
        <v>73</v>
      </c>
      <c r="F34" s="149"/>
      <c r="G34" s="63"/>
      <c r="H34" s="71"/>
      <c r="I34" s="68"/>
    </row>
    <row r="35" spans="1:9" ht="12.75" customHeight="1">
      <c r="A35" s="138">
        <v>32</v>
      </c>
      <c r="B35" s="137" t="s">
        <v>44</v>
      </c>
      <c r="C35" s="132">
        <v>74076444</v>
      </c>
      <c r="D35" s="132">
        <v>79238250</v>
      </c>
      <c r="E35" s="194">
        <v>6.9682151589242052</v>
      </c>
      <c r="F35" s="149"/>
      <c r="G35" s="63"/>
      <c r="H35" s="71"/>
      <c r="I35" s="68"/>
    </row>
    <row r="36" spans="1:9" ht="12.75" customHeight="1">
      <c r="A36" s="138">
        <v>33</v>
      </c>
      <c r="B36" s="137" t="s">
        <v>43</v>
      </c>
      <c r="C36" s="132">
        <v>106162848</v>
      </c>
      <c r="D36" s="132">
        <v>124649512</v>
      </c>
      <c r="E36" s="193">
        <v>17.413496668815817</v>
      </c>
      <c r="F36" s="149"/>
      <c r="G36" s="63"/>
      <c r="H36" s="71"/>
      <c r="I36" s="68"/>
    </row>
    <row r="37" spans="1:9" ht="12.75" customHeight="1">
      <c r="A37" s="138">
        <v>34</v>
      </c>
      <c r="B37" s="137" t="s">
        <v>82</v>
      </c>
      <c r="C37" s="132">
        <v>18035028</v>
      </c>
      <c r="D37" s="132">
        <v>36279056</v>
      </c>
      <c r="E37" s="194">
        <v>101.15885597737912</v>
      </c>
      <c r="F37" s="149"/>
      <c r="G37" s="63"/>
      <c r="H37" s="71"/>
      <c r="I37" s="68"/>
    </row>
    <row r="38" spans="1:9" ht="12.75" customHeight="1">
      <c r="A38" s="138">
        <v>35</v>
      </c>
      <c r="B38" s="137" t="s">
        <v>93</v>
      </c>
      <c r="C38" s="184" t="s">
        <v>72</v>
      </c>
      <c r="D38" s="132">
        <v>110399060</v>
      </c>
      <c r="E38" s="194" t="s">
        <v>73</v>
      </c>
      <c r="F38" s="149"/>
      <c r="G38" s="63"/>
      <c r="H38" s="71"/>
      <c r="I38" s="68"/>
    </row>
    <row r="39" spans="1:9" ht="12.75" customHeight="1">
      <c r="A39" s="138">
        <v>36</v>
      </c>
      <c r="B39" s="137" t="s">
        <v>53</v>
      </c>
      <c r="C39" s="132">
        <v>58362206</v>
      </c>
      <c r="D39" s="132">
        <v>53399676</v>
      </c>
      <c r="E39" s="193">
        <v>-8.5029856479379831</v>
      </c>
      <c r="F39" s="149"/>
      <c r="G39" s="63"/>
      <c r="H39" s="71"/>
      <c r="I39" s="68"/>
    </row>
    <row r="40" spans="1:9" ht="12.75" customHeight="1">
      <c r="A40" s="138">
        <v>37</v>
      </c>
      <c r="B40" s="137" t="s">
        <v>46</v>
      </c>
      <c r="C40" s="132">
        <v>19157104</v>
      </c>
      <c r="D40" s="132">
        <v>20246554</v>
      </c>
      <c r="E40" s="193">
        <v>5.6869242866771508</v>
      </c>
      <c r="F40" s="149"/>
      <c r="G40" s="63"/>
      <c r="H40" s="71"/>
      <c r="I40" s="68"/>
    </row>
    <row r="41" spans="1:9" ht="12.75" customHeight="1">
      <c r="A41" s="138">
        <v>38</v>
      </c>
      <c r="B41" s="137" t="s">
        <v>47</v>
      </c>
      <c r="C41" s="132">
        <v>19822460</v>
      </c>
      <c r="D41" s="132">
        <v>25972900</v>
      </c>
      <c r="E41" s="193">
        <v>31.027632291854797</v>
      </c>
      <c r="F41" s="149"/>
      <c r="G41" s="63"/>
      <c r="H41" s="71"/>
      <c r="I41" s="68"/>
    </row>
    <row r="42" spans="1:9" ht="12.75" customHeight="1">
      <c r="A42" s="138">
        <v>39</v>
      </c>
      <c r="B42" s="137" t="s">
        <v>66</v>
      </c>
      <c r="C42" s="132">
        <v>44434710</v>
      </c>
      <c r="D42" s="132">
        <v>51351552</v>
      </c>
      <c r="E42" s="193">
        <v>15.566303909713824</v>
      </c>
      <c r="F42" s="149"/>
      <c r="G42" s="63"/>
      <c r="H42" s="71"/>
      <c r="I42" s="68"/>
    </row>
    <row r="43" spans="1:9" ht="12.75" customHeight="1">
      <c r="A43" s="138">
        <v>40</v>
      </c>
      <c r="B43" s="137" t="s">
        <v>80</v>
      </c>
      <c r="C43" s="132">
        <v>19585192</v>
      </c>
      <c r="D43" s="132">
        <v>23588512</v>
      </c>
      <c r="E43" s="193">
        <v>20.440545081202167</v>
      </c>
      <c r="F43" s="149"/>
      <c r="G43" s="63"/>
      <c r="H43" s="71"/>
      <c r="I43" s="68"/>
    </row>
    <row r="44" spans="1:9" ht="12.75" customHeight="1">
      <c r="A44" s="138">
        <v>41</v>
      </c>
      <c r="B44" s="137" t="s">
        <v>77</v>
      </c>
      <c r="C44" s="132">
        <v>12183248</v>
      </c>
      <c r="D44" s="132">
        <v>11695432</v>
      </c>
      <c r="E44" s="193">
        <v>-4.0039897406668565</v>
      </c>
      <c r="F44" s="149"/>
      <c r="G44" s="63"/>
      <c r="H44" s="71"/>
      <c r="I44" s="68"/>
    </row>
    <row r="45" spans="1:9" ht="12.75" customHeight="1">
      <c r="A45" s="138">
        <v>42</v>
      </c>
      <c r="B45" s="137" t="s">
        <v>48</v>
      </c>
      <c r="C45" s="132">
        <v>35132234</v>
      </c>
      <c r="D45" s="132">
        <v>31040812</v>
      </c>
      <c r="E45" s="193">
        <v>-11.645778062391363</v>
      </c>
      <c r="F45" s="149"/>
      <c r="G45" s="63"/>
      <c r="H45" s="71"/>
      <c r="I45" s="68"/>
    </row>
    <row r="46" spans="1:9" ht="12.75" customHeight="1">
      <c r="A46" s="138">
        <v>43</v>
      </c>
      <c r="B46" s="137" t="s">
        <v>83</v>
      </c>
      <c r="C46" s="132">
        <v>42847028</v>
      </c>
      <c r="D46" s="132">
        <v>41064660</v>
      </c>
      <c r="E46" s="193">
        <v>-4.1598404444761021</v>
      </c>
      <c r="F46" s="149"/>
      <c r="G46" s="63"/>
      <c r="H46" s="71"/>
      <c r="I46" s="68"/>
    </row>
    <row r="47" spans="1:9" ht="12.75" customHeight="1">
      <c r="A47" s="138">
        <v>44</v>
      </c>
      <c r="B47" s="137" t="s">
        <v>79</v>
      </c>
      <c r="C47" s="132">
        <v>10187228</v>
      </c>
      <c r="D47" s="132">
        <v>9980790</v>
      </c>
      <c r="E47" s="193">
        <v>-2.0264393807618717</v>
      </c>
      <c r="F47" s="149"/>
      <c r="G47" s="63"/>
      <c r="H47" s="71"/>
      <c r="I47" s="68"/>
    </row>
    <row r="48" spans="1:9" ht="12.75" customHeight="1">
      <c r="A48" s="138">
        <v>45</v>
      </c>
      <c r="B48" s="137" t="s">
        <v>96</v>
      </c>
      <c r="C48" s="184" t="s">
        <v>72</v>
      </c>
      <c r="D48" s="132">
        <v>26743164</v>
      </c>
      <c r="E48" s="194" t="s">
        <v>73</v>
      </c>
      <c r="F48" s="149"/>
      <c r="G48" s="63"/>
      <c r="H48" s="71"/>
      <c r="I48" s="68"/>
    </row>
    <row r="49" spans="1:10" ht="12.75" customHeight="1">
      <c r="A49" s="138">
        <v>46</v>
      </c>
      <c r="B49" s="137" t="s">
        <v>91</v>
      </c>
      <c r="C49" s="132">
        <v>56015630</v>
      </c>
      <c r="D49" s="132">
        <v>54706036</v>
      </c>
      <c r="E49" s="194">
        <v>-2.3379081874112635</v>
      </c>
      <c r="F49" s="149"/>
      <c r="G49" s="63"/>
      <c r="H49" s="71"/>
      <c r="I49" s="68"/>
    </row>
    <row r="50" spans="1:10" ht="12.75" customHeight="1">
      <c r="A50" s="138">
        <v>47</v>
      </c>
      <c r="B50" s="137" t="s">
        <v>81</v>
      </c>
      <c r="C50" s="184" t="s">
        <v>72</v>
      </c>
      <c r="D50" s="132">
        <v>30953728</v>
      </c>
      <c r="E50" s="194" t="s">
        <v>73</v>
      </c>
      <c r="F50" s="149"/>
      <c r="G50" s="63"/>
      <c r="H50" s="71"/>
      <c r="I50" s="68"/>
    </row>
    <row r="51" spans="1:10" ht="12.75" customHeight="1">
      <c r="A51" s="138">
        <v>48</v>
      </c>
      <c r="B51" s="137" t="s">
        <v>85</v>
      </c>
      <c r="C51" s="132">
        <v>15297178</v>
      </c>
      <c r="D51" s="132">
        <v>13710388</v>
      </c>
      <c r="E51" s="193">
        <v>-10.373089729360538</v>
      </c>
      <c r="F51" s="149"/>
      <c r="G51" s="63"/>
      <c r="H51" s="71"/>
      <c r="I51" s="68"/>
    </row>
    <row r="52" spans="1:10" ht="12.75" customHeight="1">
      <c r="A52" s="138">
        <v>49</v>
      </c>
      <c r="B52" s="137" t="s">
        <v>60</v>
      </c>
      <c r="C52" s="132">
        <v>5451852</v>
      </c>
      <c r="D52" s="132">
        <v>6170172</v>
      </c>
      <c r="E52" s="193">
        <v>13.175706163703637</v>
      </c>
      <c r="F52" s="149"/>
      <c r="G52" s="63"/>
      <c r="H52" s="71"/>
      <c r="I52" s="68"/>
      <c r="J52" s="192"/>
    </row>
    <row r="53" spans="1:10" ht="12.75" customHeight="1">
      <c r="A53" s="138">
        <v>50</v>
      </c>
      <c r="B53" s="137" t="s">
        <v>78</v>
      </c>
      <c r="C53" s="132">
        <v>20812056</v>
      </c>
      <c r="D53" s="132">
        <v>19916064</v>
      </c>
      <c r="E53" s="193">
        <v>-4.3051585100482148</v>
      </c>
      <c r="F53" s="149"/>
      <c r="G53" s="63"/>
      <c r="H53" s="71"/>
      <c r="I53" s="68"/>
    </row>
    <row r="54" spans="1:10" ht="12.75" customHeight="1">
      <c r="A54" s="138">
        <v>51</v>
      </c>
      <c r="B54" s="137" t="s">
        <v>89</v>
      </c>
      <c r="C54" s="132">
        <v>8255328</v>
      </c>
      <c r="D54" s="132">
        <v>9061696</v>
      </c>
      <c r="E54" s="193">
        <v>9.7678493210687698</v>
      </c>
      <c r="F54" s="149"/>
      <c r="G54" s="63"/>
      <c r="H54" s="71"/>
      <c r="I54" s="68"/>
    </row>
    <row r="55" spans="1:10" ht="12.75" customHeight="1">
      <c r="A55" s="138">
        <v>52</v>
      </c>
      <c r="B55" s="137" t="s">
        <v>86</v>
      </c>
      <c r="C55" s="132">
        <v>5504360</v>
      </c>
      <c r="D55" s="132">
        <v>6172100</v>
      </c>
      <c r="E55" s="193">
        <v>12.13111061049786</v>
      </c>
      <c r="F55" s="149"/>
      <c r="G55" s="63"/>
      <c r="H55" s="71"/>
      <c r="I55" s="68"/>
    </row>
    <row r="56" spans="1:10" ht="12.75" customHeight="1">
      <c r="A56" s="138">
        <v>53</v>
      </c>
      <c r="B56" s="137" t="s">
        <v>90</v>
      </c>
      <c r="C56" s="132">
        <v>32086054</v>
      </c>
      <c r="D56" s="132">
        <v>28499614</v>
      </c>
      <c r="E56" s="193">
        <v>-11.177566428081184</v>
      </c>
      <c r="F56" s="149"/>
      <c r="G56" s="63"/>
      <c r="H56" s="71"/>
      <c r="I56" s="68"/>
    </row>
    <row r="57" spans="1:10" ht="12.75" customHeight="1">
      <c r="A57" s="138">
        <v>54</v>
      </c>
      <c r="B57" s="137" t="s">
        <v>95</v>
      </c>
      <c r="C57" s="132">
        <v>6294810</v>
      </c>
      <c r="D57" s="132">
        <v>6379875</v>
      </c>
      <c r="E57" s="193">
        <v>1.3513513513513513</v>
      </c>
      <c r="F57" s="149"/>
      <c r="G57" s="63"/>
      <c r="H57" s="71"/>
      <c r="I57" s="68"/>
    </row>
    <row r="58" spans="1:10" ht="12.75" customHeight="1">
      <c r="A58" s="138">
        <v>55</v>
      </c>
      <c r="B58" s="137" t="s">
        <v>49</v>
      </c>
      <c r="C58" s="132">
        <v>21004920</v>
      </c>
      <c r="D58" s="132">
        <v>16469568</v>
      </c>
      <c r="E58" s="193">
        <v>-21.591855622397038</v>
      </c>
      <c r="F58" s="149"/>
      <c r="G58" s="63"/>
      <c r="H58" s="71"/>
      <c r="I58" s="68"/>
    </row>
    <row r="59" spans="1:10" ht="12.75" customHeight="1">
      <c r="A59" s="138">
        <v>56</v>
      </c>
      <c r="B59" s="137" t="s">
        <v>92</v>
      </c>
      <c r="C59" s="132">
        <v>6654811</v>
      </c>
      <c r="D59" s="132">
        <v>6648572</v>
      </c>
      <c r="E59" s="193">
        <v>-9.3751723377267962E-2</v>
      </c>
      <c r="F59" s="149"/>
      <c r="G59" s="63"/>
      <c r="H59" s="71"/>
      <c r="I59" s="68"/>
    </row>
    <row r="60" spans="1:10" ht="12.75" customHeight="1">
      <c r="A60" s="138">
        <v>57</v>
      </c>
      <c r="B60" s="137" t="s">
        <v>88</v>
      </c>
      <c r="C60" s="184" t="s">
        <v>72</v>
      </c>
      <c r="D60" s="132">
        <v>7711418</v>
      </c>
      <c r="E60" s="194" t="s">
        <v>73</v>
      </c>
      <c r="F60" s="149"/>
      <c r="G60" s="63"/>
      <c r="H60" s="71"/>
      <c r="I60" s="68"/>
    </row>
    <row r="61" spans="1:10" ht="12.75" customHeight="1">
      <c r="A61" s="138">
        <v>58</v>
      </c>
      <c r="B61" s="137" t="s">
        <v>84</v>
      </c>
      <c r="C61" s="132">
        <v>15294232</v>
      </c>
      <c r="D61" s="132">
        <v>11510368</v>
      </c>
      <c r="E61" s="181">
        <v>-24.740464248221159</v>
      </c>
      <c r="F61" s="149"/>
      <c r="G61" s="63"/>
      <c r="H61" s="71"/>
      <c r="I61" s="68"/>
    </row>
    <row r="62" spans="1:10" ht="12.75" customHeight="1">
      <c r="A62" s="138">
        <v>59</v>
      </c>
      <c r="B62" s="137" t="s">
        <v>99</v>
      </c>
      <c r="C62" s="132">
        <v>19185964</v>
      </c>
      <c r="D62" s="132">
        <v>17834432</v>
      </c>
      <c r="E62" s="181">
        <v>-7.0443789011592015</v>
      </c>
      <c r="F62" s="149"/>
      <c r="G62" s="63"/>
      <c r="H62" s="71"/>
      <c r="I62" s="68"/>
    </row>
    <row r="63" spans="1:10" ht="12.75" customHeight="1">
      <c r="A63" s="138">
        <v>60</v>
      </c>
      <c r="B63" s="137" t="s">
        <v>94</v>
      </c>
      <c r="C63" s="132">
        <v>31314668</v>
      </c>
      <c r="D63" s="132">
        <v>15376640</v>
      </c>
      <c r="E63" s="181">
        <v>-50.896365881956662</v>
      </c>
      <c r="F63" s="149"/>
      <c r="G63" s="63"/>
      <c r="H63" s="71"/>
      <c r="I63" s="68"/>
    </row>
    <row r="64" spans="1:10" ht="12.75" customHeight="1">
      <c r="A64" s="138">
        <v>61</v>
      </c>
      <c r="B64" s="137" t="s">
        <v>97</v>
      </c>
      <c r="C64" s="184" t="s">
        <v>72</v>
      </c>
      <c r="D64" s="132">
        <v>5602412</v>
      </c>
      <c r="E64" s="181" t="s">
        <v>73</v>
      </c>
      <c r="F64" s="149"/>
      <c r="G64" s="63"/>
      <c r="H64" s="71"/>
      <c r="I64" s="68"/>
    </row>
    <row r="65" spans="1:7" s="29" customFormat="1" ht="20.25" customHeight="1">
      <c r="A65" s="155"/>
      <c r="B65" s="81" t="s">
        <v>16</v>
      </c>
      <c r="C65" s="140">
        <v>4627469769</v>
      </c>
      <c r="D65" s="129">
        <v>6816126105</v>
      </c>
      <c r="E65" s="182">
        <v>47.29704234184485</v>
      </c>
      <c r="F65" s="135"/>
      <c r="G65" s="42"/>
    </row>
    <row r="66" spans="1:7" s="29" customFormat="1" ht="12.75" customHeight="1">
      <c r="A66" s="166" t="s">
        <v>74</v>
      </c>
      <c r="B66" s="126"/>
      <c r="C66" s="135"/>
      <c r="D66" s="135"/>
      <c r="E66" s="138"/>
      <c r="F66" s="135"/>
    </row>
    <row r="67" spans="1:7" s="29" customFormat="1">
      <c r="A67" s="82"/>
      <c r="C67" s="63"/>
      <c r="E67" s="63"/>
    </row>
    <row r="68" spans="1:7" s="29" customFormat="1">
      <c r="A68" s="82"/>
      <c r="C68" s="63"/>
      <c r="E68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1" t="s">
        <v>54</v>
      </c>
      <c r="B1" s="47"/>
      <c r="C1" s="180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5"/>
      <c r="B3" s="90" t="s">
        <v>12</v>
      </c>
      <c r="C3" s="136">
        <v>44348</v>
      </c>
      <c r="D3" s="136">
        <v>44713</v>
      </c>
      <c r="E3" s="91" t="s">
        <v>17</v>
      </c>
      <c r="F3" s="89"/>
    </row>
    <row r="4" spans="1:9" ht="12.75" customHeight="1">
      <c r="A4" s="119">
        <v>1</v>
      </c>
      <c r="B4" s="92" t="s">
        <v>18</v>
      </c>
      <c r="C4" s="80">
        <v>42.3</v>
      </c>
      <c r="D4" s="88">
        <v>83.4</v>
      </c>
      <c r="E4" s="80">
        <v>41.100000000000009</v>
      </c>
      <c r="F4" s="87"/>
      <c r="G4" s="41"/>
      <c r="H4" s="41"/>
      <c r="I4" s="41"/>
    </row>
    <row r="5" spans="1:9" ht="12.75" customHeight="1">
      <c r="A5" s="119">
        <v>2</v>
      </c>
      <c r="B5" s="92" t="s">
        <v>19</v>
      </c>
      <c r="C5" s="80">
        <v>58.8</v>
      </c>
      <c r="D5" s="88">
        <v>79.5</v>
      </c>
      <c r="E5" s="80">
        <v>20.700000000000003</v>
      </c>
      <c r="F5" s="87"/>
    </row>
    <row r="6" spans="1:9" ht="12.75" customHeight="1">
      <c r="A6" s="119">
        <v>3</v>
      </c>
      <c r="B6" s="92" t="s">
        <v>20</v>
      </c>
      <c r="C6" s="80">
        <v>42.6</v>
      </c>
      <c r="D6" s="88">
        <v>85.1</v>
      </c>
      <c r="E6" s="80">
        <v>42.499999999999993</v>
      </c>
      <c r="F6" s="87"/>
    </row>
    <row r="7" spans="1:9" ht="12.75" customHeight="1">
      <c r="A7" s="119">
        <v>4</v>
      </c>
      <c r="B7" s="92" t="s">
        <v>25</v>
      </c>
      <c r="C7" s="80">
        <v>45.7</v>
      </c>
      <c r="D7" s="88">
        <v>88</v>
      </c>
      <c r="E7" s="80">
        <v>42.3</v>
      </c>
      <c r="F7" s="87"/>
    </row>
    <row r="8" spans="1:9" ht="12.75" customHeight="1">
      <c r="A8" s="119">
        <v>5</v>
      </c>
      <c r="B8" s="92" t="s">
        <v>21</v>
      </c>
      <c r="C8" s="80">
        <v>67.5</v>
      </c>
      <c r="D8" s="88">
        <v>79.2</v>
      </c>
      <c r="E8" s="80">
        <v>11.700000000000003</v>
      </c>
      <c r="F8" s="87"/>
    </row>
    <row r="9" spans="1:9" ht="12.75" customHeight="1">
      <c r="A9" s="119">
        <v>6</v>
      </c>
      <c r="B9" s="92" t="s">
        <v>22</v>
      </c>
      <c r="C9" s="80">
        <v>30</v>
      </c>
      <c r="D9" s="88">
        <v>77.8</v>
      </c>
      <c r="E9" s="80">
        <v>47.8</v>
      </c>
      <c r="F9" s="87"/>
    </row>
    <row r="10" spans="1:9" ht="12.75" customHeight="1">
      <c r="A10" s="119">
        <v>7</v>
      </c>
      <c r="B10" s="92" t="s">
        <v>23</v>
      </c>
      <c r="C10" s="80">
        <v>26.5</v>
      </c>
      <c r="D10" s="88">
        <v>82.6</v>
      </c>
      <c r="E10" s="80">
        <v>56.099999999999994</v>
      </c>
      <c r="F10" s="87"/>
    </row>
    <row r="11" spans="1:9" ht="12.75" customHeight="1">
      <c r="A11" s="119">
        <v>8</v>
      </c>
      <c r="B11" s="92" t="s">
        <v>24</v>
      </c>
      <c r="C11" s="80">
        <v>65.7</v>
      </c>
      <c r="D11" s="88">
        <v>79.400000000000006</v>
      </c>
      <c r="E11" s="80">
        <v>13.700000000000003</v>
      </c>
      <c r="F11" s="87"/>
    </row>
    <row r="12" spans="1:9" ht="12.75" customHeight="1">
      <c r="A12" s="119">
        <v>9</v>
      </c>
      <c r="B12" s="92" t="s">
        <v>26</v>
      </c>
      <c r="C12" s="80">
        <v>65.599999999999994</v>
      </c>
      <c r="D12" s="88">
        <v>81.7</v>
      </c>
      <c r="E12" s="80">
        <v>16.100000000000009</v>
      </c>
      <c r="F12" s="87"/>
    </row>
    <row r="13" spans="1:9" ht="12.75" customHeight="1">
      <c r="A13" s="119">
        <v>10</v>
      </c>
      <c r="B13" s="92" t="s">
        <v>27</v>
      </c>
      <c r="C13" s="80">
        <v>83.4</v>
      </c>
      <c r="D13" s="88">
        <v>91.1</v>
      </c>
      <c r="E13" s="80">
        <v>7.6999999999999886</v>
      </c>
      <c r="F13" s="87"/>
    </row>
    <row r="14" spans="1:9" ht="12.75" customHeight="1">
      <c r="A14" s="119">
        <v>11</v>
      </c>
      <c r="B14" s="92" t="s">
        <v>28</v>
      </c>
      <c r="C14" s="80">
        <v>40.700000000000003</v>
      </c>
      <c r="D14" s="88">
        <v>77.599999999999994</v>
      </c>
      <c r="E14" s="80">
        <v>36.899999999999991</v>
      </c>
      <c r="F14" s="87"/>
    </row>
    <row r="15" spans="1:9" ht="12.75" customHeight="1">
      <c r="A15" s="119">
        <v>12</v>
      </c>
      <c r="B15" s="92" t="s">
        <v>31</v>
      </c>
      <c r="C15" s="80">
        <v>76.400000000000006</v>
      </c>
      <c r="D15" s="88">
        <v>80.2</v>
      </c>
      <c r="E15" s="80">
        <v>3.7999999999999972</v>
      </c>
      <c r="F15" s="87"/>
    </row>
    <row r="16" spans="1:9" ht="12.75" customHeight="1">
      <c r="A16" s="119">
        <v>13</v>
      </c>
      <c r="B16" s="92" t="s">
        <v>29</v>
      </c>
      <c r="C16" s="80">
        <v>75.900000000000006</v>
      </c>
      <c r="D16" s="88">
        <v>85.8</v>
      </c>
      <c r="E16" s="80">
        <v>9.8999999999999915</v>
      </c>
      <c r="F16" s="87"/>
    </row>
    <row r="17" spans="1:6" ht="12.75" customHeight="1">
      <c r="A17" s="119">
        <v>14</v>
      </c>
      <c r="B17" s="92" t="s">
        <v>40</v>
      </c>
      <c r="C17" s="80">
        <v>40.9</v>
      </c>
      <c r="D17" s="88">
        <v>92</v>
      </c>
      <c r="E17" s="80">
        <v>51.1</v>
      </c>
      <c r="F17" s="87"/>
    </row>
    <row r="18" spans="1:6" ht="12.75" customHeight="1">
      <c r="A18" s="119">
        <v>15</v>
      </c>
      <c r="B18" s="92" t="s">
        <v>30</v>
      </c>
      <c r="C18" s="80">
        <v>41.4</v>
      </c>
      <c r="D18" s="88">
        <v>69.3</v>
      </c>
      <c r="E18" s="80">
        <v>27.9</v>
      </c>
      <c r="F18" s="87"/>
    </row>
    <row r="19" spans="1:6" ht="12.75" customHeight="1">
      <c r="A19" s="119">
        <v>16</v>
      </c>
      <c r="B19" s="92" t="s">
        <v>37</v>
      </c>
      <c r="C19" s="80">
        <v>74.7</v>
      </c>
      <c r="D19" s="88">
        <v>78.900000000000006</v>
      </c>
      <c r="E19" s="80">
        <v>4.2000000000000028</v>
      </c>
      <c r="F19" s="87"/>
    </row>
    <row r="20" spans="1:6" ht="12.75" customHeight="1">
      <c r="A20" s="119">
        <v>17</v>
      </c>
      <c r="B20" s="92" t="s">
        <v>34</v>
      </c>
      <c r="C20" s="80">
        <v>67.099999999999994</v>
      </c>
      <c r="D20" s="88">
        <v>75.3</v>
      </c>
      <c r="E20" s="80">
        <v>8.2000000000000028</v>
      </c>
      <c r="F20" s="87"/>
    </row>
    <row r="21" spans="1:6" ht="12.75" customHeight="1">
      <c r="A21" s="119">
        <v>18</v>
      </c>
      <c r="B21" s="92" t="s">
        <v>62</v>
      </c>
      <c r="C21" s="80">
        <v>46</v>
      </c>
      <c r="D21" s="88">
        <v>83.2</v>
      </c>
      <c r="E21" s="80">
        <v>37.200000000000003</v>
      </c>
      <c r="F21" s="87"/>
    </row>
    <row r="22" spans="1:6" ht="12.75" customHeight="1">
      <c r="A22" s="119">
        <v>19</v>
      </c>
      <c r="B22" s="92" t="s">
        <v>36</v>
      </c>
      <c r="C22" s="80">
        <v>72.8</v>
      </c>
      <c r="D22" s="88">
        <v>80.099999999999994</v>
      </c>
      <c r="E22" s="80">
        <v>7.2999999999999972</v>
      </c>
      <c r="F22" s="149"/>
    </row>
    <row r="23" spans="1:6" ht="12.75" customHeight="1">
      <c r="A23" s="119">
        <v>20</v>
      </c>
      <c r="B23" s="92" t="s">
        <v>61</v>
      </c>
      <c r="C23" s="80">
        <v>62.8</v>
      </c>
      <c r="D23" s="88">
        <v>68.599999999999994</v>
      </c>
      <c r="E23" s="80">
        <v>5.7999999999999972</v>
      </c>
      <c r="F23" s="149"/>
    </row>
    <row r="24" spans="1:6" ht="12.75" customHeight="1">
      <c r="A24" s="119">
        <v>21</v>
      </c>
      <c r="B24" s="92" t="s">
        <v>33</v>
      </c>
      <c r="C24" s="80">
        <v>45.1</v>
      </c>
      <c r="D24" s="88">
        <v>73.5</v>
      </c>
      <c r="E24" s="80">
        <v>28.4</v>
      </c>
      <c r="F24" s="149"/>
    </row>
    <row r="25" spans="1:6" ht="12.75" customHeight="1">
      <c r="A25" s="119">
        <v>22</v>
      </c>
      <c r="B25" s="92" t="s">
        <v>32</v>
      </c>
      <c r="C25" s="80">
        <v>49.4</v>
      </c>
      <c r="D25" s="88">
        <v>65.400000000000006</v>
      </c>
      <c r="E25" s="80">
        <v>16.000000000000007</v>
      </c>
      <c r="F25" s="149"/>
    </row>
    <row r="26" spans="1:6" ht="12.75" customHeight="1">
      <c r="A26" s="119">
        <v>23</v>
      </c>
      <c r="B26" s="92" t="s">
        <v>35</v>
      </c>
      <c r="C26" s="80">
        <v>67.8</v>
      </c>
      <c r="D26" s="88">
        <v>76.7</v>
      </c>
      <c r="E26" s="80">
        <v>8.9000000000000057</v>
      </c>
      <c r="F26" s="149"/>
    </row>
    <row r="27" spans="1:6" ht="12.75" customHeight="1">
      <c r="A27" s="119">
        <v>24</v>
      </c>
      <c r="B27" s="92" t="s">
        <v>42</v>
      </c>
      <c r="C27" s="80">
        <v>74.09538545847235</v>
      </c>
      <c r="D27" s="80">
        <v>74.3</v>
      </c>
      <c r="E27" s="80">
        <v>0.20461454152764702</v>
      </c>
      <c r="F27" s="149"/>
    </row>
    <row r="28" spans="1:6" ht="12.75" customHeight="1">
      <c r="A28" s="119">
        <v>25</v>
      </c>
      <c r="B28" s="92" t="s">
        <v>39</v>
      </c>
      <c r="C28" s="80">
        <v>63.8</v>
      </c>
      <c r="D28" s="80">
        <v>76.2</v>
      </c>
      <c r="E28" s="80">
        <v>12.400000000000006</v>
      </c>
      <c r="F28" s="149"/>
    </row>
    <row r="29" spans="1:6" ht="12.75" customHeight="1">
      <c r="A29" s="119">
        <v>26</v>
      </c>
      <c r="B29" s="92" t="s">
        <v>52</v>
      </c>
      <c r="C29" s="80">
        <v>60.7</v>
      </c>
      <c r="D29" s="80">
        <v>73.900000000000006</v>
      </c>
      <c r="E29" s="80">
        <v>13.200000000000003</v>
      </c>
      <c r="F29" s="149"/>
    </row>
    <row r="30" spans="1:6" ht="12.75" customHeight="1">
      <c r="A30" s="119">
        <v>27</v>
      </c>
      <c r="B30" s="92" t="s">
        <v>38</v>
      </c>
      <c r="C30" s="80">
        <v>64.2</v>
      </c>
      <c r="D30" s="80">
        <v>81.099999999999994</v>
      </c>
      <c r="E30" s="80">
        <v>16.899999999999991</v>
      </c>
      <c r="F30" s="149"/>
    </row>
    <row r="31" spans="1:6" ht="12.75" customHeight="1">
      <c r="A31" s="119">
        <v>28</v>
      </c>
      <c r="B31" s="92" t="s">
        <v>45</v>
      </c>
      <c r="C31" s="80">
        <v>67.2</v>
      </c>
      <c r="D31" s="80">
        <v>65.599999999999994</v>
      </c>
      <c r="E31" s="80">
        <v>-1.6000000000000085</v>
      </c>
      <c r="F31" s="149"/>
    </row>
    <row r="32" spans="1:6" ht="12.75" customHeight="1">
      <c r="A32" s="119">
        <v>29</v>
      </c>
      <c r="B32" s="92" t="s">
        <v>58</v>
      </c>
      <c r="C32" s="80">
        <v>58.3</v>
      </c>
      <c r="D32" s="80">
        <v>75.599999999999994</v>
      </c>
      <c r="E32" s="80">
        <v>17.299999999999997</v>
      </c>
      <c r="F32" s="149"/>
    </row>
    <row r="33" spans="1:6" ht="12.75" customHeight="1">
      <c r="A33" s="119">
        <v>30</v>
      </c>
      <c r="B33" s="92" t="s">
        <v>41</v>
      </c>
      <c r="C33" s="80">
        <v>67.099999999999994</v>
      </c>
      <c r="D33" s="80">
        <v>75.2</v>
      </c>
      <c r="E33" s="80">
        <v>8.1000000000000085</v>
      </c>
      <c r="F33" s="149"/>
    </row>
    <row r="34" spans="1:6" ht="12.75" customHeight="1">
      <c r="A34" s="119">
        <v>31</v>
      </c>
      <c r="B34" s="92" t="s">
        <v>98</v>
      </c>
      <c r="C34" s="184" t="s">
        <v>72</v>
      </c>
      <c r="D34" s="80">
        <v>83.6</v>
      </c>
      <c r="E34" s="80" t="s">
        <v>73</v>
      </c>
      <c r="F34" s="149"/>
    </row>
    <row r="35" spans="1:6" ht="12.75" customHeight="1">
      <c r="A35" s="119">
        <v>32</v>
      </c>
      <c r="B35" s="92" t="s">
        <v>44</v>
      </c>
      <c r="C35" s="80">
        <v>80.400000000000006</v>
      </c>
      <c r="D35" s="80">
        <v>80.2</v>
      </c>
      <c r="E35" s="80">
        <v>-0.20000000000000284</v>
      </c>
      <c r="F35" s="149"/>
    </row>
    <row r="36" spans="1:6" ht="12.75" customHeight="1">
      <c r="A36" s="119">
        <v>33</v>
      </c>
      <c r="B36" s="92" t="s">
        <v>43</v>
      </c>
      <c r="C36" s="80">
        <v>78</v>
      </c>
      <c r="D36" s="80">
        <v>84</v>
      </c>
      <c r="E36" s="80">
        <v>6</v>
      </c>
      <c r="F36" s="149"/>
    </row>
    <row r="37" spans="1:6" ht="12.75" customHeight="1">
      <c r="A37" s="119">
        <v>34</v>
      </c>
      <c r="B37" s="92" t="s">
        <v>82</v>
      </c>
      <c r="C37" s="80">
        <v>36.9</v>
      </c>
      <c r="D37" s="80">
        <v>78.3</v>
      </c>
      <c r="E37" s="80">
        <v>41.4</v>
      </c>
      <c r="F37" s="149"/>
    </row>
    <row r="38" spans="1:6" ht="12.75" customHeight="1">
      <c r="A38" s="119">
        <v>35</v>
      </c>
      <c r="B38" s="92" t="s">
        <v>93</v>
      </c>
      <c r="C38" s="184" t="s">
        <v>72</v>
      </c>
      <c r="D38" s="80">
        <v>91.7</v>
      </c>
      <c r="E38" s="80" t="s">
        <v>73</v>
      </c>
      <c r="F38" s="149"/>
    </row>
    <row r="39" spans="1:6" ht="12.75" customHeight="1">
      <c r="A39" s="119">
        <v>36</v>
      </c>
      <c r="B39" s="92" t="s">
        <v>53</v>
      </c>
      <c r="C39" s="80">
        <v>46.2</v>
      </c>
      <c r="D39" s="80">
        <v>57.4</v>
      </c>
      <c r="E39" s="80">
        <v>11.199999999999996</v>
      </c>
      <c r="F39" s="149"/>
    </row>
    <row r="40" spans="1:6" ht="12.75" customHeight="1">
      <c r="A40" s="119">
        <v>37</v>
      </c>
      <c r="B40" s="92" t="s">
        <v>46</v>
      </c>
      <c r="C40" s="80">
        <v>60.5</v>
      </c>
      <c r="D40" s="80">
        <v>70.400000000000006</v>
      </c>
      <c r="E40" s="80">
        <v>9.9000000000000057</v>
      </c>
      <c r="F40" s="149"/>
    </row>
    <row r="41" spans="1:6" ht="12.75" customHeight="1">
      <c r="A41" s="119">
        <v>38</v>
      </c>
      <c r="B41" s="92" t="s">
        <v>47</v>
      </c>
      <c r="C41" s="80">
        <v>83.4</v>
      </c>
      <c r="D41" s="80">
        <v>85.4</v>
      </c>
      <c r="E41" s="80">
        <v>2</v>
      </c>
      <c r="F41" s="149"/>
    </row>
    <row r="42" spans="1:6" ht="12.75" customHeight="1">
      <c r="A42" s="119">
        <v>39</v>
      </c>
      <c r="B42" s="92" t="s">
        <v>66</v>
      </c>
      <c r="C42" s="80">
        <v>86</v>
      </c>
      <c r="D42" s="80">
        <v>80.599999999999994</v>
      </c>
      <c r="E42" s="80">
        <v>-5.4000000000000057</v>
      </c>
      <c r="F42" s="149"/>
    </row>
    <row r="43" spans="1:6" ht="12.75" customHeight="1">
      <c r="A43" s="119">
        <v>40</v>
      </c>
      <c r="B43" s="92" t="s">
        <v>80</v>
      </c>
      <c r="C43" s="80">
        <v>80.7</v>
      </c>
      <c r="D43" s="80">
        <v>76.400000000000006</v>
      </c>
      <c r="E43" s="80">
        <v>-4.2999999999999972</v>
      </c>
      <c r="F43" s="149"/>
    </row>
    <row r="44" spans="1:6" ht="12.75" customHeight="1">
      <c r="A44" s="119">
        <v>41</v>
      </c>
      <c r="B44" s="92" t="s">
        <v>77</v>
      </c>
      <c r="C44" s="80">
        <v>52.7</v>
      </c>
      <c r="D44" s="80">
        <v>69.7</v>
      </c>
      <c r="E44" s="80">
        <v>17</v>
      </c>
      <c r="F44" s="149"/>
    </row>
    <row r="45" spans="1:6" ht="12.75" customHeight="1">
      <c r="A45" s="119">
        <v>42</v>
      </c>
      <c r="B45" s="92" t="s">
        <v>48</v>
      </c>
      <c r="C45" s="80">
        <v>77.599999999999994</v>
      </c>
      <c r="D45" s="80">
        <v>91.3</v>
      </c>
      <c r="E45" s="80">
        <v>13.700000000000003</v>
      </c>
      <c r="F45" s="149"/>
    </row>
    <row r="46" spans="1:6" ht="12.75" customHeight="1">
      <c r="A46" s="119">
        <v>43</v>
      </c>
      <c r="B46" s="92" t="s">
        <v>83</v>
      </c>
      <c r="C46" s="80">
        <v>57.3</v>
      </c>
      <c r="D46" s="80">
        <v>64.8</v>
      </c>
      <c r="E46" s="80">
        <v>7.5</v>
      </c>
      <c r="F46" s="149"/>
    </row>
    <row r="47" spans="1:6" ht="12.75" customHeight="1">
      <c r="A47" s="119">
        <v>44</v>
      </c>
      <c r="B47" s="92" t="s">
        <v>79</v>
      </c>
      <c r="C47" s="80">
        <v>60.2</v>
      </c>
      <c r="D47" s="80">
        <v>77.2</v>
      </c>
      <c r="E47" s="80">
        <v>17</v>
      </c>
      <c r="F47" s="149"/>
    </row>
    <row r="48" spans="1:6" ht="12.75" customHeight="1">
      <c r="A48" s="119">
        <v>45</v>
      </c>
      <c r="B48" s="92" t="s">
        <v>96</v>
      </c>
      <c r="C48" s="184" t="s">
        <v>72</v>
      </c>
      <c r="D48" s="80">
        <v>91.9</v>
      </c>
      <c r="E48" s="80" t="s">
        <v>73</v>
      </c>
      <c r="F48" s="149"/>
    </row>
    <row r="49" spans="1:6" ht="12.75" customHeight="1">
      <c r="A49" s="119">
        <v>46</v>
      </c>
      <c r="B49" s="92" t="s">
        <v>91</v>
      </c>
      <c r="C49" s="80">
        <v>73.8</v>
      </c>
      <c r="D49" s="80">
        <v>75.2</v>
      </c>
      <c r="E49" s="80">
        <v>1.4000000000000057</v>
      </c>
      <c r="F49" s="149"/>
    </row>
    <row r="50" spans="1:6" ht="12.75" customHeight="1">
      <c r="A50" s="119">
        <v>47</v>
      </c>
      <c r="B50" s="92" t="s">
        <v>81</v>
      </c>
      <c r="C50" s="80">
        <v>0</v>
      </c>
      <c r="D50" s="80">
        <v>78.7</v>
      </c>
      <c r="E50" s="80">
        <v>78.7</v>
      </c>
      <c r="F50" s="149"/>
    </row>
    <row r="51" spans="1:6" ht="12.75" customHeight="1">
      <c r="A51" s="119">
        <v>48</v>
      </c>
      <c r="B51" s="92" t="s">
        <v>85</v>
      </c>
      <c r="C51" s="80">
        <v>60.1</v>
      </c>
      <c r="D51" s="80">
        <v>69.599999999999994</v>
      </c>
      <c r="E51" s="80">
        <v>9.4999999999999929</v>
      </c>
      <c r="F51" s="149"/>
    </row>
    <row r="52" spans="1:6" ht="12.75" customHeight="1">
      <c r="A52" s="119">
        <v>49</v>
      </c>
      <c r="B52" s="92" t="s">
        <v>60</v>
      </c>
      <c r="C52" s="80">
        <v>56.1</v>
      </c>
      <c r="D52" s="80">
        <v>56.6</v>
      </c>
      <c r="E52" s="80">
        <v>0.5</v>
      </c>
      <c r="F52" s="149"/>
    </row>
    <row r="53" spans="1:6" ht="12.75" customHeight="1">
      <c r="A53" s="119">
        <v>50</v>
      </c>
      <c r="B53" s="92" t="s">
        <v>78</v>
      </c>
      <c r="C53" s="80">
        <v>61.4</v>
      </c>
      <c r="D53" s="80">
        <v>63.2</v>
      </c>
      <c r="E53" s="80">
        <v>1.8000000000000043</v>
      </c>
      <c r="F53" s="149"/>
    </row>
    <row r="54" spans="1:6" ht="12.75" customHeight="1">
      <c r="A54" s="119">
        <v>51</v>
      </c>
      <c r="B54" s="92" t="s">
        <v>89</v>
      </c>
      <c r="C54" s="80">
        <v>53.3</v>
      </c>
      <c r="D54" s="80">
        <v>65.599999999999994</v>
      </c>
      <c r="E54" s="80">
        <v>12.299999999999997</v>
      </c>
      <c r="F54" s="149"/>
    </row>
    <row r="55" spans="1:6" ht="12.75" customHeight="1">
      <c r="A55" s="119">
        <v>52</v>
      </c>
      <c r="B55" s="92" t="s">
        <v>86</v>
      </c>
      <c r="C55" s="80">
        <v>55.4</v>
      </c>
      <c r="D55" s="80">
        <v>65.5</v>
      </c>
      <c r="E55" s="80">
        <v>10.100000000000001</v>
      </c>
      <c r="F55" s="149"/>
    </row>
    <row r="56" spans="1:6" ht="12.75" customHeight="1">
      <c r="A56" s="119">
        <v>53</v>
      </c>
      <c r="B56" s="92" t="s">
        <v>90</v>
      </c>
      <c r="C56" s="80">
        <v>52.9</v>
      </c>
      <c r="D56" s="80">
        <v>70.8</v>
      </c>
      <c r="E56" s="80">
        <v>17.899999999999999</v>
      </c>
      <c r="F56" s="149"/>
    </row>
    <row r="57" spans="1:6" ht="12.75" customHeight="1">
      <c r="A57" s="119">
        <v>54</v>
      </c>
      <c r="B57" s="92" t="s">
        <v>95</v>
      </c>
      <c r="C57" s="80">
        <v>41.3</v>
      </c>
      <c r="D57" s="80">
        <v>62.3</v>
      </c>
      <c r="E57" s="80">
        <v>21</v>
      </c>
      <c r="F57" s="149"/>
    </row>
    <row r="58" spans="1:6" ht="12.75" customHeight="1">
      <c r="A58" s="119">
        <v>55</v>
      </c>
      <c r="B58" s="92" t="s">
        <v>49</v>
      </c>
      <c r="C58" s="80">
        <v>61.5</v>
      </c>
      <c r="D58" s="80">
        <v>72.599999999999994</v>
      </c>
      <c r="E58" s="80">
        <v>11.099999999999994</v>
      </c>
      <c r="F58" s="149"/>
    </row>
    <row r="59" spans="1:6" ht="12.75" customHeight="1">
      <c r="A59" s="119">
        <v>56</v>
      </c>
      <c r="B59" s="92" t="s">
        <v>92</v>
      </c>
      <c r="C59" s="80">
        <v>53.4</v>
      </c>
      <c r="D59" s="80">
        <v>66.900000000000006</v>
      </c>
      <c r="E59" s="80">
        <v>13.500000000000007</v>
      </c>
      <c r="F59" s="149"/>
    </row>
    <row r="60" spans="1:6" ht="12.75" customHeight="1">
      <c r="A60" s="119">
        <v>57</v>
      </c>
      <c r="B60" s="92" t="s">
        <v>88</v>
      </c>
      <c r="C60" s="184" t="s">
        <v>72</v>
      </c>
      <c r="D60" s="80">
        <v>71.8</v>
      </c>
      <c r="E60" s="80" t="s">
        <v>73</v>
      </c>
      <c r="F60" s="149"/>
    </row>
    <row r="61" spans="1:6" ht="12.75" customHeight="1">
      <c r="A61" s="119">
        <v>58</v>
      </c>
      <c r="B61" s="92" t="s">
        <v>84</v>
      </c>
      <c r="C61" s="80">
        <v>69.099999999999994</v>
      </c>
      <c r="D61" s="80">
        <v>77.3</v>
      </c>
      <c r="E61" s="80">
        <v>8.2000000000000028</v>
      </c>
      <c r="F61" s="149"/>
    </row>
    <row r="62" spans="1:6" ht="12.75" customHeight="1">
      <c r="A62" s="119">
        <v>59</v>
      </c>
      <c r="B62" s="92" t="s">
        <v>99</v>
      </c>
      <c r="C62" s="80">
        <v>58.3</v>
      </c>
      <c r="D62" s="80">
        <v>70.3</v>
      </c>
      <c r="E62" s="80">
        <v>12</v>
      </c>
      <c r="F62" s="149"/>
    </row>
    <row r="63" spans="1:6" ht="12.75" customHeight="1">
      <c r="A63" s="119">
        <v>60</v>
      </c>
      <c r="B63" s="92" t="s">
        <v>94</v>
      </c>
      <c r="C63" s="80">
        <v>59.2</v>
      </c>
      <c r="D63" s="80">
        <v>66.099999999999994</v>
      </c>
      <c r="E63" s="80">
        <v>6.8999999999999915</v>
      </c>
      <c r="F63" s="149"/>
    </row>
    <row r="64" spans="1:6" ht="12.75" customHeight="1">
      <c r="A64" s="119">
        <v>61</v>
      </c>
      <c r="B64" s="92" t="s">
        <v>97</v>
      </c>
      <c r="C64" s="184" t="s">
        <v>72</v>
      </c>
      <c r="D64" s="80">
        <v>57</v>
      </c>
      <c r="E64" s="80" t="s">
        <v>73</v>
      </c>
      <c r="F64" s="149"/>
    </row>
    <row r="65" spans="1:6" ht="23.25" customHeight="1">
      <c r="A65" s="155"/>
      <c r="B65" s="81" t="s">
        <v>16</v>
      </c>
      <c r="C65" s="109">
        <v>62.777104119856219</v>
      </c>
      <c r="D65" s="109">
        <v>79.900000000000006</v>
      </c>
      <c r="E65" s="120">
        <v>17.122895880143787</v>
      </c>
      <c r="F65" s="84"/>
    </row>
    <row r="66" spans="1:6">
      <c r="A66" s="166" t="s">
        <v>74</v>
      </c>
      <c r="B66" s="84"/>
      <c r="C66" s="146"/>
      <c r="D66" s="84"/>
      <c r="E66" s="146"/>
      <c r="F66" s="84"/>
    </row>
    <row r="67" spans="1:6">
      <c r="A67" s="46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1" t="s">
        <v>68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3"/>
      <c r="B3" s="123" t="s">
        <v>12</v>
      </c>
      <c r="C3" s="136">
        <v>44348</v>
      </c>
      <c r="D3" s="136">
        <v>44713</v>
      </c>
      <c r="E3" s="124" t="s">
        <v>15</v>
      </c>
    </row>
    <row r="4" spans="1:11" ht="12.75" customHeight="1">
      <c r="A4" s="138">
        <v>1</v>
      </c>
      <c r="B4" s="121" t="s">
        <v>18</v>
      </c>
      <c r="C4" s="130">
        <v>1204</v>
      </c>
      <c r="D4" s="127">
        <v>4228</v>
      </c>
      <c r="E4" s="181">
        <v>251.16279069767441</v>
      </c>
      <c r="G4" s="66"/>
      <c r="H4" s="66"/>
      <c r="I4" s="41"/>
    </row>
    <row r="5" spans="1:11" ht="12.75" customHeight="1">
      <c r="A5" s="138">
        <v>2</v>
      </c>
      <c r="B5" s="121" t="s">
        <v>19</v>
      </c>
      <c r="C5" s="130">
        <v>1861</v>
      </c>
      <c r="D5" s="127">
        <v>2571</v>
      </c>
      <c r="E5" s="181">
        <v>38.151531434712524</v>
      </c>
    </row>
    <row r="6" spans="1:11" ht="12.75" customHeight="1">
      <c r="A6" s="138">
        <v>3</v>
      </c>
      <c r="B6" s="121" t="s">
        <v>20</v>
      </c>
      <c r="C6" s="130">
        <v>698</v>
      </c>
      <c r="D6" s="127">
        <v>1769</v>
      </c>
      <c r="E6" s="181">
        <v>153.43839541547277</v>
      </c>
      <c r="J6" s="67"/>
    </row>
    <row r="7" spans="1:11" ht="12.75" customHeight="1">
      <c r="A7" s="138">
        <v>4</v>
      </c>
      <c r="B7" s="121" t="s">
        <v>25</v>
      </c>
      <c r="C7" s="130">
        <v>519</v>
      </c>
      <c r="D7" s="127">
        <v>1283</v>
      </c>
      <c r="E7" s="80">
        <v>147.20616570327553</v>
      </c>
    </row>
    <row r="8" spans="1:11" ht="12.75" customHeight="1">
      <c r="A8" s="138">
        <v>5</v>
      </c>
      <c r="B8" s="121" t="s">
        <v>21</v>
      </c>
      <c r="C8" s="130">
        <v>1134</v>
      </c>
      <c r="D8" s="127">
        <v>1418</v>
      </c>
      <c r="E8" s="181">
        <v>25.044091710758376</v>
      </c>
    </row>
    <row r="9" spans="1:11" ht="12.75" customHeight="1">
      <c r="A9" s="138">
        <v>6</v>
      </c>
      <c r="B9" s="121" t="s">
        <v>22</v>
      </c>
      <c r="C9" s="130">
        <v>412</v>
      </c>
      <c r="D9" s="127">
        <v>1365</v>
      </c>
      <c r="E9" s="181">
        <v>231.3106796116505</v>
      </c>
    </row>
    <row r="10" spans="1:11" ht="12.75" customHeight="1">
      <c r="A10" s="138">
        <v>7</v>
      </c>
      <c r="B10" s="121" t="s">
        <v>23</v>
      </c>
      <c r="C10" s="130">
        <v>265</v>
      </c>
      <c r="D10" s="127">
        <v>927</v>
      </c>
      <c r="E10" s="181">
        <v>249.81132075471697</v>
      </c>
    </row>
    <row r="11" spans="1:11" ht="12.75" customHeight="1">
      <c r="A11" s="138">
        <v>8</v>
      </c>
      <c r="B11" s="121" t="s">
        <v>24</v>
      </c>
      <c r="C11" s="130">
        <v>721</v>
      </c>
      <c r="D11" s="127">
        <v>935</v>
      </c>
      <c r="E11" s="181">
        <v>29.680998613037445</v>
      </c>
    </row>
    <row r="12" spans="1:11" ht="12.75" customHeight="1">
      <c r="A12" s="138">
        <v>9</v>
      </c>
      <c r="B12" s="121" t="s">
        <v>26</v>
      </c>
      <c r="C12" s="130">
        <v>479</v>
      </c>
      <c r="D12" s="127">
        <v>684</v>
      </c>
      <c r="E12" s="181">
        <v>42.797494780793322</v>
      </c>
    </row>
    <row r="13" spans="1:11" ht="12.75" customHeight="1">
      <c r="A13" s="138">
        <v>10</v>
      </c>
      <c r="B13" s="121" t="s">
        <v>27</v>
      </c>
      <c r="C13" s="130">
        <v>796</v>
      </c>
      <c r="D13" s="127">
        <v>777</v>
      </c>
      <c r="E13" s="181">
        <v>-2.386934673366834</v>
      </c>
    </row>
    <row r="14" spans="1:11" ht="12.75" customHeight="1">
      <c r="A14" s="138">
        <v>11</v>
      </c>
      <c r="B14" s="121" t="s">
        <v>28</v>
      </c>
      <c r="C14" s="130">
        <v>304</v>
      </c>
      <c r="D14" s="127">
        <v>751</v>
      </c>
      <c r="E14" s="181">
        <v>147.03947368421052</v>
      </c>
    </row>
    <row r="15" spans="1:11" ht="12.75" customHeight="1">
      <c r="A15" s="138">
        <v>12</v>
      </c>
      <c r="B15" s="121" t="s">
        <v>31</v>
      </c>
      <c r="C15" s="130">
        <v>571</v>
      </c>
      <c r="D15" s="127">
        <v>679</v>
      </c>
      <c r="E15" s="181">
        <v>18.914185639229423</v>
      </c>
      <c r="K15" s="149"/>
    </row>
    <row r="16" spans="1:11" ht="12.75" customHeight="1">
      <c r="A16" s="138">
        <v>13</v>
      </c>
      <c r="B16" s="121" t="s">
        <v>29</v>
      </c>
      <c r="C16" s="130">
        <v>371</v>
      </c>
      <c r="D16" s="127">
        <v>470</v>
      </c>
      <c r="E16" s="181">
        <v>26.68463611859838</v>
      </c>
      <c r="K16" s="149"/>
    </row>
    <row r="17" spans="1:11" ht="12.75" customHeight="1">
      <c r="A17" s="138">
        <v>14</v>
      </c>
      <c r="B17" s="121" t="s">
        <v>40</v>
      </c>
      <c r="C17" s="130">
        <v>258</v>
      </c>
      <c r="D17" s="127">
        <v>458</v>
      </c>
      <c r="E17" s="181">
        <v>77.51937984496125</v>
      </c>
      <c r="K17" s="149"/>
    </row>
    <row r="18" spans="1:11" ht="12.75" customHeight="1">
      <c r="A18" s="138">
        <v>15</v>
      </c>
      <c r="B18" s="121" t="s">
        <v>30</v>
      </c>
      <c r="C18" s="130">
        <v>300</v>
      </c>
      <c r="D18" s="127">
        <v>803</v>
      </c>
      <c r="E18" s="181">
        <v>167.66666666666669</v>
      </c>
      <c r="K18" s="149"/>
    </row>
    <row r="19" spans="1:11" ht="12.75" customHeight="1">
      <c r="A19" s="138">
        <v>16</v>
      </c>
      <c r="B19" s="121" t="s">
        <v>37</v>
      </c>
      <c r="C19" s="130">
        <v>385</v>
      </c>
      <c r="D19" s="127">
        <v>518</v>
      </c>
      <c r="E19" s="181">
        <v>34.545454545454547</v>
      </c>
      <c r="K19" s="149"/>
    </row>
    <row r="20" spans="1:11" ht="12.75" customHeight="1">
      <c r="A20" s="138">
        <v>17</v>
      </c>
      <c r="B20" s="121" t="s">
        <v>34</v>
      </c>
      <c r="C20" s="130">
        <v>503</v>
      </c>
      <c r="D20" s="127">
        <v>567</v>
      </c>
      <c r="E20" s="181">
        <v>12.72365805168986</v>
      </c>
      <c r="K20" s="149"/>
    </row>
    <row r="21" spans="1:11" ht="12.75" customHeight="1">
      <c r="A21" s="138">
        <v>18</v>
      </c>
      <c r="B21" s="121" t="s">
        <v>62</v>
      </c>
      <c r="C21" s="130">
        <v>199</v>
      </c>
      <c r="D21" s="127">
        <v>429</v>
      </c>
      <c r="E21" s="181">
        <v>115.57788944723617</v>
      </c>
      <c r="K21" s="149"/>
    </row>
    <row r="22" spans="1:11" ht="12.75" customHeight="1">
      <c r="A22" s="138">
        <v>19</v>
      </c>
      <c r="B22" s="121" t="s">
        <v>36</v>
      </c>
      <c r="C22" s="130">
        <v>464</v>
      </c>
      <c r="D22" s="130">
        <v>510</v>
      </c>
      <c r="E22" s="181">
        <v>9.9137931034482758</v>
      </c>
      <c r="K22" s="149"/>
    </row>
    <row r="23" spans="1:11" ht="12.75" customHeight="1">
      <c r="A23" s="138">
        <v>20</v>
      </c>
      <c r="B23" s="121" t="s">
        <v>61</v>
      </c>
      <c r="C23" s="130">
        <v>361</v>
      </c>
      <c r="D23" s="130">
        <v>452</v>
      </c>
      <c r="E23" s="181">
        <v>25.207756232686979</v>
      </c>
      <c r="K23" s="149"/>
    </row>
    <row r="24" spans="1:11" ht="12.75" customHeight="1">
      <c r="A24" s="138">
        <v>21</v>
      </c>
      <c r="B24" s="121" t="s">
        <v>33</v>
      </c>
      <c r="C24" s="130">
        <v>314</v>
      </c>
      <c r="D24" s="130">
        <v>676</v>
      </c>
      <c r="E24" s="181">
        <v>115.28662420382165</v>
      </c>
      <c r="K24" s="149"/>
    </row>
    <row r="25" spans="1:11" ht="12.75" customHeight="1">
      <c r="A25" s="138">
        <v>22</v>
      </c>
      <c r="B25" s="121" t="s">
        <v>32</v>
      </c>
      <c r="C25" s="130">
        <v>834</v>
      </c>
      <c r="D25" s="130">
        <v>1333</v>
      </c>
      <c r="E25" s="181">
        <v>59.832134292565954</v>
      </c>
      <c r="K25" s="149"/>
    </row>
    <row r="26" spans="1:11" ht="12.75" customHeight="1">
      <c r="A26" s="138">
        <v>23</v>
      </c>
      <c r="B26" s="121" t="s">
        <v>35</v>
      </c>
      <c r="C26" s="130">
        <v>498</v>
      </c>
      <c r="D26" s="130">
        <v>534</v>
      </c>
      <c r="E26" s="181">
        <v>7.2289156626506017</v>
      </c>
    </row>
    <row r="27" spans="1:11" ht="12.75" customHeight="1">
      <c r="A27" s="138">
        <v>24</v>
      </c>
      <c r="B27" s="121" t="s">
        <v>42</v>
      </c>
      <c r="C27" s="130">
        <v>351</v>
      </c>
      <c r="D27" s="130">
        <v>449</v>
      </c>
      <c r="E27" s="181">
        <v>27.920227920227919</v>
      </c>
    </row>
    <row r="28" spans="1:11" ht="12.75" customHeight="1">
      <c r="A28" s="138">
        <v>25</v>
      </c>
      <c r="B28" s="121" t="s">
        <v>39</v>
      </c>
      <c r="C28" s="130">
        <v>354</v>
      </c>
      <c r="D28" s="130">
        <v>368</v>
      </c>
      <c r="E28" s="181">
        <v>3.9548022598870061</v>
      </c>
    </row>
    <row r="29" spans="1:11" ht="12.75" customHeight="1">
      <c r="A29" s="138">
        <v>26</v>
      </c>
      <c r="B29" s="121" t="s">
        <v>52</v>
      </c>
      <c r="C29" s="130">
        <v>380</v>
      </c>
      <c r="D29" s="130">
        <v>390</v>
      </c>
      <c r="E29" s="181">
        <v>2.6315789473684208</v>
      </c>
    </row>
    <row r="30" spans="1:11" ht="12.75" customHeight="1">
      <c r="A30" s="138">
        <v>27</v>
      </c>
      <c r="B30" s="121" t="s">
        <v>38</v>
      </c>
      <c r="C30" s="130">
        <v>540</v>
      </c>
      <c r="D30" s="130">
        <v>563</v>
      </c>
      <c r="E30" s="181">
        <v>4.2592592592592595</v>
      </c>
    </row>
    <row r="31" spans="1:11" ht="12.75" customHeight="1">
      <c r="A31" s="138">
        <v>28</v>
      </c>
      <c r="B31" s="121" t="s">
        <v>45</v>
      </c>
      <c r="C31" s="130">
        <v>412</v>
      </c>
      <c r="D31" s="130">
        <v>493</v>
      </c>
      <c r="E31" s="181">
        <v>19.660194174757279</v>
      </c>
    </row>
    <row r="32" spans="1:11" ht="12.75" customHeight="1">
      <c r="A32" s="138">
        <v>29</v>
      </c>
      <c r="B32" s="121" t="s">
        <v>58</v>
      </c>
      <c r="C32" s="130">
        <v>370</v>
      </c>
      <c r="D32" s="130">
        <v>340</v>
      </c>
      <c r="E32" s="181">
        <v>-8.1081081081081088</v>
      </c>
    </row>
    <row r="33" spans="1:5" ht="12.75" customHeight="1">
      <c r="A33" s="138">
        <v>30</v>
      </c>
      <c r="B33" s="121" t="s">
        <v>41</v>
      </c>
      <c r="C33" s="130">
        <v>410</v>
      </c>
      <c r="D33" s="130">
        <v>459</v>
      </c>
      <c r="E33" s="181">
        <v>11.951219512195122</v>
      </c>
    </row>
    <row r="34" spans="1:5" ht="12.75" customHeight="1">
      <c r="A34" s="138">
        <v>31</v>
      </c>
      <c r="B34" s="121" t="s">
        <v>98</v>
      </c>
      <c r="C34" s="130" t="s">
        <v>72</v>
      </c>
      <c r="D34" s="130">
        <v>214</v>
      </c>
      <c r="E34" s="181" t="s">
        <v>73</v>
      </c>
    </row>
    <row r="35" spans="1:5" ht="12.75" customHeight="1">
      <c r="A35" s="138">
        <v>32</v>
      </c>
      <c r="B35" s="121" t="s">
        <v>44</v>
      </c>
      <c r="C35" s="130">
        <v>269</v>
      </c>
      <c r="D35" s="130">
        <v>298</v>
      </c>
      <c r="E35" s="80">
        <v>10.780669144981413</v>
      </c>
    </row>
    <row r="36" spans="1:5" ht="12.75" customHeight="1">
      <c r="A36" s="138">
        <v>33</v>
      </c>
      <c r="B36" s="121" t="s">
        <v>43</v>
      </c>
      <c r="C36" s="130">
        <v>208</v>
      </c>
      <c r="D36" s="130">
        <v>288</v>
      </c>
      <c r="E36" s="181">
        <v>38.461538461538467</v>
      </c>
    </row>
    <row r="37" spans="1:5" ht="12.75" customHeight="1">
      <c r="A37" s="138">
        <v>34</v>
      </c>
      <c r="B37" s="121" t="s">
        <v>82</v>
      </c>
      <c r="C37" s="185">
        <v>133</v>
      </c>
      <c r="D37" s="130">
        <v>274</v>
      </c>
      <c r="E37" s="181">
        <v>106.01503759398496</v>
      </c>
    </row>
    <row r="38" spans="1:5" ht="12.75" customHeight="1">
      <c r="A38" s="138">
        <v>35</v>
      </c>
      <c r="B38" s="121" t="s">
        <v>93</v>
      </c>
      <c r="C38" s="130" t="s">
        <v>72</v>
      </c>
      <c r="D38" s="130">
        <v>200</v>
      </c>
      <c r="E38" s="181" t="s">
        <v>73</v>
      </c>
    </row>
    <row r="39" spans="1:5" ht="12.75" customHeight="1">
      <c r="A39" s="138">
        <v>36</v>
      </c>
      <c r="B39" s="121" t="s">
        <v>53</v>
      </c>
      <c r="C39" s="130">
        <v>345</v>
      </c>
      <c r="D39" s="130">
        <v>336</v>
      </c>
      <c r="E39" s="181">
        <v>-2.6086956521739131</v>
      </c>
    </row>
    <row r="40" spans="1:5" ht="12.75" customHeight="1">
      <c r="A40" s="138">
        <v>37</v>
      </c>
      <c r="B40" s="121" t="s">
        <v>46</v>
      </c>
      <c r="C40" s="130">
        <v>268</v>
      </c>
      <c r="D40" s="130">
        <v>272</v>
      </c>
      <c r="E40" s="181">
        <v>1.4925373134328357</v>
      </c>
    </row>
    <row r="41" spans="1:5" ht="12.75" customHeight="1">
      <c r="A41" s="138">
        <v>38</v>
      </c>
      <c r="B41" s="121" t="s">
        <v>47</v>
      </c>
      <c r="C41" s="130">
        <v>124</v>
      </c>
      <c r="D41" s="130">
        <v>178</v>
      </c>
      <c r="E41" s="181">
        <v>43.548387096774192</v>
      </c>
    </row>
    <row r="42" spans="1:5" ht="12.75" customHeight="1">
      <c r="A42" s="138">
        <v>39</v>
      </c>
      <c r="B42" s="121" t="s">
        <v>66</v>
      </c>
      <c r="C42" s="130">
        <v>148</v>
      </c>
      <c r="D42" s="130">
        <v>176</v>
      </c>
      <c r="E42" s="181">
        <v>18.918918918918919</v>
      </c>
    </row>
    <row r="43" spans="1:5" ht="12.75" customHeight="1">
      <c r="A43" s="138">
        <v>40</v>
      </c>
      <c r="B43" s="121" t="s">
        <v>80</v>
      </c>
      <c r="C43" s="130">
        <v>130</v>
      </c>
      <c r="D43" s="130">
        <v>154</v>
      </c>
      <c r="E43" s="181">
        <v>18.461538461538463</v>
      </c>
    </row>
    <row r="44" spans="1:5" ht="12.75" customHeight="1">
      <c r="A44" s="138">
        <v>41</v>
      </c>
      <c r="B44" s="121" t="s">
        <v>77</v>
      </c>
      <c r="C44" s="130">
        <v>371</v>
      </c>
      <c r="D44" s="130">
        <v>338</v>
      </c>
      <c r="E44" s="181">
        <v>-8.8948787061994601</v>
      </c>
    </row>
    <row r="45" spans="1:5" ht="12.75" customHeight="1">
      <c r="A45" s="138">
        <v>42</v>
      </c>
      <c r="B45" s="121" t="s">
        <v>48</v>
      </c>
      <c r="C45" s="130">
        <v>128</v>
      </c>
      <c r="D45" s="130">
        <v>108</v>
      </c>
      <c r="E45" s="181">
        <v>-15.625</v>
      </c>
    </row>
    <row r="46" spans="1:5" ht="12.75" customHeight="1">
      <c r="A46" s="138">
        <v>43</v>
      </c>
      <c r="B46" s="121" t="s">
        <v>83</v>
      </c>
      <c r="C46" s="130">
        <v>159</v>
      </c>
      <c r="D46" s="130">
        <v>154</v>
      </c>
      <c r="E46" s="181">
        <v>-3.1446540880503147</v>
      </c>
    </row>
    <row r="47" spans="1:5" ht="12.75" customHeight="1">
      <c r="A47" s="138">
        <v>44</v>
      </c>
      <c r="B47" s="121" t="s">
        <v>79</v>
      </c>
      <c r="C47" s="130">
        <v>416</v>
      </c>
      <c r="D47" s="130">
        <v>437</v>
      </c>
      <c r="E47" s="181">
        <v>5.0480769230769234</v>
      </c>
    </row>
    <row r="48" spans="1:5" ht="12.75" customHeight="1">
      <c r="A48" s="138">
        <v>45</v>
      </c>
      <c r="B48" s="121" t="s">
        <v>96</v>
      </c>
      <c r="C48" s="130" t="s">
        <v>72</v>
      </c>
      <c r="D48" s="130">
        <v>100</v>
      </c>
      <c r="E48" s="181" t="s">
        <v>73</v>
      </c>
    </row>
    <row r="49" spans="1:5" ht="12.75" customHeight="1">
      <c r="A49" s="138">
        <v>46</v>
      </c>
      <c r="B49" s="121" t="s">
        <v>91</v>
      </c>
      <c r="C49" s="130">
        <v>135</v>
      </c>
      <c r="D49" s="130">
        <v>118</v>
      </c>
      <c r="E49" s="181">
        <v>-12.592592592592592</v>
      </c>
    </row>
    <row r="50" spans="1:5" ht="12.75" customHeight="1">
      <c r="A50" s="138">
        <v>47</v>
      </c>
      <c r="B50" s="121" t="s">
        <v>81</v>
      </c>
      <c r="C50" s="185" t="s">
        <v>72</v>
      </c>
      <c r="D50" s="130">
        <v>104</v>
      </c>
      <c r="E50" s="181" t="s">
        <v>73</v>
      </c>
    </row>
    <row r="51" spans="1:5" ht="12.75" customHeight="1">
      <c r="A51" s="138">
        <v>48</v>
      </c>
      <c r="B51" s="121" t="s">
        <v>85</v>
      </c>
      <c r="C51" s="130">
        <v>343</v>
      </c>
      <c r="D51" s="130">
        <v>310</v>
      </c>
      <c r="E51" s="181">
        <v>-9.6209912536443145</v>
      </c>
    </row>
    <row r="52" spans="1:5" ht="12.75" customHeight="1">
      <c r="A52" s="138">
        <v>49</v>
      </c>
      <c r="B52" s="121" t="s">
        <v>60</v>
      </c>
      <c r="C52" s="130">
        <v>552</v>
      </c>
      <c r="D52" s="130">
        <v>620</v>
      </c>
      <c r="E52" s="181">
        <v>12.318840579710146</v>
      </c>
    </row>
    <row r="53" spans="1:5" ht="12.75" customHeight="1">
      <c r="A53" s="138">
        <v>50</v>
      </c>
      <c r="B53" s="121" t="s">
        <v>78</v>
      </c>
      <c r="C53" s="130">
        <v>134</v>
      </c>
      <c r="D53" s="130">
        <v>129</v>
      </c>
      <c r="E53" s="181">
        <v>-3.7313432835820892</v>
      </c>
    </row>
    <row r="54" spans="1:5" ht="12.75" customHeight="1">
      <c r="A54" s="138">
        <v>51</v>
      </c>
      <c r="B54" s="121" t="s">
        <v>89</v>
      </c>
      <c r="C54" s="130">
        <v>308</v>
      </c>
      <c r="D54" s="130">
        <v>384</v>
      </c>
      <c r="E54" s="181">
        <v>24.675324675324674</v>
      </c>
    </row>
    <row r="55" spans="1:5" ht="12.75" customHeight="1">
      <c r="A55" s="138">
        <v>52</v>
      </c>
      <c r="B55" s="121" t="s">
        <v>86</v>
      </c>
      <c r="C55" s="130">
        <v>366</v>
      </c>
      <c r="D55" s="130">
        <v>431</v>
      </c>
      <c r="E55" s="181">
        <v>17.759562841530055</v>
      </c>
    </row>
    <row r="56" spans="1:5" ht="12.75" customHeight="1">
      <c r="A56" s="138">
        <v>53</v>
      </c>
      <c r="B56" s="121" t="s">
        <v>90</v>
      </c>
      <c r="C56" s="130">
        <v>178</v>
      </c>
      <c r="D56" s="130">
        <v>174</v>
      </c>
      <c r="E56" s="181">
        <v>-2.2471910112359552</v>
      </c>
    </row>
    <row r="57" spans="1:5" ht="12.75" customHeight="1">
      <c r="A57" s="138">
        <v>54</v>
      </c>
      <c r="B57" s="121" t="s">
        <v>95</v>
      </c>
      <c r="C57" s="130">
        <v>391</v>
      </c>
      <c r="D57" s="130">
        <v>402</v>
      </c>
      <c r="E57" s="181">
        <v>2.8132992327365729</v>
      </c>
    </row>
    <row r="58" spans="1:5" ht="12.75" customHeight="1">
      <c r="A58" s="138">
        <v>55</v>
      </c>
      <c r="B58" s="121" t="s">
        <v>49</v>
      </c>
      <c r="C58" s="130">
        <v>124</v>
      </c>
      <c r="D58" s="130">
        <v>153</v>
      </c>
      <c r="E58" s="181">
        <v>23.387096774193548</v>
      </c>
    </row>
    <row r="59" spans="1:5" ht="12.75" customHeight="1">
      <c r="A59" s="138">
        <v>56</v>
      </c>
      <c r="B59" s="121" t="s">
        <v>92</v>
      </c>
      <c r="C59" s="130">
        <v>307</v>
      </c>
      <c r="D59" s="130">
        <v>338</v>
      </c>
      <c r="E59" s="181">
        <v>10.097719869706841</v>
      </c>
    </row>
    <row r="60" spans="1:5" ht="12.75" customHeight="1">
      <c r="A60" s="138">
        <v>57</v>
      </c>
      <c r="B60" s="121" t="s">
        <v>88</v>
      </c>
      <c r="C60" s="185" t="s">
        <v>72</v>
      </c>
      <c r="D60" s="130">
        <v>397</v>
      </c>
      <c r="E60" s="181" t="s">
        <v>73</v>
      </c>
    </row>
    <row r="61" spans="1:5" ht="12.75" customHeight="1">
      <c r="A61" s="138">
        <v>58</v>
      </c>
      <c r="B61" s="121" t="s">
        <v>84</v>
      </c>
      <c r="C61" s="130">
        <v>119</v>
      </c>
      <c r="D61" s="130">
        <v>83</v>
      </c>
      <c r="E61" s="181">
        <v>-30.252100840336134</v>
      </c>
    </row>
    <row r="62" spans="1:5" ht="12.75" customHeight="1">
      <c r="A62" s="138">
        <v>59</v>
      </c>
      <c r="B62" s="121" t="s">
        <v>99</v>
      </c>
      <c r="C62" s="130">
        <v>174</v>
      </c>
      <c r="D62" s="130">
        <v>114</v>
      </c>
      <c r="E62" s="181">
        <v>-34.482758620689658</v>
      </c>
    </row>
    <row r="63" spans="1:5" ht="12.75" customHeight="1">
      <c r="A63" s="138">
        <v>60</v>
      </c>
      <c r="B63" s="121" t="s">
        <v>94</v>
      </c>
      <c r="C63" s="130">
        <v>183</v>
      </c>
      <c r="D63" s="130">
        <v>88</v>
      </c>
      <c r="E63" s="181">
        <v>-51.912568306010932</v>
      </c>
    </row>
    <row r="64" spans="1:5" ht="12.75" customHeight="1">
      <c r="A64" s="138">
        <v>61</v>
      </c>
      <c r="B64" s="121" t="s">
        <v>97</v>
      </c>
      <c r="C64" s="185" t="s">
        <v>72</v>
      </c>
      <c r="D64" s="130">
        <v>324</v>
      </c>
      <c r="E64" s="181" t="s">
        <v>73</v>
      </c>
    </row>
    <row r="65" spans="1:6" ht="24" customHeight="1">
      <c r="A65" s="155"/>
      <c r="B65" s="81" t="s">
        <v>16</v>
      </c>
      <c r="C65" s="117">
        <v>36378</v>
      </c>
      <c r="D65" s="117">
        <v>49478</v>
      </c>
      <c r="E65" s="182">
        <v>36.010775743581284</v>
      </c>
      <c r="F65" s="82"/>
    </row>
    <row r="66" spans="1:6">
      <c r="A66" s="126" t="s">
        <v>87</v>
      </c>
    </row>
    <row r="67" spans="1:6">
      <c r="A67" s="46" t="s">
        <v>74</v>
      </c>
    </row>
    <row r="68" spans="1:6">
      <c r="A68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2022-08-16T07:07:36Z</dcterms:modified>
</cp:coreProperties>
</file>