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&amp;R\BITRE\AvStats\Domestic\Domestic Monthly\2021\06. Jun\Web site\"/>
    </mc:Choice>
  </mc:AlternateContent>
  <bookViews>
    <workbookView xWindow="-15" yWindow="-15" windowWidth="19425" windowHeight="12180"/>
  </bookViews>
  <sheets>
    <sheet name="Summary" sheetId="27" r:id="rId1"/>
    <sheet name="Passengers" sheetId="1" r:id="rId2"/>
    <sheet name="RPKs" sheetId="2" r:id="rId3"/>
    <sheet name="Seats" sheetId="5" r:id="rId4"/>
    <sheet name="ASKs" sheetId="3" r:id="rId5"/>
    <sheet name="PLF%" sheetId="7" r:id="rId6"/>
    <sheet name="Flights" sheetId="6" r:id="rId7"/>
  </sheets>
  <definedNames>
    <definedName name="_xlnm.Print_Area" localSheetId="0">Summary!$A$2:$I$68</definedName>
  </definedNames>
  <calcPr calcId="162913"/>
</workbook>
</file>

<file path=xl/calcChain.xml><?xml version="1.0" encoding="utf-8"?>
<calcChain xmlns="http://schemas.openxmlformats.org/spreadsheetml/2006/main">
  <c r="C65" i="27" l="1"/>
  <c r="H65" i="27" l="1"/>
  <c r="G65" i="27"/>
  <c r="F65" i="27"/>
  <c r="E65" i="27"/>
  <c r="D65" i="27"/>
  <c r="E58" i="27" l="1"/>
  <c r="E59" i="27"/>
  <c r="E60" i="27"/>
  <c r="C9" i="27" l="1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H57" i="27" l="1"/>
  <c r="H58" i="27"/>
  <c r="H59" i="27"/>
  <c r="H60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3" i="27"/>
  <c r="B54" i="27"/>
  <c r="B55" i="27"/>
  <c r="B56" i="27"/>
  <c r="B57" i="27"/>
  <c r="B58" i="27"/>
  <c r="B59" i="27"/>
  <c r="B60" i="27"/>
  <c r="D9" i="27"/>
  <c r="E9" i="27"/>
  <c r="F9" i="27"/>
  <c r="G9" i="27"/>
  <c r="H9" i="27"/>
  <c r="D10" i="27"/>
  <c r="E10" i="27"/>
  <c r="F10" i="27"/>
  <c r="G10" i="27"/>
  <c r="H10" i="27"/>
  <c r="D11" i="27"/>
  <c r="E11" i="27"/>
  <c r="F11" i="27"/>
  <c r="G11" i="27"/>
  <c r="H11" i="27"/>
  <c r="D12" i="27"/>
  <c r="E12" i="27"/>
  <c r="F12" i="27"/>
  <c r="G12" i="27"/>
  <c r="H12" i="27"/>
  <c r="D13" i="27"/>
  <c r="E13" i="27"/>
  <c r="F13" i="27"/>
  <c r="G13" i="27"/>
  <c r="H13" i="27"/>
  <c r="D14" i="27"/>
  <c r="E14" i="27"/>
  <c r="F14" i="27"/>
  <c r="G14" i="27"/>
  <c r="H14" i="27"/>
  <c r="D15" i="27"/>
  <c r="E15" i="27"/>
  <c r="F15" i="27"/>
  <c r="G15" i="27"/>
  <c r="H15" i="27"/>
  <c r="D16" i="27"/>
  <c r="E16" i="27"/>
  <c r="F16" i="27"/>
  <c r="G16" i="27"/>
  <c r="H16" i="27"/>
  <c r="D17" i="27"/>
  <c r="E17" i="27"/>
  <c r="F17" i="27"/>
  <c r="G17" i="27"/>
  <c r="H17" i="27"/>
  <c r="D18" i="27"/>
  <c r="E18" i="27"/>
  <c r="F18" i="27"/>
  <c r="G18" i="27"/>
  <c r="H18" i="27"/>
  <c r="D19" i="27"/>
  <c r="E19" i="27"/>
  <c r="F19" i="27"/>
  <c r="G19" i="27"/>
  <c r="H19" i="27"/>
  <c r="D20" i="27"/>
  <c r="E20" i="27"/>
  <c r="F20" i="27"/>
  <c r="G20" i="27"/>
  <c r="H20" i="27"/>
  <c r="D21" i="27"/>
  <c r="E21" i="27"/>
  <c r="F21" i="27"/>
  <c r="G21" i="27"/>
  <c r="H21" i="27"/>
  <c r="D22" i="27"/>
  <c r="E22" i="27"/>
  <c r="F22" i="27"/>
  <c r="G22" i="27"/>
  <c r="H22" i="27"/>
  <c r="D23" i="27"/>
  <c r="E23" i="27"/>
  <c r="F23" i="27"/>
  <c r="G23" i="27"/>
  <c r="H23" i="27"/>
  <c r="D24" i="27"/>
  <c r="E24" i="27"/>
  <c r="F24" i="27"/>
  <c r="G24" i="27"/>
  <c r="H24" i="27"/>
  <c r="D25" i="27"/>
  <c r="E25" i="27"/>
  <c r="F25" i="27"/>
  <c r="G25" i="27"/>
  <c r="H25" i="27"/>
  <c r="D26" i="27"/>
  <c r="E26" i="27"/>
  <c r="F26" i="27"/>
  <c r="G26" i="27"/>
  <c r="H26" i="27"/>
  <c r="D27" i="27"/>
  <c r="E27" i="27"/>
  <c r="F27" i="27"/>
  <c r="G27" i="27"/>
  <c r="H27" i="27"/>
  <c r="D28" i="27"/>
  <c r="E28" i="27"/>
  <c r="F28" i="27"/>
  <c r="G28" i="27"/>
  <c r="H28" i="27"/>
  <c r="D29" i="27"/>
  <c r="E29" i="27"/>
  <c r="F29" i="27"/>
  <c r="G29" i="27"/>
  <c r="H29" i="27"/>
  <c r="D30" i="27"/>
  <c r="E30" i="27"/>
  <c r="F30" i="27"/>
  <c r="G30" i="27"/>
  <c r="H30" i="27"/>
  <c r="D31" i="27"/>
  <c r="E31" i="27"/>
  <c r="F31" i="27"/>
  <c r="G31" i="27"/>
  <c r="H31" i="27"/>
  <c r="D32" i="27"/>
  <c r="E32" i="27"/>
  <c r="F32" i="27"/>
  <c r="G32" i="27"/>
  <c r="H32" i="27"/>
  <c r="D33" i="27"/>
  <c r="E33" i="27"/>
  <c r="F33" i="27"/>
  <c r="G33" i="27"/>
  <c r="H33" i="27"/>
  <c r="D34" i="27"/>
  <c r="E34" i="27"/>
  <c r="F34" i="27"/>
  <c r="G34" i="27"/>
  <c r="H34" i="27"/>
  <c r="D35" i="27"/>
  <c r="E35" i="27"/>
  <c r="F35" i="27"/>
  <c r="G35" i="27"/>
  <c r="H35" i="27"/>
  <c r="D36" i="27"/>
  <c r="E36" i="27"/>
  <c r="F36" i="27"/>
  <c r="G36" i="27"/>
  <c r="H36" i="27"/>
  <c r="D37" i="27"/>
  <c r="E37" i="27"/>
  <c r="F37" i="27"/>
  <c r="G37" i="27"/>
  <c r="H37" i="27"/>
  <c r="D38" i="27"/>
  <c r="E38" i="27"/>
  <c r="F38" i="27"/>
  <c r="G38" i="27"/>
  <c r="H38" i="27"/>
  <c r="D39" i="27"/>
  <c r="E39" i="27"/>
  <c r="F39" i="27"/>
  <c r="G39" i="27"/>
  <c r="H39" i="27"/>
  <c r="D40" i="27"/>
  <c r="E40" i="27"/>
  <c r="F40" i="27"/>
  <c r="G40" i="27"/>
  <c r="H40" i="27"/>
  <c r="D41" i="27"/>
  <c r="E41" i="27"/>
  <c r="F41" i="27"/>
  <c r="G41" i="27"/>
  <c r="H41" i="27"/>
  <c r="D42" i="27"/>
  <c r="E42" i="27"/>
  <c r="F42" i="27"/>
  <c r="G42" i="27"/>
  <c r="H42" i="27"/>
  <c r="D43" i="27"/>
  <c r="E43" i="27"/>
  <c r="F43" i="27"/>
  <c r="G43" i="27"/>
  <c r="H43" i="27"/>
  <c r="D44" i="27"/>
  <c r="E44" i="27"/>
  <c r="F44" i="27"/>
  <c r="G44" i="27"/>
  <c r="H44" i="27"/>
  <c r="D45" i="27"/>
  <c r="E45" i="27"/>
  <c r="F45" i="27"/>
  <c r="G45" i="27"/>
  <c r="H45" i="27"/>
  <c r="D46" i="27"/>
  <c r="E46" i="27"/>
  <c r="F46" i="27"/>
  <c r="G46" i="27"/>
  <c r="H46" i="27"/>
  <c r="D47" i="27"/>
  <c r="E47" i="27"/>
  <c r="F47" i="27"/>
  <c r="G47" i="27"/>
  <c r="H47" i="27"/>
  <c r="D48" i="27"/>
  <c r="E48" i="27"/>
  <c r="F48" i="27"/>
  <c r="G48" i="27"/>
  <c r="H48" i="27"/>
  <c r="D49" i="27"/>
  <c r="E49" i="27"/>
  <c r="F49" i="27"/>
  <c r="G49" i="27"/>
  <c r="H49" i="27"/>
  <c r="D50" i="27"/>
  <c r="E50" i="27"/>
  <c r="F50" i="27"/>
  <c r="G50" i="27"/>
  <c r="H50" i="27"/>
  <c r="D51" i="27"/>
  <c r="E51" i="27"/>
  <c r="F51" i="27"/>
  <c r="G51" i="27"/>
  <c r="H51" i="27"/>
  <c r="D52" i="27"/>
  <c r="E52" i="27"/>
  <c r="F52" i="27"/>
  <c r="G52" i="27"/>
  <c r="H52" i="27"/>
  <c r="D53" i="27"/>
  <c r="E53" i="27"/>
  <c r="F53" i="27"/>
  <c r="G53" i="27"/>
  <c r="H53" i="27"/>
  <c r="D54" i="27"/>
  <c r="E54" i="27"/>
  <c r="F54" i="27"/>
  <c r="G54" i="27"/>
  <c r="H54" i="27"/>
  <c r="D55" i="27"/>
  <c r="E55" i="27"/>
  <c r="F55" i="27"/>
  <c r="G55" i="27"/>
  <c r="H55" i="27"/>
  <c r="D56" i="27"/>
  <c r="E56" i="27"/>
  <c r="F56" i="27"/>
  <c r="G56" i="27"/>
  <c r="H56" i="27"/>
  <c r="D57" i="27"/>
  <c r="E57" i="27"/>
  <c r="F57" i="27"/>
  <c r="G57" i="27"/>
  <c r="D58" i="27"/>
  <c r="F58" i="27"/>
  <c r="G58" i="27"/>
  <c r="D59" i="27"/>
  <c r="F59" i="27"/>
  <c r="G59" i="27"/>
  <c r="D60" i="27"/>
  <c r="F60" i="27"/>
  <c r="G60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9" i="27"/>
  <c r="A8" i="27"/>
  <c r="H8" i="27"/>
  <c r="E8" i="27"/>
  <c r="C8" i="27"/>
  <c r="C62" i="27" s="1"/>
  <c r="C64" i="27" s="1"/>
  <c r="B8" i="27"/>
  <c r="G8" i="27"/>
  <c r="D8" i="27"/>
  <c r="F8" i="27"/>
  <c r="F62" i="27" l="1"/>
  <c r="F64" i="27" s="1"/>
  <c r="H62" i="27"/>
  <c r="H64" i="27" s="1"/>
  <c r="E62" i="27"/>
  <c r="E64" i="27" s="1"/>
  <c r="D62" i="27"/>
  <c r="D64" i="27" l="1"/>
  <c r="G64" i="27" s="1"/>
  <c r="G62" i="27"/>
</calcChain>
</file>

<file path=xl/sharedStrings.xml><?xml version="1.0" encoding="utf-8"?>
<sst xmlns="http://schemas.openxmlformats.org/spreadsheetml/2006/main" count="758" uniqueCount="92">
  <si>
    <t>TRAFFIC-ON-BOARD-BY-STAGE PASSENGERS</t>
  </si>
  <si>
    <t>REVENUE</t>
  </si>
  <si>
    <t>A/C</t>
  </si>
  <si>
    <t>TOTAL RPKs</t>
  </si>
  <si>
    <t>TOTAL ASKs</t>
  </si>
  <si>
    <t>TRIPS</t>
  </si>
  <si>
    <t>(b)</t>
  </si>
  <si>
    <t>Total top routes</t>
  </si>
  <si>
    <t>All Others</t>
  </si>
  <si>
    <t>(a)</t>
  </si>
  <si>
    <t>Total revenue passengers travelling over Australian flight stages on Australian-registered airlines, including</t>
  </si>
  <si>
    <t>passengers carried between domestic airports on international flights.</t>
  </si>
  <si>
    <t>City-Pair</t>
  </si>
  <si>
    <t xml:space="preserve">Inclusion based on expected minimum average of 8,000 passengers per month based on historical trends, </t>
  </si>
  <si>
    <t>and two or more airlines operating in competition over the route.</t>
  </si>
  <si>
    <t>% Change</t>
  </si>
  <si>
    <t>Total domestic network</t>
  </si>
  <si>
    <t>% Point diff</t>
  </si>
  <si>
    <t>Melbourne - Sydney</t>
  </si>
  <si>
    <t>Brisbane - Sydney</t>
  </si>
  <si>
    <t>Brisbane - Melbourne</t>
  </si>
  <si>
    <t>Gold Coast - Sydney</t>
  </si>
  <si>
    <t>Adelaide - Melbourne</t>
  </si>
  <si>
    <t>Melbourne - Perth</t>
  </si>
  <si>
    <t>Adelaide - Sydney</t>
  </si>
  <si>
    <t>Gold Coast - Melbourne</t>
  </si>
  <si>
    <t>Perth - Sydney</t>
  </si>
  <si>
    <t>Brisbane - Cairns</t>
  </si>
  <si>
    <t>Hobart - Melbourne</t>
  </si>
  <si>
    <t>Cairns - Sydney</t>
  </si>
  <si>
    <t>Canberra - Melbourne</t>
  </si>
  <si>
    <t>Brisbane - Townsville</t>
  </si>
  <si>
    <t>Canberra - Sydney</t>
  </si>
  <si>
    <t>Launceston - Melbourne</t>
  </si>
  <si>
    <t>Brisbane - Mackay</t>
  </si>
  <si>
    <t>Brisbane - Canberra</t>
  </si>
  <si>
    <t>Adelaide - Brisbane</t>
  </si>
  <si>
    <t>Brisbane - Perth</t>
  </si>
  <si>
    <t>Brisbane - Rockhampton</t>
  </si>
  <si>
    <t>Adelaide - Perth</t>
  </si>
  <si>
    <t>Cairns - Melbourne</t>
  </si>
  <si>
    <t>Brisbane - Newcastle</t>
  </si>
  <si>
    <t>Hobart - Sydney</t>
  </si>
  <si>
    <t>Brisbane - Darwin</t>
  </si>
  <si>
    <t>Broome - Perth</t>
  </si>
  <si>
    <t>Ballina - Sydney</t>
  </si>
  <si>
    <t>Kalgoorlie - Perth</t>
  </si>
  <si>
    <t>Brisbane - Proserpine</t>
  </si>
  <si>
    <t>Adelaide - Gold Coast</t>
  </si>
  <si>
    <t>Adelaide - Canberra</t>
  </si>
  <si>
    <t>Sydney - Wagga Wagga</t>
  </si>
  <si>
    <t>Dubbo - Sydney</t>
  </si>
  <si>
    <t>Albury - Sydney</t>
  </si>
  <si>
    <t xml:space="preserve">TOTAL </t>
  </si>
  <si>
    <t>AVAILABLE SEATS</t>
  </si>
  <si>
    <t>Karratha - Perth</t>
  </si>
  <si>
    <t>Newman - Perth</t>
  </si>
  <si>
    <t xml:space="preserve"> Load factors (%) — monthly activity</t>
  </si>
  <si>
    <t>Available seat kilometres — monthly activity</t>
  </si>
  <si>
    <t>Available seats — monthly activity</t>
  </si>
  <si>
    <t>Darwin - Perth</t>
  </si>
  <si>
    <t>TOP COMPETITIVE ROUTES</t>
  </si>
  <si>
    <t>Hamilton Island - Sydney</t>
  </si>
  <si>
    <t>Perth - Port Hedland</t>
  </si>
  <si>
    <t>Revenue passengers kilometers  — monthly activity</t>
  </si>
  <si>
    <t>Adelaide - Port Lincoln</t>
  </si>
  <si>
    <t>Sunshine Coast - Sydney</t>
  </si>
  <si>
    <t>Melbourne - Sunshine Coast</t>
  </si>
  <si>
    <r>
      <t>City-Pair</t>
    </r>
    <r>
      <rPr>
        <sz val="10"/>
        <rFont val="Arial"/>
        <family val="2"/>
      </rPr>
      <t xml:space="preserve"> (a)</t>
    </r>
  </si>
  <si>
    <t xml:space="preserve">REV PAX </t>
  </si>
  <si>
    <t xml:space="preserve"> LF % </t>
  </si>
  <si>
    <t>Brisbane - Mount Isa</t>
  </si>
  <si>
    <t>Brisbane - Hobart</t>
  </si>
  <si>
    <t>Total Domestic Network</t>
  </si>
  <si>
    <r>
      <t xml:space="preserve"> Aircraft trips </t>
    </r>
    <r>
      <rPr>
        <vertAlign val="superscript"/>
        <sz val="12"/>
        <rFont val="Arial"/>
        <family val="2"/>
      </rPr>
      <t>(a)</t>
    </r>
    <r>
      <rPr>
        <b/>
        <sz val="12"/>
        <rFont val="Arial"/>
        <family val="2"/>
      </rPr>
      <t xml:space="preserve"> — monthly activity </t>
    </r>
  </si>
  <si>
    <t>AUSTRALIAN DOMESTIC AIRLINES</t>
  </si>
  <si>
    <r>
      <t xml:space="preserve">PASSENGERS </t>
    </r>
    <r>
      <rPr>
        <sz val="10"/>
        <rFont val="Arial"/>
        <family val="2"/>
      </rPr>
      <t>(b)</t>
    </r>
  </si>
  <si>
    <t>Passenger carried  — monthly activity</t>
  </si>
  <si>
    <t>..</t>
  </si>
  <si>
    <t>NA</t>
  </si>
  <si>
    <t>..  Data not available for release.</t>
  </si>
  <si>
    <t xml:space="preserve">..  </t>
  </si>
  <si>
    <t>Data not available for release.</t>
  </si>
  <si>
    <t>Brisbane - Gladstone</t>
  </si>
  <si>
    <t>Brisbane - Emerald</t>
  </si>
  <si>
    <t>Brisbane - Hamilton Island</t>
  </si>
  <si>
    <t>Adelaide - Alice Springs</t>
  </si>
  <si>
    <t>(a) Includes RPT cargo flights</t>
  </si>
  <si>
    <t>Coffs Harbour - Sydney</t>
  </si>
  <si>
    <t>Launceston - Sydney</t>
  </si>
  <si>
    <t>Canberra - Gold Coast</t>
  </si>
  <si>
    <t>Port Macquarie - Sydney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</si>
</sst>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\ ;\(#,##0\)"/>
    <numFmt numFmtId="165" formatCode="0.0"/>
    <numFmt numFmtId="166" formatCode="#,##0.0"/>
    <numFmt numFmtId="167" formatCode="mmmm\ yyyy"/>
    <numFmt numFmtId="168" formatCode="#\ ###\ ##0"/>
    <numFmt numFmtId="169" formatCode="#\ ##0"/>
    <numFmt numFmtId="170" formatCode="mmm\ yyyy"/>
    <numFmt numFmtId="171" formatCode="#\ ##0.0,"/>
    <numFmt numFmtId="172" formatCode="#\ ###\ ##0.0,"/>
    <numFmt numFmtId="173" formatCode="#0.0"/>
    <numFmt numFmtId="174" formatCode="0.0%"/>
    <numFmt numFmtId="175" formatCode="###\ ###\ ###\ ##0"/>
    <numFmt numFmtId="176" formatCode="###\ ###\ ###\ ###"/>
    <numFmt numFmtId="178" formatCode="#\ ###.0"/>
    <numFmt numFmtId="179" formatCode="#,##0.000"/>
  </numFmts>
  <fonts count="3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Optima"/>
      <family val="2"/>
    </font>
    <font>
      <sz val="9"/>
      <name val="Optima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4" applyNumberFormat="0" applyAlignment="0" applyProtection="0"/>
    <xf numFmtId="0" fontId="24" fillId="28" borderId="5" applyNumberFormat="0" applyAlignment="0" applyProtection="0"/>
    <xf numFmtId="0" fontId="25" fillId="0" borderId="0" applyNumberFormat="0" applyFill="0" applyBorder="0" applyAlignment="0" applyProtection="0"/>
    <xf numFmtId="0" fontId="26" fillId="29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4" applyNumberFormat="0" applyAlignment="0" applyProtection="0"/>
    <xf numFmtId="0" fontId="31" fillId="0" borderId="9" applyNumberFormat="0" applyFill="0" applyAlignment="0" applyProtection="0"/>
    <xf numFmtId="0" fontId="32" fillId="31" borderId="0" applyNumberFormat="0" applyBorder="0" applyAlignment="0" applyProtection="0"/>
    <xf numFmtId="0" fontId="11" fillId="0" borderId="0"/>
    <xf numFmtId="0" fontId="18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33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3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3" fillId="0" borderId="0">
      <alignment wrapText="1"/>
    </xf>
    <xf numFmtId="0" fontId="3" fillId="0" borderId="0"/>
    <xf numFmtId="0" fontId="3" fillId="0" borderId="0"/>
    <xf numFmtId="0" fontId="1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4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7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1" fillId="0" borderId="0"/>
    <xf numFmtId="0" fontId="11" fillId="0" borderId="0" applyBorder="0"/>
    <xf numFmtId="0" fontId="3" fillId="0" borderId="0"/>
    <xf numFmtId="0" fontId="3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6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6" fillId="0" borderId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1" fillId="0" borderId="0" applyBorder="0"/>
    <xf numFmtId="0" fontId="11" fillId="0" borderId="0"/>
    <xf numFmtId="0" fontId="16" fillId="0" borderId="0"/>
    <xf numFmtId="0" fontId="16" fillId="0" borderId="0" applyBorder="0"/>
    <xf numFmtId="0" fontId="11" fillId="0" borderId="0"/>
    <xf numFmtId="0" fontId="16" fillId="0" borderId="0"/>
    <xf numFmtId="0" fontId="13" fillId="0" borderId="0" applyBorder="0"/>
    <xf numFmtId="0" fontId="3" fillId="0" borderId="0"/>
    <xf numFmtId="0" fontId="16" fillId="0" borderId="0" applyBorder="0"/>
    <xf numFmtId="0" fontId="11" fillId="0" borderId="0"/>
    <xf numFmtId="0" fontId="16" fillId="0" borderId="0"/>
    <xf numFmtId="0" fontId="16" fillId="0" borderId="0" applyBorder="0"/>
    <xf numFmtId="0" fontId="3" fillId="0" borderId="0"/>
    <xf numFmtId="0" fontId="17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6" fillId="0" borderId="0"/>
    <xf numFmtId="0" fontId="11" fillId="0" borderId="0"/>
    <xf numFmtId="0" fontId="11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1" fillId="0" borderId="0" applyBorder="0"/>
    <xf numFmtId="0" fontId="16" fillId="0" borderId="0" applyBorder="0"/>
    <xf numFmtId="0" fontId="16" fillId="0" borderId="0"/>
    <xf numFmtId="0" fontId="11" fillId="0" borderId="0"/>
    <xf numFmtId="0" fontId="3" fillId="0" borderId="0">
      <alignment wrapText="1"/>
    </xf>
    <xf numFmtId="0" fontId="3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1" fillId="0" borderId="0"/>
    <xf numFmtId="0" fontId="16" fillId="0" borderId="0" applyBorder="0"/>
    <xf numFmtId="0" fontId="19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6" fillId="0" borderId="0" applyBorder="0"/>
    <xf numFmtId="0" fontId="19" fillId="0" borderId="0"/>
    <xf numFmtId="0" fontId="3" fillId="0" borderId="0"/>
    <xf numFmtId="0" fontId="11" fillId="0" borderId="0" applyBorder="0"/>
    <xf numFmtId="0" fontId="19" fillId="0" borderId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3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1" fillId="0" borderId="0"/>
    <xf numFmtId="0" fontId="11" fillId="0" borderId="0"/>
    <xf numFmtId="0" fontId="11" fillId="0" borderId="0" applyBorder="0"/>
    <xf numFmtId="0" fontId="11" fillId="0" borderId="0"/>
    <xf numFmtId="0" fontId="11" fillId="0" borderId="0" applyBorder="0"/>
    <xf numFmtId="0" fontId="11" fillId="0" borderId="0"/>
    <xf numFmtId="0" fontId="18" fillId="0" borderId="0" applyBorder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1" fillId="0" borderId="0" applyBorder="0"/>
    <xf numFmtId="0" fontId="18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32" borderId="10" applyNumberFormat="0" applyFont="0" applyAlignment="0" applyProtection="0"/>
    <xf numFmtId="0" fontId="34" fillId="27" borderId="11" applyNumberFormat="0" applyAlignment="0" applyProtection="0"/>
    <xf numFmtId="9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</cellStyleXfs>
  <cellXfs count="209">
    <xf numFmtId="0" fontId="0" fillId="0" borderId="0" xfId="0"/>
    <xf numFmtId="0" fontId="4" fillId="0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horizontal="right"/>
    </xf>
    <xf numFmtId="49" fontId="3" fillId="0" borderId="0" xfId="333" applyNumberFormat="1" applyFont="1"/>
    <xf numFmtId="3" fontId="3" fillId="0" borderId="0" xfId="333" applyNumberFormat="1" applyFont="1" applyAlignment="1">
      <alignment horizontal="right"/>
    </xf>
    <xf numFmtId="3" fontId="3" fillId="0" borderId="0" xfId="333" applyNumberFormat="1" applyFont="1"/>
    <xf numFmtId="166" fontId="3" fillId="0" borderId="0" xfId="333" applyNumberFormat="1" applyFont="1"/>
    <xf numFmtId="0" fontId="3" fillId="0" borderId="0" xfId="333" applyFont="1"/>
    <xf numFmtId="0" fontId="3" fillId="0" borderId="0" xfId="333" applyFont="1" applyBorder="1"/>
    <xf numFmtId="168" fontId="7" fillId="0" borderId="0" xfId="0" applyNumberFormat="1" applyFont="1" applyBorder="1"/>
    <xf numFmtId="3" fontId="8" fillId="0" borderId="0" xfId="0" applyNumberFormat="1" applyFont="1" applyBorder="1" applyAlignment="1"/>
    <xf numFmtId="166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9" fontId="3" fillId="0" borderId="0" xfId="0" applyNumberFormat="1" applyFont="1"/>
    <xf numFmtId="164" fontId="6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0" xfId="0" applyNumberFormat="1" applyFont="1"/>
    <xf numFmtId="49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6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Fill="1" applyBorder="1"/>
    <xf numFmtId="164" fontId="5" fillId="0" borderId="0" xfId="0" applyNumberFormat="1" applyFont="1" applyFill="1" applyBorder="1"/>
    <xf numFmtId="3" fontId="4" fillId="0" borderId="0" xfId="0" applyNumberFormat="1" applyFont="1" applyBorder="1"/>
    <xf numFmtId="171" fontId="8" fillId="0" borderId="0" xfId="0" applyNumberFormat="1" applyFont="1" applyBorder="1"/>
    <xf numFmtId="0" fontId="8" fillId="0" borderId="0" xfId="0" applyFont="1" applyBorder="1"/>
    <xf numFmtId="0" fontId="8" fillId="0" borderId="0" xfId="329" applyFont="1" applyBorder="1"/>
    <xf numFmtId="0" fontId="8" fillId="0" borderId="0" xfId="329" applyFont="1" applyBorder="1" applyAlignment="1">
      <alignment horizontal="right"/>
    </xf>
    <xf numFmtId="165" fontId="3" fillId="0" borderId="0" xfId="0" applyNumberFormat="1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73" fontId="3" fillId="0" borderId="0" xfId="329" applyNumberFormat="1" applyFont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329" applyFont="1"/>
    <xf numFmtId="0" fontId="10" fillId="0" borderId="0" xfId="329" applyFont="1"/>
    <xf numFmtId="0" fontId="10" fillId="0" borderId="0" xfId="329" applyFont="1" applyAlignment="1">
      <alignment horizontal="right"/>
    </xf>
    <xf numFmtId="3" fontId="3" fillId="0" borderId="0" xfId="332" applyNumberFormat="1" applyFont="1" applyFill="1" applyBorder="1" applyAlignment="1">
      <alignment horizontal="right"/>
    </xf>
    <xf numFmtId="0" fontId="4" fillId="0" borderId="0" xfId="332" applyFont="1" applyFill="1" applyBorder="1" applyAlignment="1">
      <alignment horizontal="left"/>
    </xf>
    <xf numFmtId="0" fontId="10" fillId="0" borderId="0" xfId="329" applyFont="1" applyBorder="1"/>
    <xf numFmtId="0" fontId="3" fillId="0" borderId="0" xfId="332" applyFont="1" applyFill="1" applyBorder="1" applyAlignment="1">
      <alignment horizontal="center"/>
    </xf>
    <xf numFmtId="0" fontId="3" fillId="0" borderId="0" xfId="332" applyFont="1" applyFill="1" applyBorder="1"/>
    <xf numFmtId="167" fontId="3" fillId="0" borderId="0" xfId="332" quotePrefix="1" applyNumberFormat="1" applyFont="1" applyFill="1" applyBorder="1" applyAlignment="1">
      <alignment horizontal="right" vertical="center"/>
    </xf>
    <xf numFmtId="3" fontId="3" fillId="0" borderId="0" xfId="332" applyNumberFormat="1" applyFont="1" applyFill="1" applyBorder="1" applyAlignment="1">
      <alignment horizontal="right" vertical="center"/>
    </xf>
    <xf numFmtId="49" fontId="3" fillId="0" borderId="0" xfId="332" applyNumberFormat="1" applyFont="1" applyFill="1" applyBorder="1" applyAlignment="1">
      <alignment horizontal="center"/>
    </xf>
    <xf numFmtId="0" fontId="3" fillId="0" borderId="0" xfId="332" applyFont="1" applyFill="1" applyBorder="1" applyAlignment="1">
      <alignment horizontal="left" vertical="center"/>
    </xf>
    <xf numFmtId="167" fontId="3" fillId="0" borderId="0" xfId="332" applyNumberFormat="1" applyFont="1" applyFill="1" applyBorder="1" applyAlignment="1">
      <alignment horizontal="right" vertical="center"/>
    </xf>
    <xf numFmtId="0" fontId="10" fillId="0" borderId="0" xfId="329" applyFont="1" applyAlignment="1">
      <alignment horizontal="left"/>
    </xf>
    <xf numFmtId="166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/>
    <xf numFmtId="173" fontId="9" fillId="0" borderId="0" xfId="329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0" fillId="0" borderId="0" xfId="329" applyFont="1" applyBorder="1" applyAlignment="1">
      <alignment horizontal="left"/>
    </xf>
    <xf numFmtId="0" fontId="9" fillId="0" borderId="0" xfId="329" applyFont="1" applyAlignment="1">
      <alignment horizontal="right"/>
    </xf>
    <xf numFmtId="168" fontId="3" fillId="0" borderId="0" xfId="329" applyNumberFormat="1" applyFont="1"/>
    <xf numFmtId="169" fontId="3" fillId="0" borderId="0" xfId="0" applyNumberFormat="1" applyFont="1"/>
    <xf numFmtId="173" fontId="10" fillId="0" borderId="0" xfId="329" applyNumberFormat="1" applyFont="1" applyAlignment="1">
      <alignment horizontal="left"/>
    </xf>
    <xf numFmtId="173" fontId="10" fillId="0" borderId="0" xfId="329" applyNumberFormat="1" applyFont="1"/>
    <xf numFmtId="168" fontId="9" fillId="0" borderId="0" xfId="329" applyNumberFormat="1" applyFont="1" applyBorder="1"/>
    <xf numFmtId="0" fontId="3" fillId="0" borderId="0" xfId="329" applyFont="1" applyAlignment="1">
      <alignment horizontal="left"/>
    </xf>
    <xf numFmtId="171" fontId="3" fillId="0" borderId="0" xfId="0" applyNumberFormat="1" applyFont="1" applyBorder="1" applyAlignment="1">
      <alignment horizontal="right"/>
    </xf>
    <xf numFmtId="17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8" fontId="3" fillId="0" borderId="0" xfId="0" applyNumberFormat="1" applyFont="1"/>
    <xf numFmtId="1" fontId="3" fillId="0" borderId="0" xfId="0" applyNumberFormat="1" applyFont="1" applyAlignment="1"/>
    <xf numFmtId="168" fontId="10" fillId="0" borderId="0" xfId="329" applyNumberFormat="1" applyFont="1" applyBorder="1"/>
    <xf numFmtId="0" fontId="10" fillId="0" borderId="0" xfId="329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/>
    </xf>
    <xf numFmtId="173" fontId="10" fillId="0" borderId="0" xfId="331" applyNumberFormat="1" applyFont="1" applyAlignment="1">
      <alignment horizontal="right"/>
    </xf>
    <xf numFmtId="0" fontId="9" fillId="0" borderId="3" xfId="331" applyFont="1" applyFill="1" applyBorder="1"/>
    <xf numFmtId="0" fontId="10" fillId="0" borderId="0" xfId="331" applyFont="1" applyFill="1" applyBorder="1" applyAlignment="1">
      <alignment horizontal="left"/>
    </xf>
    <xf numFmtId="173" fontId="10" fillId="0" borderId="0" xfId="331" applyNumberFormat="1" applyFont="1" applyFill="1" applyBorder="1"/>
    <xf numFmtId="0" fontId="10" fillId="0" borderId="0" xfId="331" applyFont="1" applyFill="1" applyBorder="1"/>
    <xf numFmtId="0" fontId="10" fillId="0" borderId="0" xfId="331" applyFont="1" applyFill="1" applyBorder="1" applyAlignment="1">
      <alignment horizontal="center"/>
    </xf>
    <xf numFmtId="173" fontId="10" fillId="0" borderId="0" xfId="331" applyNumberFormat="1" applyFont="1" applyFill="1" applyBorder="1" applyAlignment="1">
      <alignment horizontal="right"/>
    </xf>
    <xf numFmtId="174" fontId="10" fillId="0" borderId="0" xfId="332" applyNumberFormat="1" applyFont="1" applyFill="1" applyBorder="1" applyAlignment="1">
      <alignment horizontal="left"/>
    </xf>
    <xf numFmtId="0" fontId="13" fillId="0" borderId="0" xfId="174"/>
    <xf numFmtId="173" fontId="10" fillId="0" borderId="0" xfId="331" applyNumberFormat="1" applyFont="1"/>
    <xf numFmtId="0" fontId="9" fillId="0" borderId="0" xfId="331" applyFont="1" applyBorder="1"/>
    <xf numFmtId="3" fontId="4" fillId="0" borderId="3" xfId="331" applyNumberFormat="1" applyFont="1" applyBorder="1"/>
    <xf numFmtId="0" fontId="4" fillId="0" borderId="3" xfId="331" applyFont="1" applyBorder="1" applyAlignment="1">
      <alignment horizontal="right"/>
    </xf>
    <xf numFmtId="3" fontId="10" fillId="0" borderId="0" xfId="174" applyNumberFormat="1" applyFont="1"/>
    <xf numFmtId="3" fontId="10" fillId="0" borderId="0" xfId="174" applyNumberFormat="1" applyFont="1" applyFill="1" applyBorder="1"/>
    <xf numFmtId="0" fontId="10" fillId="0" borderId="0" xfId="174" applyFont="1" applyFill="1" applyBorder="1"/>
    <xf numFmtId="0" fontId="10" fillId="0" borderId="0" xfId="331" applyFont="1"/>
    <xf numFmtId="168" fontId="10" fillId="0" borderId="0" xfId="331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left"/>
    </xf>
    <xf numFmtId="166" fontId="4" fillId="0" borderId="0" xfId="0" applyNumberFormat="1" applyFont="1" applyBorder="1"/>
    <xf numFmtId="49" fontId="5" fillId="0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1" fontId="4" fillId="1" borderId="3" xfId="0" applyNumberFormat="1" applyFont="1" applyFill="1" applyBorder="1"/>
    <xf numFmtId="1" fontId="4" fillId="0" borderId="3" xfId="0" applyNumberFormat="1" applyFont="1" applyBorder="1" applyAlignment="1">
      <alignment horizontal="left"/>
    </xf>
    <xf numFmtId="165" fontId="4" fillId="0" borderId="3" xfId="0" applyNumberFormat="1" applyFont="1" applyBorder="1"/>
    <xf numFmtId="0" fontId="4" fillId="0" borderId="3" xfId="0" applyFont="1" applyBorder="1"/>
    <xf numFmtId="175" fontId="9" fillId="0" borderId="3" xfId="331" applyNumberFormat="1" applyFont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173" fontId="9" fillId="0" borderId="3" xfId="331" applyNumberFormat="1" applyFont="1" applyFill="1" applyBorder="1" applyAlignment="1">
      <alignment horizontal="right"/>
    </xf>
    <xf numFmtId="1" fontId="4" fillId="1" borderId="3" xfId="0" applyNumberFormat="1" applyFont="1" applyFill="1" applyBorder="1" applyAlignment="1">
      <alignment horizontal="right"/>
    </xf>
    <xf numFmtId="169" fontId="7" fillId="0" borderId="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70" fontId="4" fillId="0" borderId="3" xfId="117" applyNumberFormat="1" applyFont="1" applyBorder="1" applyAlignment="1">
      <alignment horizontal="right"/>
    </xf>
    <xf numFmtId="173" fontId="10" fillId="0" borderId="0" xfId="331" applyNumberFormat="1" applyFont="1" applyBorder="1" applyAlignment="1">
      <alignment horizontal="right"/>
    </xf>
    <xf numFmtId="0" fontId="11" fillId="0" borderId="0" xfId="161"/>
    <xf numFmtId="3" fontId="10" fillId="0" borderId="0" xfId="111" applyNumberFormat="1" applyFont="1"/>
    <xf numFmtId="168" fontId="10" fillId="0" borderId="0" xfId="331" applyNumberFormat="1" applyFont="1" applyBorder="1" applyAlignment="1">
      <alignment horizontal="right"/>
    </xf>
    <xf numFmtId="168" fontId="9" fillId="0" borderId="3" xfId="331" applyNumberFormat="1" applyFont="1" applyBorder="1" applyAlignment="1">
      <alignment horizontal="right"/>
    </xf>
    <xf numFmtId="3" fontId="10" fillId="0" borderId="0" xfId="111" applyNumberFormat="1" applyFont="1" applyBorder="1"/>
    <xf numFmtId="0" fontId="0" fillId="0" borderId="0" xfId="0" applyAlignment="1">
      <alignment horizontal="right"/>
    </xf>
    <xf numFmtId="0" fontId="10" fillId="0" borderId="0" xfId="331" applyFont="1" applyAlignment="1">
      <alignment horizontal="right"/>
    </xf>
    <xf numFmtId="173" fontId="9" fillId="0" borderId="3" xfId="331" applyNumberFormat="1" applyFont="1" applyBorder="1" applyAlignment="1">
      <alignment horizontal="right"/>
    </xf>
    <xf numFmtId="3" fontId="10" fillId="0" borderId="0" xfId="166" applyNumberFormat="1" applyFont="1"/>
    <xf numFmtId="173" fontId="10" fillId="0" borderId="0" xfId="330" applyNumberFormat="1" applyFont="1"/>
    <xf numFmtId="3" fontId="4" fillId="0" borderId="3" xfId="330" applyNumberFormat="1" applyFont="1" applyBorder="1"/>
    <xf numFmtId="0" fontId="4" fillId="0" borderId="3" xfId="330" applyFont="1" applyBorder="1" applyAlignment="1">
      <alignment horizontal="right"/>
    </xf>
    <xf numFmtId="0" fontId="9" fillId="0" borderId="3" xfId="330" applyFont="1" applyBorder="1"/>
    <xf numFmtId="0" fontId="10" fillId="0" borderId="0" xfId="330" applyFont="1" applyFill="1" applyBorder="1"/>
    <xf numFmtId="0" fontId="10" fillId="0" borderId="0" xfId="330" applyFont="1" applyBorder="1" applyAlignment="1"/>
    <xf numFmtId="168" fontId="10" fillId="0" borderId="0" xfId="330" applyNumberFormat="1" applyFont="1"/>
    <xf numFmtId="3" fontId="10" fillId="0" borderId="0" xfId="166" applyNumberFormat="1" applyFont="1" applyBorder="1"/>
    <xf numFmtId="176" fontId="10" fillId="0" borderId="0" xfId="331" applyNumberFormat="1" applyFont="1"/>
    <xf numFmtId="176" fontId="9" fillId="0" borderId="3" xfId="331" applyNumberFormat="1" applyFont="1" applyBorder="1"/>
    <xf numFmtId="168" fontId="10" fillId="0" borderId="0" xfId="330" applyNumberFormat="1" applyFont="1" applyAlignment="1">
      <alignment horizontal="right"/>
    </xf>
    <xf numFmtId="0" fontId="6" fillId="0" borderId="0" xfId="329" applyFont="1" applyAlignment="1">
      <alignment horizontal="left"/>
    </xf>
    <xf numFmtId="176" fontId="10" fillId="0" borderId="0" xfId="331" applyNumberFormat="1" applyFont="1" applyAlignment="1">
      <alignment horizontal="right"/>
    </xf>
    <xf numFmtId="165" fontId="3" fillId="0" borderId="0" xfId="0" applyNumberFormat="1" applyFont="1"/>
    <xf numFmtId="0" fontId="11" fillId="0" borderId="0" xfId="296"/>
    <xf numFmtId="0" fontId="10" fillId="0" borderId="0" xfId="330" applyFont="1"/>
    <xf numFmtId="170" fontId="4" fillId="0" borderId="3" xfId="296" applyNumberFormat="1" applyFont="1" applyBorder="1" applyAlignment="1">
      <alignment horizontal="right"/>
    </xf>
    <xf numFmtId="0" fontId="10" fillId="0" borderId="0" xfId="330" applyFont="1" applyBorder="1"/>
    <xf numFmtId="1" fontId="10" fillId="0" borderId="0" xfId="296" applyNumberFormat="1" applyFont="1" applyAlignment="1"/>
    <xf numFmtId="0" fontId="10" fillId="0" borderId="0" xfId="330" applyFont="1" applyAlignment="1">
      <alignment horizontal="right"/>
    </xf>
    <xf numFmtId="0" fontId="10" fillId="0" borderId="0" xfId="330" applyFont="1" applyBorder="1" applyAlignment="1">
      <alignment horizontal="center"/>
    </xf>
    <xf numFmtId="0" fontId="10" fillId="0" borderId="0" xfId="330" applyFont="1" applyAlignment="1"/>
    <xf numFmtId="0" fontId="11" fillId="0" borderId="0" xfId="296" applyFont="1" applyFill="1" applyBorder="1"/>
    <xf numFmtId="0" fontId="10" fillId="0" borderId="0" xfId="330" applyFont="1" applyFill="1" applyBorder="1" applyAlignment="1">
      <alignment horizontal="right"/>
    </xf>
    <xf numFmtId="176" fontId="9" fillId="0" borderId="3" xfId="331" applyNumberFormat="1" applyFont="1" applyBorder="1" applyAlignment="1">
      <alignment horizontal="right"/>
    </xf>
    <xf numFmtId="0" fontId="12" fillId="0" borderId="0" xfId="329" applyFont="1" applyAlignment="1">
      <alignment horizontal="left"/>
    </xf>
    <xf numFmtId="0" fontId="9" fillId="0" borderId="0" xfId="329" applyFont="1" applyAlignment="1">
      <alignment horizontal="left"/>
    </xf>
    <xf numFmtId="0" fontId="10" fillId="0" borderId="0" xfId="330" applyFont="1" applyBorder="1" applyAlignment="1">
      <alignment horizontal="right"/>
    </xf>
    <xf numFmtId="0" fontId="9" fillId="0" borderId="3" xfId="330" applyFont="1" applyBorder="1" applyAlignment="1">
      <alignment horizontal="right"/>
    </xf>
    <xf numFmtId="0" fontId="10" fillId="0" borderId="0" xfId="331" applyFont="1" applyBorder="1" applyAlignment="1">
      <alignment horizontal="right"/>
    </xf>
    <xf numFmtId="0" fontId="9" fillId="0" borderId="3" xfId="331" applyFont="1" applyBorder="1" applyAlignment="1">
      <alignment horizontal="right"/>
    </xf>
    <xf numFmtId="0" fontId="10" fillId="0" borderId="0" xfId="331" applyFont="1" applyFill="1" applyBorder="1" applyAlignment="1">
      <alignment horizontal="right"/>
    </xf>
    <xf numFmtId="3" fontId="3" fillId="0" borderId="0" xfId="332" applyNumberFormat="1" applyFont="1" applyFill="1" applyBorder="1" applyAlignment="1">
      <alignment horizontal="left"/>
    </xf>
    <xf numFmtId="0" fontId="10" fillId="0" borderId="0" xfId="330" applyFont="1" applyFill="1" applyBorder="1" applyAlignment="1">
      <alignment horizontal="left"/>
    </xf>
    <xf numFmtId="168" fontId="10" fillId="0" borderId="0" xfId="330" applyNumberFormat="1" applyFont="1" applyBorder="1" applyAlignment="1">
      <alignment horizontal="right"/>
    </xf>
    <xf numFmtId="0" fontId="18" fillId="0" borderId="0" xfId="38"/>
    <xf numFmtId="170" fontId="4" fillId="0" borderId="3" xfId="38" applyNumberFormat="1" applyFont="1" applyBorder="1" applyAlignment="1">
      <alignment horizontal="right"/>
    </xf>
    <xf numFmtId="0" fontId="10" fillId="0" borderId="0" xfId="330" applyFont="1" applyAlignment="1">
      <alignment horizontal="left"/>
    </xf>
    <xf numFmtId="1" fontId="10" fillId="0" borderId="0" xfId="38" applyNumberFormat="1" applyFont="1" applyAlignment="1"/>
    <xf numFmtId="0" fontId="9" fillId="0" borderId="0" xfId="330" applyFont="1" applyBorder="1"/>
    <xf numFmtId="0" fontId="10" fillId="0" borderId="0" xfId="330" applyFont="1" applyBorder="1" applyAlignment="1">
      <alignment horizontal="left"/>
    </xf>
    <xf numFmtId="0" fontId="10" fillId="0" borderId="1" xfId="330" applyFont="1" applyBorder="1" applyAlignment="1">
      <alignment horizontal="left"/>
    </xf>
    <xf numFmtId="0" fontId="6" fillId="0" borderId="0" xfId="330" applyFont="1" applyAlignment="1">
      <alignment horizontal="left"/>
    </xf>
    <xf numFmtId="0" fontId="10" fillId="0" borderId="3" xfId="331" applyFont="1" applyFill="1" applyBorder="1" applyAlignment="1">
      <alignment horizontal="left"/>
    </xf>
    <xf numFmtId="0" fontId="9" fillId="0" borderId="3" xfId="331" applyFont="1" applyFill="1" applyBorder="1" applyAlignment="1">
      <alignment horizontal="right"/>
    </xf>
    <xf numFmtId="3" fontId="9" fillId="0" borderId="3" xfId="174" applyNumberFormat="1" applyFont="1" applyFill="1" applyBorder="1"/>
    <xf numFmtId="0" fontId="9" fillId="0" borderId="0" xfId="331" applyFont="1" applyFill="1" applyBorder="1"/>
    <xf numFmtId="176" fontId="9" fillId="0" borderId="0" xfId="331" applyNumberFormat="1" applyFont="1" applyBorder="1" applyAlignment="1">
      <alignment horizontal="right"/>
    </xf>
    <xf numFmtId="176" fontId="9" fillId="0" borderId="0" xfId="331" applyNumberFormat="1" applyFont="1" applyBorder="1"/>
    <xf numFmtId="173" fontId="9" fillId="0" borderId="0" xfId="331" applyNumberFormat="1" applyFont="1" applyBorder="1" applyAlignment="1">
      <alignment horizontal="right"/>
    </xf>
    <xf numFmtId="0" fontId="18" fillId="0" borderId="0" xfId="38" applyBorder="1"/>
    <xf numFmtId="0" fontId="11" fillId="0" borderId="0" xfId="117" applyBorder="1"/>
    <xf numFmtId="0" fontId="9" fillId="0" borderId="3" xfId="330" applyFont="1" applyBorder="1" applyAlignment="1">
      <alignment horizontal="left"/>
    </xf>
    <xf numFmtId="1" fontId="9" fillId="0" borderId="3" xfId="38" applyNumberFormat="1" applyFont="1" applyBorder="1" applyAlignment="1"/>
    <xf numFmtId="168" fontId="9" fillId="0" borderId="0" xfId="33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9" fillId="0" borderId="0" xfId="331" applyFont="1" applyFill="1" applyBorder="1" applyAlignment="1">
      <alignment horizontal="left"/>
    </xf>
    <xf numFmtId="0" fontId="10" fillId="0" borderId="0" xfId="331" applyFont="1" applyAlignment="1">
      <alignment horizontal="left"/>
    </xf>
    <xf numFmtId="165" fontId="1" fillId="0" borderId="0" xfId="0" applyNumberFormat="1" applyFont="1" applyBorder="1"/>
    <xf numFmtId="168" fontId="7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333" applyFont="1" applyBorder="1"/>
    <xf numFmtId="0" fontId="1" fillId="0" borderId="0" xfId="333" applyFont="1"/>
    <xf numFmtId="0" fontId="1" fillId="0" borderId="0" xfId="0" applyFont="1"/>
    <xf numFmtId="175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 applyAlignment="1">
      <alignment horizontal="right"/>
    </xf>
    <xf numFmtId="175" fontId="1" fillId="0" borderId="0" xfId="333" applyNumberFormat="1" applyFont="1"/>
    <xf numFmtId="0" fontId="9" fillId="0" borderId="0" xfId="329" applyFont="1" applyBorder="1" applyAlignment="1">
      <alignment horizontal="right"/>
    </xf>
    <xf numFmtId="178" fontId="10" fillId="0" borderId="0" xfId="331" applyNumberFormat="1" applyFont="1" applyFill="1" applyBorder="1" applyAlignment="1">
      <alignment horizontal="right"/>
    </xf>
    <xf numFmtId="178" fontId="9" fillId="0" borderId="3" xfId="331" applyNumberFormat="1" applyFont="1" applyFill="1" applyBorder="1" applyAlignment="1">
      <alignment horizontal="right"/>
    </xf>
    <xf numFmtId="179" fontId="3" fillId="0" borderId="0" xfId="0" applyNumberFormat="1" applyFont="1"/>
  </cellXfs>
  <cellStyles count="34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00" xfId="38"/>
    <cellStyle name="Normal 100 2" xfId="39"/>
    <cellStyle name="Normal 100 3" xfId="40"/>
    <cellStyle name="Normal 101" xfId="41"/>
    <cellStyle name="Normal 101 2" xfId="42"/>
    <cellStyle name="Normal 101 3" xfId="43"/>
    <cellStyle name="Normal 102" xfId="44"/>
    <cellStyle name="Normal 103" xfId="45"/>
    <cellStyle name="Normal 103 2" xfId="46"/>
    <cellStyle name="Normal 104" xfId="47"/>
    <cellStyle name="Normal 104 2" xfId="48"/>
    <cellStyle name="Normal 105" xfId="49"/>
    <cellStyle name="Normal 105 2" xfId="50"/>
    <cellStyle name="Normal 106" xfId="51"/>
    <cellStyle name="Normal 106 2" xfId="52"/>
    <cellStyle name="Normal 107" xfId="53"/>
    <cellStyle name="Normal 107 2" xfId="54"/>
    <cellStyle name="Normal 108" xfId="55"/>
    <cellStyle name="Normal 108 2" xfId="56"/>
    <cellStyle name="Normal 109" xfId="57"/>
    <cellStyle name="Normal 109 2" xfId="58"/>
    <cellStyle name="Normal 11" xfId="59"/>
    <cellStyle name="Normal 110" xfId="60"/>
    <cellStyle name="Normal 110 2" xfId="61"/>
    <cellStyle name="Normal 111" xfId="62"/>
    <cellStyle name="Normal 112" xfId="63"/>
    <cellStyle name="Normal 113" xfId="64"/>
    <cellStyle name="Normal 114" xfId="65"/>
    <cellStyle name="Normal 115" xfId="66"/>
    <cellStyle name="Normal 116" xfId="67"/>
    <cellStyle name="Normal 117" xfId="68"/>
    <cellStyle name="Normal 118" xfId="69"/>
    <cellStyle name="Normal 119" xfId="70"/>
    <cellStyle name="Normal 12" xfId="71"/>
    <cellStyle name="Normal 12 2" xfId="72"/>
    <cellStyle name="Normal 120" xfId="73"/>
    <cellStyle name="Normal 121" xfId="74"/>
    <cellStyle name="Normal 122" xfId="75"/>
    <cellStyle name="Normal 123" xfId="76"/>
    <cellStyle name="Normal 125" xfId="77"/>
    <cellStyle name="Normal 13" xfId="78"/>
    <cellStyle name="Normal 13 2" xfId="79"/>
    <cellStyle name="Normal 14" xfId="80"/>
    <cellStyle name="Normal 14 2" xfId="81"/>
    <cellStyle name="Normal 14_ASKs" xfId="82"/>
    <cellStyle name="Normal 15" xfId="83"/>
    <cellStyle name="Normal 15 2" xfId="84"/>
    <cellStyle name="Normal 15_ASKs" xfId="85"/>
    <cellStyle name="Normal 16" xfId="86"/>
    <cellStyle name="Normal 16 2" xfId="87"/>
    <cellStyle name="Normal 16_ASKs" xfId="88"/>
    <cellStyle name="Normal 17" xfId="89"/>
    <cellStyle name="Normal 17 2" xfId="90"/>
    <cellStyle name="Normal 17_ASKs" xfId="91"/>
    <cellStyle name="Normal 18" xfId="92"/>
    <cellStyle name="Normal 18 2" xfId="93"/>
    <cellStyle name="Normal 18_ASKs" xfId="94"/>
    <cellStyle name="Normal 19" xfId="95"/>
    <cellStyle name="Normal 19 2" xfId="96"/>
    <cellStyle name="Normal 19_ASKs" xfId="97"/>
    <cellStyle name="Normal 2 2" xfId="98"/>
    <cellStyle name="Normal 2 2 2" xfId="99"/>
    <cellStyle name="Normal 2 2_Sheet1" xfId="100"/>
    <cellStyle name="Normal 20" xfId="101"/>
    <cellStyle name="Normal 20 2" xfId="102"/>
    <cellStyle name="Normal 20_ASKs" xfId="103"/>
    <cellStyle name="Normal 21" xfId="104"/>
    <cellStyle name="Normal 21 2" xfId="105"/>
    <cellStyle name="Normal 22" xfId="106"/>
    <cellStyle name="Normal 22 2" xfId="107"/>
    <cellStyle name="Normal 23" xfId="108"/>
    <cellStyle name="Normal 24" xfId="109"/>
    <cellStyle name="Normal 24 2" xfId="110"/>
    <cellStyle name="Normal 24 3" xfId="111"/>
    <cellStyle name="Normal 24_Sheet1" xfId="112"/>
    <cellStyle name="Normal 25" xfId="113"/>
    <cellStyle name="Normal 25 2" xfId="114"/>
    <cellStyle name="Normal 25 3" xfId="115"/>
    <cellStyle name="Normal 25_Sheet1" xfId="116"/>
    <cellStyle name="Normal 26" xfId="117"/>
    <cellStyle name="Normal 26 2" xfId="118"/>
    <cellStyle name="Normal 26 3" xfId="119"/>
    <cellStyle name="Normal 26_Sheet1" xfId="120"/>
    <cellStyle name="Normal 27" xfId="121"/>
    <cellStyle name="Normal 27 2" xfId="122"/>
    <cellStyle name="Normal 27 3" xfId="123"/>
    <cellStyle name="Normal 27_Sheet1" xfId="124"/>
    <cellStyle name="Normal 28" xfId="125"/>
    <cellStyle name="Normal 28 2" xfId="126"/>
    <cellStyle name="Normal 28 3" xfId="127"/>
    <cellStyle name="Normal 28_Sheet1" xfId="128"/>
    <cellStyle name="Normal 29" xfId="129"/>
    <cellStyle name="Normal 29 2" xfId="130"/>
    <cellStyle name="Normal 29 3" xfId="131"/>
    <cellStyle name="Normal 29_Sheet1" xfId="132"/>
    <cellStyle name="Normal 3 2" xfId="133"/>
    <cellStyle name="Normal 3 2 2" xfId="134"/>
    <cellStyle name="Normal 3 3" xfId="135"/>
    <cellStyle name="Normal 3 4" xfId="136"/>
    <cellStyle name="Normal 3 4 2" xfId="137"/>
    <cellStyle name="Normal 30" xfId="138"/>
    <cellStyle name="Normal 30 2" xfId="139"/>
    <cellStyle name="Normal 30 3" xfId="140"/>
    <cellStyle name="Normal 30_Sheet1" xfId="141"/>
    <cellStyle name="Normal 31" xfId="142"/>
    <cellStyle name="Normal 31 2" xfId="143"/>
    <cellStyle name="Normal 31_Sheet2" xfId="144"/>
    <cellStyle name="Normal 32" xfId="145"/>
    <cellStyle name="Normal 32 2" xfId="146"/>
    <cellStyle name="Normal 32 3" xfId="147"/>
    <cellStyle name="Normal 32_Sheet2" xfId="148"/>
    <cellStyle name="Normal 33" xfId="149"/>
    <cellStyle name="Normal 33 2" xfId="150"/>
    <cellStyle name="Normal 33 3" xfId="151"/>
    <cellStyle name="Normal 33_Sheet2" xfId="152"/>
    <cellStyle name="Normal 34" xfId="153"/>
    <cellStyle name="Normal 34 2" xfId="154"/>
    <cellStyle name="Normal 34 3" xfId="155"/>
    <cellStyle name="Normal 34_Sheet2" xfId="156"/>
    <cellStyle name="Normal 35" xfId="157"/>
    <cellStyle name="Normal 35 2" xfId="158"/>
    <cellStyle name="Normal 35 3" xfId="159"/>
    <cellStyle name="Normal 35_Sheet2" xfId="160"/>
    <cellStyle name="Normal 36" xfId="161"/>
    <cellStyle name="Normal 36 2" xfId="162"/>
    <cellStyle name="Normal 36 3" xfId="163"/>
    <cellStyle name="Normal 36_Sheet2" xfId="164"/>
    <cellStyle name="Normal 37" xfId="165"/>
    <cellStyle name="Normal 37 2" xfId="166"/>
    <cellStyle name="Normal 37 3" xfId="167"/>
    <cellStyle name="Normal 38" xfId="168"/>
    <cellStyle name="Normal 38 2" xfId="169"/>
    <cellStyle name="Normal 38 3" xfId="170"/>
    <cellStyle name="Normal 39" xfId="171"/>
    <cellStyle name="Normal 39 2" xfId="172"/>
    <cellStyle name="Normal 39 3" xfId="173"/>
    <cellStyle name="Normal 4" xfId="174"/>
    <cellStyle name="Normal 4 2" xfId="175"/>
    <cellStyle name="Normal 40" xfId="176"/>
    <cellStyle name="Normal 40 2" xfId="177"/>
    <cellStyle name="Normal 40 3" xfId="178"/>
    <cellStyle name="Normal 41" xfId="179"/>
    <cellStyle name="Normal 41 2" xfId="180"/>
    <cellStyle name="Normal 41 3" xfId="181"/>
    <cellStyle name="Normal 42" xfId="182"/>
    <cellStyle name="Normal 42 2" xfId="183"/>
    <cellStyle name="Normal 42 3" xfId="184"/>
    <cellStyle name="Normal 43" xfId="185"/>
    <cellStyle name="Normal 43 2" xfId="186"/>
    <cellStyle name="Normal 43 3" xfId="187"/>
    <cellStyle name="Normal 44" xfId="188"/>
    <cellStyle name="Normal 45" xfId="189"/>
    <cellStyle name="Normal 46" xfId="190"/>
    <cellStyle name="Normal 46 2" xfId="191"/>
    <cellStyle name="Normal 47" xfId="192"/>
    <cellStyle name="Normal 47 2" xfId="193"/>
    <cellStyle name="Normal 48" xfId="194"/>
    <cellStyle name="Normal 48 2" xfId="195"/>
    <cellStyle name="Normal 49" xfId="196"/>
    <cellStyle name="Normal 49 2" xfId="197"/>
    <cellStyle name="Normal 49 3" xfId="198"/>
    <cellStyle name="Normal 5" xfId="199"/>
    <cellStyle name="Normal 5 2" xfId="200"/>
    <cellStyle name="Normal 50" xfId="201"/>
    <cellStyle name="Normal 50 2" xfId="202"/>
    <cellStyle name="Normal 51" xfId="203"/>
    <cellStyle name="Normal 51 2" xfId="204"/>
    <cellStyle name="Normal 52" xfId="205"/>
    <cellStyle name="Normal 52 2" xfId="206"/>
    <cellStyle name="Normal 53" xfId="207"/>
    <cellStyle name="Normal 53 2" xfId="208"/>
    <cellStyle name="Normal 54" xfId="209"/>
    <cellStyle name="Normal 54 2" xfId="210"/>
    <cellStyle name="Normal 55" xfId="211"/>
    <cellStyle name="Normal 55 2" xfId="212"/>
    <cellStyle name="Normal 56" xfId="213"/>
    <cellStyle name="Normal 56 2" xfId="214"/>
    <cellStyle name="Normal 57" xfId="215"/>
    <cellStyle name="Normal 57 2" xfId="216"/>
    <cellStyle name="Normal 58" xfId="217"/>
    <cellStyle name="Normal 58 2" xfId="218"/>
    <cellStyle name="Normal 59" xfId="219"/>
    <cellStyle name="Normal 59 2" xfId="220"/>
    <cellStyle name="Normal 6" xfId="221"/>
    <cellStyle name="Normal 6 2" xfId="222"/>
    <cellStyle name="Normal 6 3" xfId="223"/>
    <cellStyle name="Normal 60" xfId="224"/>
    <cellStyle name="Normal 60 2" xfId="225"/>
    <cellStyle name="Normal 61" xfId="226"/>
    <cellStyle name="Normal 61 2" xfId="227"/>
    <cellStyle name="Normal 62" xfId="228"/>
    <cellStyle name="Normal 62 2" xfId="229"/>
    <cellStyle name="Normal 63" xfId="230"/>
    <cellStyle name="Normal 63 2" xfId="231"/>
    <cellStyle name="Normal 64" xfId="232"/>
    <cellStyle name="Normal 64 2" xfId="233"/>
    <cellStyle name="Normal 65" xfId="234"/>
    <cellStyle name="Normal 65 2" xfId="235"/>
    <cellStyle name="Normal 66" xfId="236"/>
    <cellStyle name="Normal 66 2" xfId="237"/>
    <cellStyle name="Normal 67" xfId="238"/>
    <cellStyle name="Normal 67 2" xfId="239"/>
    <cellStyle name="Normal 68" xfId="240"/>
    <cellStyle name="Normal 68 2" xfId="241"/>
    <cellStyle name="Normal 69" xfId="242"/>
    <cellStyle name="Normal 69 2" xfId="243"/>
    <cellStyle name="Normal 69 3" xfId="244"/>
    <cellStyle name="Normal 7" xfId="245"/>
    <cellStyle name="Normal 7 2" xfId="246"/>
    <cellStyle name="Normal 7 3" xfId="247"/>
    <cellStyle name="Normal 7 4" xfId="248"/>
    <cellStyle name="Normal 7 5" xfId="249"/>
    <cellStyle name="Normal 7 6" xfId="250"/>
    <cellStyle name="Normal 7 6 2" xfId="251"/>
    <cellStyle name="Normal 7 7" xfId="252"/>
    <cellStyle name="Normal 7 8" xfId="253"/>
    <cellStyle name="Normal 70" xfId="254"/>
    <cellStyle name="Normal 70 2" xfId="255"/>
    <cellStyle name="Normal 70 3" xfId="256"/>
    <cellStyle name="Normal 71" xfId="257"/>
    <cellStyle name="Normal 71 2" xfId="258"/>
    <cellStyle name="Normal 71 3" xfId="259"/>
    <cellStyle name="Normal 72" xfId="260"/>
    <cellStyle name="Normal 72 2" xfId="261"/>
    <cellStyle name="Normal 72 3" xfId="262"/>
    <cellStyle name="Normal 73" xfId="263"/>
    <cellStyle name="Normal 73 2" xfId="264"/>
    <cellStyle name="Normal 73 3" xfId="265"/>
    <cellStyle name="Normal 74" xfId="266"/>
    <cellStyle name="Normal 74 2" xfId="267"/>
    <cellStyle name="Normal 75" xfId="268"/>
    <cellStyle name="Normal 75 2" xfId="269"/>
    <cellStyle name="Normal 76" xfId="270"/>
    <cellStyle name="Normal 76 2" xfId="271"/>
    <cellStyle name="Normal 77" xfId="272"/>
    <cellStyle name="Normal 77 2" xfId="273"/>
    <cellStyle name="Normal 78" xfId="274"/>
    <cellStyle name="Normal 78 2" xfId="275"/>
    <cellStyle name="Normal 79" xfId="276"/>
    <cellStyle name="Normal 79 2" xfId="277"/>
    <cellStyle name="Normal 8" xfId="278"/>
    <cellStyle name="Normal 8 2" xfId="279"/>
    <cellStyle name="Normal 80" xfId="280"/>
    <cellStyle name="Normal 80 2" xfId="281"/>
    <cellStyle name="Normal 81" xfId="282"/>
    <cellStyle name="Normal 81 2" xfId="283"/>
    <cellStyle name="Normal 82" xfId="284"/>
    <cellStyle name="Normal 82 2" xfId="285"/>
    <cellStyle name="Normal 83" xfId="286"/>
    <cellStyle name="Normal 83 2" xfId="287"/>
    <cellStyle name="Normal 84" xfId="288"/>
    <cellStyle name="Normal 84 2" xfId="289"/>
    <cellStyle name="Normal 85" xfId="290"/>
    <cellStyle name="Normal 85 2" xfId="291"/>
    <cellStyle name="Normal 86" xfId="292"/>
    <cellStyle name="Normal 86 2" xfId="293"/>
    <cellStyle name="Normal 87" xfId="294"/>
    <cellStyle name="Normal 87 2" xfId="295"/>
    <cellStyle name="Normal 88" xfId="296"/>
    <cellStyle name="Normal 88 2" xfId="297"/>
    <cellStyle name="Normal 89" xfId="298"/>
    <cellStyle name="Normal 89 2" xfId="299"/>
    <cellStyle name="Normal 9" xfId="300"/>
    <cellStyle name="Normal 9 2" xfId="301"/>
    <cellStyle name="Normal 90" xfId="302"/>
    <cellStyle name="Normal 90 2" xfId="303"/>
    <cellStyle name="Normal 91" xfId="304"/>
    <cellStyle name="Normal 91 2" xfId="305"/>
    <cellStyle name="Normal 92" xfId="306"/>
    <cellStyle name="Normal 92 2" xfId="307"/>
    <cellStyle name="Normal 93" xfId="308"/>
    <cellStyle name="Normal 93 2" xfId="309"/>
    <cellStyle name="Normal 93 3" xfId="310"/>
    <cellStyle name="Normal 94" xfId="311"/>
    <cellStyle name="Normal 94 2" xfId="312"/>
    <cellStyle name="Normal 94 3" xfId="313"/>
    <cellStyle name="Normal 95" xfId="314"/>
    <cellStyle name="Normal 95 2" xfId="315"/>
    <cellStyle name="Normal 95 3" xfId="316"/>
    <cellStyle name="Normal 96" xfId="317"/>
    <cellStyle name="Normal 96 2" xfId="318"/>
    <cellStyle name="Normal 96 3" xfId="319"/>
    <cellStyle name="Normal 97" xfId="320"/>
    <cellStyle name="Normal 97 2" xfId="321"/>
    <cellStyle name="Normal 97 3" xfId="322"/>
    <cellStyle name="Normal 98" xfId="323"/>
    <cellStyle name="Normal 98 2" xfId="324"/>
    <cellStyle name="Normal 98 3" xfId="325"/>
    <cellStyle name="Normal 99" xfId="326"/>
    <cellStyle name="Normal 99 2" xfId="327"/>
    <cellStyle name="Normal 99 3" xfId="328"/>
    <cellStyle name="Normal_Book1" xfId="329"/>
    <cellStyle name="Normal_Book1 2" xfId="330"/>
    <cellStyle name="Normal_Book1 3" xfId="331"/>
    <cellStyle name="Normal_Domestic_airlines_Aug_2004 sue" xfId="332"/>
    <cellStyle name="Normal_February 2007 workings" xfId="333"/>
    <cellStyle name="Note 2" xfId="334"/>
    <cellStyle name="Output" xfId="335" builtinId="21" customBuiltin="1"/>
    <cellStyle name="Percent 4" xfId="336"/>
    <cellStyle name="Title" xfId="337" builtinId="15" customBuiltin="1"/>
    <cellStyle name="Total" xfId="338" builtinId="25" customBuiltin="1"/>
    <cellStyle name="Warning Text" xfId="33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workbookViewId="0"/>
  </sheetViews>
  <sheetFormatPr defaultColWidth="8" defaultRowHeight="12.75"/>
  <cols>
    <col min="1" max="1" width="4.5703125" style="4" customWidth="1"/>
    <col min="2" max="2" width="24.7109375" style="8" customWidth="1"/>
    <col min="3" max="3" width="20.85546875" style="5" customWidth="1"/>
    <col min="4" max="4" width="15.42578125" style="6" customWidth="1"/>
    <col min="5" max="5" width="19.7109375" style="6" customWidth="1"/>
    <col min="6" max="6" width="13.85546875" style="6" customWidth="1"/>
    <col min="7" max="7" width="11.5703125" style="7" customWidth="1"/>
    <col min="8" max="8" width="11.5703125" style="5" customWidth="1"/>
    <col min="9" max="9" width="4" style="8" customWidth="1"/>
    <col min="10" max="10" width="14" style="8" customWidth="1"/>
    <col min="11" max="11" width="15.85546875" style="9" customWidth="1"/>
    <col min="12" max="18" width="8" style="9" customWidth="1"/>
    <col min="19" max="16384" width="8" style="8"/>
  </cols>
  <sheetData>
    <row r="1" spans="1:15" ht="15.75">
      <c r="A1" s="14"/>
      <c r="B1" s="15"/>
      <c r="C1" s="16"/>
      <c r="D1" s="17"/>
      <c r="E1" s="17"/>
      <c r="F1" s="17"/>
      <c r="G1" s="18"/>
      <c r="H1" s="16"/>
      <c r="I1" s="2"/>
      <c r="J1" s="2"/>
      <c r="K1" s="35"/>
      <c r="L1" s="35"/>
      <c r="M1" s="36"/>
      <c r="N1" s="36"/>
      <c r="O1" s="36"/>
    </row>
    <row r="2" spans="1:15" ht="15.75">
      <c r="A2" s="19"/>
      <c r="B2" s="15" t="s">
        <v>75</v>
      </c>
      <c r="C2" s="20"/>
      <c r="D2" s="21"/>
      <c r="E2" s="21"/>
      <c r="F2" s="21"/>
      <c r="G2" s="22"/>
      <c r="H2" s="20"/>
      <c r="I2" s="23"/>
      <c r="J2" s="2"/>
      <c r="K2" s="13"/>
      <c r="L2" s="11"/>
      <c r="M2" s="33"/>
      <c r="N2" s="33"/>
      <c r="O2" s="12"/>
    </row>
    <row r="3" spans="1:15" ht="15.75">
      <c r="A3" s="19"/>
      <c r="B3" s="24" t="s">
        <v>0</v>
      </c>
      <c r="C3" s="20"/>
      <c r="D3" s="21"/>
      <c r="E3" s="21"/>
      <c r="F3" s="21"/>
      <c r="G3" s="22"/>
      <c r="H3" s="20"/>
      <c r="I3" s="23"/>
      <c r="J3" s="2"/>
      <c r="K3" s="13"/>
      <c r="L3" s="11"/>
      <c r="M3" s="33"/>
      <c r="N3" s="33"/>
      <c r="O3" s="12"/>
    </row>
    <row r="4" spans="1:15" ht="15.75">
      <c r="A4" s="25"/>
      <c r="B4" s="24" t="s">
        <v>61</v>
      </c>
      <c r="C4" s="21"/>
      <c r="D4" s="21"/>
      <c r="E4" s="1"/>
      <c r="F4" s="21"/>
      <c r="G4" s="22"/>
      <c r="H4" s="20"/>
      <c r="I4" s="26"/>
      <c r="J4" s="2"/>
      <c r="K4" s="13"/>
      <c r="L4" s="11"/>
      <c r="M4" s="33"/>
      <c r="N4" s="33"/>
      <c r="O4" s="12"/>
    </row>
    <row r="5" spans="1:15" ht="15.75">
      <c r="A5" s="19"/>
      <c r="B5" s="105">
        <v>44348</v>
      </c>
      <c r="C5" s="104"/>
      <c r="D5" s="32"/>
      <c r="E5" s="32"/>
      <c r="F5" s="32"/>
      <c r="G5" s="106"/>
      <c r="H5" s="104"/>
      <c r="I5" s="23"/>
      <c r="J5" s="2"/>
      <c r="K5" s="13"/>
      <c r="L5" s="11"/>
      <c r="M5" s="33"/>
      <c r="N5" s="33"/>
      <c r="O5" s="12"/>
    </row>
    <row r="6" spans="1:15">
      <c r="A6" s="107"/>
      <c r="B6" s="38"/>
      <c r="C6" s="39" t="s">
        <v>1</v>
      </c>
      <c r="D6" s="39"/>
      <c r="E6" s="39" t="s">
        <v>53</v>
      </c>
      <c r="F6" s="39"/>
      <c r="G6" s="82" t="s">
        <v>69</v>
      </c>
      <c r="H6" s="121" t="s">
        <v>2</v>
      </c>
      <c r="I6" s="27"/>
      <c r="J6" s="2"/>
      <c r="K6" s="13"/>
      <c r="L6" s="11"/>
      <c r="M6" s="33"/>
      <c r="N6" s="33"/>
      <c r="O6" s="12"/>
    </row>
    <row r="7" spans="1:15">
      <c r="A7" s="115"/>
      <c r="B7" s="108" t="s">
        <v>68</v>
      </c>
      <c r="C7" s="40" t="s">
        <v>76</v>
      </c>
      <c r="D7" s="40" t="s">
        <v>3</v>
      </c>
      <c r="E7" s="109" t="s">
        <v>54</v>
      </c>
      <c r="F7" s="40" t="s">
        <v>4</v>
      </c>
      <c r="G7" s="41" t="s">
        <v>70</v>
      </c>
      <c r="H7" s="120" t="s">
        <v>5</v>
      </c>
      <c r="I7" s="28"/>
      <c r="J7" s="2"/>
      <c r="K7" s="13"/>
      <c r="L7" s="11"/>
      <c r="M7" s="33"/>
      <c r="N7" s="33"/>
      <c r="O7" s="12"/>
    </row>
    <row r="8" spans="1:15" ht="11.25" customHeight="1">
      <c r="A8" s="116">
        <f>Passengers!A4</f>
        <v>1</v>
      </c>
      <c r="B8" s="29" t="str">
        <f>Passengers!B4</f>
        <v>Brisbane - Sydney</v>
      </c>
      <c r="C8" s="10">
        <f>Passengers!D4</f>
        <v>176439</v>
      </c>
      <c r="D8" s="10">
        <f>RPKs!D4</f>
        <v>132858567</v>
      </c>
      <c r="E8" s="10">
        <f>Seats!D4</f>
        <v>300052</v>
      </c>
      <c r="F8" s="10">
        <f>ASKs!D4</f>
        <v>225939156</v>
      </c>
      <c r="G8" s="37">
        <f>'PLF%'!D4</f>
        <v>58.8</v>
      </c>
      <c r="H8" s="119">
        <f>Flights!D4</f>
        <v>1861</v>
      </c>
      <c r="I8" s="29"/>
      <c r="J8" s="37"/>
      <c r="K8" s="33"/>
      <c r="L8" s="11"/>
      <c r="M8" s="29"/>
      <c r="N8" s="29"/>
      <c r="O8" s="29"/>
    </row>
    <row r="9" spans="1:15">
      <c r="A9" s="29">
        <f>Passengers!A5</f>
        <v>2</v>
      </c>
      <c r="B9" s="29" t="str">
        <f>Passengers!B5</f>
        <v>Gold Coast - Sydney</v>
      </c>
      <c r="C9" s="10">
        <f>Passengers!D5</f>
        <v>133984</v>
      </c>
      <c r="D9" s="10">
        <f>RPKs!D5</f>
        <v>91109120</v>
      </c>
      <c r="E9" s="10">
        <f>Seats!D5</f>
        <v>198362</v>
      </c>
      <c r="F9" s="10">
        <f>ASKs!D5</f>
        <v>134886160</v>
      </c>
      <c r="G9" s="37">
        <f>'PLF%'!D5</f>
        <v>67.5</v>
      </c>
      <c r="H9" s="119">
        <f>Flights!D5</f>
        <v>1134</v>
      </c>
      <c r="I9" s="2"/>
      <c r="J9" s="146"/>
      <c r="K9" s="33"/>
      <c r="L9" s="11"/>
      <c r="M9" s="29"/>
      <c r="N9" s="29"/>
      <c r="O9" s="29"/>
    </row>
    <row r="10" spans="1:15">
      <c r="A10" s="29">
        <f>Passengers!A6</f>
        <v>3</v>
      </c>
      <c r="B10" s="29" t="str">
        <f>Passengers!B6</f>
        <v>Brisbane - Cairns</v>
      </c>
      <c r="C10" s="10">
        <f>Passengers!D6</f>
        <v>107665</v>
      </c>
      <c r="D10" s="10">
        <f>RPKs!D6</f>
        <v>149762015</v>
      </c>
      <c r="E10" s="10">
        <f>Seats!D6</f>
        <v>129163</v>
      </c>
      <c r="F10" s="10">
        <f>ASKs!D6</f>
        <v>179665733</v>
      </c>
      <c r="G10" s="37">
        <f>'PLF%'!D6</f>
        <v>83.4</v>
      </c>
      <c r="H10" s="119">
        <f>Flights!D6</f>
        <v>796</v>
      </c>
      <c r="I10" s="30"/>
      <c r="J10" s="146"/>
      <c r="K10" s="33"/>
      <c r="L10" s="11"/>
      <c r="M10" s="29"/>
      <c r="N10" s="29"/>
      <c r="O10" s="29"/>
    </row>
    <row r="11" spans="1:15">
      <c r="A11" s="29">
        <f>Passengers!A7</f>
        <v>4</v>
      </c>
      <c r="B11" s="29" t="str">
        <f>Passengers!B7</f>
        <v>Adelaide - Sydney</v>
      </c>
      <c r="C11" s="10">
        <f>Passengers!D7</f>
        <v>80197</v>
      </c>
      <c r="D11" s="10">
        <f>RPKs!D7</f>
        <v>93589899</v>
      </c>
      <c r="E11" s="10">
        <f>Seats!D7</f>
        <v>122080</v>
      </c>
      <c r="F11" s="10">
        <f>ASKs!D7</f>
        <v>142467360</v>
      </c>
      <c r="G11" s="37">
        <f>'PLF%'!D7</f>
        <v>65.7</v>
      </c>
      <c r="H11" s="119">
        <f>Flights!D7</f>
        <v>721</v>
      </c>
      <c r="I11" s="30"/>
      <c r="J11" s="146"/>
      <c r="K11" s="33"/>
      <c r="L11" s="11"/>
      <c r="M11" s="29"/>
      <c r="N11" s="29"/>
      <c r="O11" s="29"/>
    </row>
    <row r="12" spans="1:15">
      <c r="A12" s="29">
        <f>Passengers!A8</f>
        <v>5</v>
      </c>
      <c r="B12" s="29" t="str">
        <f>Passengers!B8</f>
        <v>Melbourne - Sydney</v>
      </c>
      <c r="C12" s="10">
        <f>Passengers!D8</f>
        <v>75800</v>
      </c>
      <c r="D12" s="10">
        <f>RPKs!D8</f>
        <v>53653418</v>
      </c>
      <c r="E12" s="10">
        <f>Seats!D8</f>
        <v>179126</v>
      </c>
      <c r="F12" s="10">
        <f>ASKs!D8</f>
        <v>126708674</v>
      </c>
      <c r="G12" s="37">
        <f>'PLF%'!D8</f>
        <v>42.3</v>
      </c>
      <c r="H12" s="119">
        <f>Flights!D8</f>
        <v>1204</v>
      </c>
      <c r="I12" s="30"/>
      <c r="J12" s="146"/>
      <c r="K12" s="29"/>
      <c r="L12" s="11"/>
      <c r="M12" s="29"/>
      <c r="N12" s="29"/>
      <c r="O12" s="29"/>
    </row>
    <row r="13" spans="1:15">
      <c r="A13" s="29">
        <f>Passengers!A9</f>
        <v>6</v>
      </c>
      <c r="B13" s="29" t="str">
        <f>Passengers!B9</f>
        <v>Brisbane - Townsville</v>
      </c>
      <c r="C13" s="10">
        <f>Passengers!D9</f>
        <v>73267</v>
      </c>
      <c r="D13" s="10">
        <f>RPKs!D9</f>
        <v>81472904</v>
      </c>
      <c r="E13" s="10">
        <f>Seats!D9</f>
        <v>95912</v>
      </c>
      <c r="F13" s="10">
        <f>ASKs!D9</f>
        <v>106654144</v>
      </c>
      <c r="G13" s="37">
        <f>'PLF%'!D9</f>
        <v>76.400000000000006</v>
      </c>
      <c r="H13" s="119">
        <f>Flights!D9</f>
        <v>571</v>
      </c>
      <c r="I13" s="31"/>
      <c r="J13" s="146"/>
      <c r="K13" s="29"/>
      <c r="L13" s="11"/>
      <c r="M13" s="29"/>
      <c r="N13" s="29"/>
      <c r="O13" s="29"/>
    </row>
    <row r="14" spans="1:15">
      <c r="A14" s="29">
        <f>Passengers!A10</f>
        <v>7</v>
      </c>
      <c r="B14" s="29" t="str">
        <f>Passengers!B10</f>
        <v>Perth - Sydney</v>
      </c>
      <c r="C14" s="10">
        <f>Passengers!D10</f>
        <v>63546</v>
      </c>
      <c r="D14" s="10">
        <f>RPKs!D10</f>
        <v>208685064</v>
      </c>
      <c r="E14" s="10">
        <f>Seats!D10</f>
        <v>96837</v>
      </c>
      <c r="F14" s="10">
        <f>ASKs!D10</f>
        <v>318012708</v>
      </c>
      <c r="G14" s="37">
        <f>'PLF%'!D10</f>
        <v>65.599999999999994</v>
      </c>
      <c r="H14" s="119">
        <f>Flights!D10</f>
        <v>479</v>
      </c>
      <c r="I14" s="31"/>
      <c r="J14" s="146"/>
      <c r="K14" s="29"/>
      <c r="L14" s="11"/>
      <c r="M14" s="29"/>
      <c r="N14" s="29"/>
      <c r="O14" s="29"/>
    </row>
    <row r="15" spans="1:15">
      <c r="A15" s="29">
        <f>Passengers!A11</f>
        <v>8</v>
      </c>
      <c r="B15" s="29" t="str">
        <f>Passengers!B11</f>
        <v>Adelaide - Brisbane</v>
      </c>
      <c r="C15" s="10">
        <f>Passengers!D11</f>
        <v>56852</v>
      </c>
      <c r="D15" s="10">
        <f>RPKs!D11</f>
        <v>92213944</v>
      </c>
      <c r="E15" s="10">
        <f>Seats!D11</f>
        <v>78098</v>
      </c>
      <c r="F15" s="10">
        <f>ASKs!D11</f>
        <v>126674956</v>
      </c>
      <c r="G15" s="37">
        <f>'PLF%'!D11</f>
        <v>72.8</v>
      </c>
      <c r="H15" s="119">
        <f>Flights!D11</f>
        <v>464</v>
      </c>
      <c r="I15" s="31"/>
      <c r="J15" s="146"/>
      <c r="K15" s="29"/>
      <c r="L15" s="11"/>
      <c r="M15" s="29"/>
      <c r="N15" s="29"/>
      <c r="O15" s="29"/>
    </row>
    <row r="16" spans="1:15">
      <c r="A16" s="29">
        <f>Passengers!A12</f>
        <v>9</v>
      </c>
      <c r="B16" s="29" t="str">
        <f>Passengers!B12</f>
        <v>Cairns - Sydney</v>
      </c>
      <c r="C16" s="10">
        <f>Passengers!D12</f>
        <v>56677</v>
      </c>
      <c r="D16" s="10">
        <f>RPKs!D12</f>
        <v>111710367</v>
      </c>
      <c r="E16" s="10">
        <f>Seats!D12</f>
        <v>74690</v>
      </c>
      <c r="F16" s="10">
        <f>ASKs!D12</f>
        <v>147213990</v>
      </c>
      <c r="G16" s="37">
        <f>'PLF%'!D12</f>
        <v>75.900000000000006</v>
      </c>
      <c r="H16" s="119">
        <f>Flights!D12</f>
        <v>371</v>
      </c>
      <c r="I16" s="30"/>
      <c r="J16" s="146"/>
      <c r="K16" s="29"/>
      <c r="L16" s="11"/>
      <c r="M16" s="29"/>
      <c r="N16" s="29"/>
      <c r="O16" s="29"/>
    </row>
    <row r="17" spans="1:15">
      <c r="A17" s="29">
        <f>Passengers!A13</f>
        <v>10</v>
      </c>
      <c r="B17" s="29" t="str">
        <f>Passengers!B13</f>
        <v>Brisbane - Mackay</v>
      </c>
      <c r="C17" s="10">
        <f>Passengers!D13</f>
        <v>53451</v>
      </c>
      <c r="D17" s="10">
        <f>RPKs!D13</f>
        <v>42600447</v>
      </c>
      <c r="E17" s="10">
        <f>Seats!D13</f>
        <v>79696</v>
      </c>
      <c r="F17" s="10">
        <f>ASKs!D13</f>
        <v>63517712</v>
      </c>
      <c r="G17" s="37">
        <f>'PLF%'!D13</f>
        <v>67.099999999999994</v>
      </c>
      <c r="H17" s="119">
        <f>Flights!D13</f>
        <v>503</v>
      </c>
      <c r="I17" s="30"/>
      <c r="J17" s="146"/>
      <c r="K17" s="29"/>
      <c r="L17" s="11"/>
      <c r="M17" s="29"/>
      <c r="N17" s="29"/>
      <c r="O17" s="29"/>
    </row>
    <row r="18" spans="1:15">
      <c r="A18" s="29">
        <f>Passengers!A14</f>
        <v>11</v>
      </c>
      <c r="B18" s="29" t="str">
        <f>Passengers!B14</f>
        <v>Brisbane - Perth</v>
      </c>
      <c r="C18" s="10">
        <f>Passengers!D14</f>
        <v>52205</v>
      </c>
      <c r="D18" s="10">
        <f>RPKs!D14</f>
        <v>188721075</v>
      </c>
      <c r="E18" s="10">
        <f>Seats!D14</f>
        <v>69906</v>
      </c>
      <c r="F18" s="10">
        <f>ASKs!D14</f>
        <v>252710190</v>
      </c>
      <c r="G18" s="37">
        <f>'PLF%'!D14</f>
        <v>74.7</v>
      </c>
      <c r="H18" s="119">
        <f>Flights!D14</f>
        <v>385</v>
      </c>
      <c r="I18" s="30"/>
      <c r="J18" s="146"/>
      <c r="K18" s="29"/>
      <c r="L18" s="11"/>
      <c r="M18" s="29"/>
      <c r="N18" s="29"/>
      <c r="O18" s="29"/>
    </row>
    <row r="19" spans="1:15">
      <c r="A19" s="29">
        <f>Passengers!A15</f>
        <v>12</v>
      </c>
      <c r="B19" s="29" t="str">
        <f>Passengers!B15</f>
        <v>Brisbane - Canberra</v>
      </c>
      <c r="C19" s="10">
        <f>Passengers!D15</f>
        <v>48193</v>
      </c>
      <c r="D19" s="10">
        <f>RPKs!D15</f>
        <v>46072508</v>
      </c>
      <c r="E19" s="10">
        <f>Seats!D15</f>
        <v>71121</v>
      </c>
      <c r="F19" s="10">
        <f>ASKs!D15</f>
        <v>67991676</v>
      </c>
      <c r="G19" s="37">
        <f>'PLF%'!D15</f>
        <v>67.8</v>
      </c>
      <c r="H19" s="119">
        <f>Flights!D15</f>
        <v>498</v>
      </c>
      <c r="I19" s="30"/>
      <c r="J19" s="146"/>
      <c r="K19" s="29"/>
      <c r="L19" s="11"/>
      <c r="M19" s="29"/>
      <c r="N19" s="29"/>
      <c r="O19" s="29"/>
    </row>
    <row r="20" spans="1:15">
      <c r="A20" s="29">
        <f>Passengers!A16</f>
        <v>13</v>
      </c>
      <c r="B20" s="29" t="str">
        <f>Passengers!B16</f>
        <v>Hobart - Sydney</v>
      </c>
      <c r="C20" s="10">
        <f>Passengers!D16</f>
        <v>45971</v>
      </c>
      <c r="D20" s="10">
        <f>RPKs!D16</f>
        <v>47763869</v>
      </c>
      <c r="E20" s="10">
        <f>Seats!D16</f>
        <v>62043</v>
      </c>
      <c r="F20" s="10">
        <f>ASKs!D16</f>
        <v>64462677</v>
      </c>
      <c r="G20" s="37">
        <f>'PLF%'!D16</f>
        <v>74.099999999999994</v>
      </c>
      <c r="H20" s="119">
        <f>Flights!D16</f>
        <v>351</v>
      </c>
      <c r="I20" s="30"/>
      <c r="J20" s="146"/>
      <c r="K20" s="29"/>
      <c r="L20" s="11"/>
      <c r="M20" s="29"/>
      <c r="N20" s="29"/>
      <c r="O20" s="29"/>
    </row>
    <row r="21" spans="1:15">
      <c r="A21" s="29">
        <f>Passengers!A17</f>
        <v>14</v>
      </c>
      <c r="B21" s="29" t="str">
        <f>Passengers!B17</f>
        <v>Gold Coast - Melbourne</v>
      </c>
      <c r="C21" s="10">
        <f>Passengers!D17</f>
        <v>44449</v>
      </c>
      <c r="D21" s="10">
        <f>RPKs!D17</f>
        <v>59208171</v>
      </c>
      <c r="E21" s="10">
        <f>Seats!D17</f>
        <v>97336</v>
      </c>
      <c r="F21" s="10">
        <f>ASKs!D17</f>
        <v>129594892</v>
      </c>
      <c r="G21" s="37">
        <f>'PLF%'!D17</f>
        <v>45.7</v>
      </c>
      <c r="H21" s="119">
        <f>Flights!D17</f>
        <v>519</v>
      </c>
      <c r="I21" s="30"/>
      <c r="J21" s="146"/>
      <c r="K21" s="29"/>
      <c r="L21" s="11"/>
      <c r="M21" s="29"/>
      <c r="N21" s="29"/>
      <c r="O21" s="29"/>
    </row>
    <row r="22" spans="1:15">
      <c r="A22" s="29">
        <f>Passengers!A18</f>
        <v>15</v>
      </c>
      <c r="B22" s="29" t="str">
        <f>Passengers!B18</f>
        <v>Brisbane - Melbourne</v>
      </c>
      <c r="C22" s="10">
        <f>Passengers!D18</f>
        <v>42825</v>
      </c>
      <c r="D22" s="10">
        <f>RPKs!D18</f>
        <v>59141325</v>
      </c>
      <c r="E22" s="10">
        <f>Seats!D18</f>
        <v>100454</v>
      </c>
      <c r="F22" s="10">
        <f>ASKs!D18</f>
        <v>138726974</v>
      </c>
      <c r="G22" s="37">
        <f>'PLF%'!D18</f>
        <v>42.6</v>
      </c>
      <c r="H22" s="119">
        <f>Flights!D18</f>
        <v>698</v>
      </c>
      <c r="I22" s="31"/>
      <c r="J22" s="146"/>
      <c r="K22" s="29"/>
      <c r="L22" s="11"/>
      <c r="M22" s="29"/>
      <c r="N22" s="29"/>
      <c r="O22" s="29"/>
    </row>
    <row r="23" spans="1:15">
      <c r="A23" s="29">
        <f>Passengers!A19</f>
        <v>16</v>
      </c>
      <c r="B23" s="29" t="str">
        <f>Passengers!B19</f>
        <v>Sunshine Coast - Sydney</v>
      </c>
      <c r="C23" s="10">
        <f>Passengers!D19</f>
        <v>37691</v>
      </c>
      <c r="D23" s="10">
        <f>RPKs!D19</f>
        <v>31547367</v>
      </c>
      <c r="E23" s="10">
        <f>Seats!D19</f>
        <v>60000</v>
      </c>
      <c r="F23" s="10">
        <f>ASKs!D19</f>
        <v>50220000</v>
      </c>
      <c r="G23" s="37">
        <f>'PLF%'!D19</f>
        <v>62.8</v>
      </c>
      <c r="H23" s="119">
        <f>Flights!D19</f>
        <v>361</v>
      </c>
      <c r="I23" s="30"/>
      <c r="J23" s="146"/>
      <c r="K23" s="29"/>
      <c r="L23" s="11"/>
      <c r="M23" s="29"/>
      <c r="N23" s="29"/>
      <c r="O23" s="29"/>
    </row>
    <row r="24" spans="1:15">
      <c r="A24" s="29">
        <f>Passengers!A20</f>
        <v>17</v>
      </c>
      <c r="B24" s="29" t="str">
        <f>Passengers!B20</f>
        <v>Karratha - Perth</v>
      </c>
      <c r="C24" s="10">
        <f>Passengers!D20</f>
        <v>36881</v>
      </c>
      <c r="D24" s="10">
        <f>RPKs!D20</f>
        <v>46101250</v>
      </c>
      <c r="E24" s="10">
        <f>Seats!D20</f>
        <v>60722</v>
      </c>
      <c r="F24" s="10">
        <f>ASKs!D20</f>
        <v>75902500</v>
      </c>
      <c r="G24" s="37">
        <f>'PLF%'!D20</f>
        <v>60.7</v>
      </c>
      <c r="H24" s="119">
        <f>Flights!D20</f>
        <v>380</v>
      </c>
      <c r="I24" s="30"/>
      <c r="J24" s="146"/>
      <c r="K24" s="29"/>
      <c r="L24" s="11"/>
      <c r="M24" s="29"/>
      <c r="N24" s="29"/>
      <c r="O24" s="29"/>
    </row>
    <row r="25" spans="1:15">
      <c r="A25" s="29">
        <f>Passengers!A21</f>
        <v>18</v>
      </c>
      <c r="B25" s="29" t="str">
        <f>Passengers!B21</f>
        <v>Ballina - Sydney</v>
      </c>
      <c r="C25" s="10">
        <f>Passengers!D21</f>
        <v>36407</v>
      </c>
      <c r="D25" s="10">
        <f>RPKs!D21</f>
        <v>22281084</v>
      </c>
      <c r="E25" s="10">
        <f>Seats!D21</f>
        <v>54172</v>
      </c>
      <c r="F25" s="10">
        <f>ASKs!D21</f>
        <v>33153264</v>
      </c>
      <c r="G25" s="37">
        <f>'PLF%'!D21</f>
        <v>67.2</v>
      </c>
      <c r="H25" s="119">
        <f>Flights!D21</f>
        <v>412</v>
      </c>
      <c r="I25" s="30"/>
      <c r="J25" s="146"/>
      <c r="K25" s="29"/>
      <c r="L25" s="11"/>
      <c r="M25" s="29"/>
      <c r="N25" s="29"/>
      <c r="O25" s="29"/>
    </row>
    <row r="26" spans="1:15">
      <c r="A26" s="29">
        <f>Passengers!A22</f>
        <v>19</v>
      </c>
      <c r="B26" s="29" t="str">
        <f>Passengers!B22</f>
        <v>Brisbane - Rockhampton</v>
      </c>
      <c r="C26" s="10">
        <f>Passengers!D22</f>
        <v>36093</v>
      </c>
      <c r="D26" s="10">
        <f>RPKs!D22</f>
        <v>18696174</v>
      </c>
      <c r="E26" s="10">
        <f>Seats!D22</f>
        <v>56214</v>
      </c>
      <c r="F26" s="10">
        <f>ASKs!D22</f>
        <v>29118852</v>
      </c>
      <c r="G26" s="37">
        <f>'PLF%'!D22</f>
        <v>64.2</v>
      </c>
      <c r="H26" s="119">
        <f>Flights!D22</f>
        <v>540</v>
      </c>
      <c r="I26" s="30"/>
      <c r="J26" s="146"/>
      <c r="K26" s="29"/>
      <c r="L26" s="11"/>
      <c r="M26" s="29"/>
      <c r="N26" s="29"/>
      <c r="O26" s="29"/>
    </row>
    <row r="27" spans="1:15">
      <c r="A27" s="29">
        <f>Passengers!A23</f>
        <v>20</v>
      </c>
      <c r="B27" s="29" t="str">
        <f>Passengers!B23</f>
        <v>Brisbane - Newcastle</v>
      </c>
      <c r="C27" s="10">
        <f>Passengers!D23</f>
        <v>35928</v>
      </c>
      <c r="D27" s="10">
        <f>RPKs!D23</f>
        <v>22059792</v>
      </c>
      <c r="E27" s="10">
        <f>Seats!D23</f>
        <v>53557</v>
      </c>
      <c r="F27" s="10">
        <f>ASKs!D23</f>
        <v>32883998</v>
      </c>
      <c r="G27" s="37">
        <f>'PLF%'!D23</f>
        <v>67.099999999999994</v>
      </c>
      <c r="H27" s="119">
        <f>Flights!D23</f>
        <v>410</v>
      </c>
      <c r="I27" s="30"/>
      <c r="J27" s="146"/>
      <c r="K27" s="29"/>
      <c r="L27" s="11"/>
      <c r="M27" s="29"/>
      <c r="N27" s="29"/>
      <c r="O27" s="29"/>
    </row>
    <row r="28" spans="1:15">
      <c r="A28" s="29">
        <f>Passengers!A24</f>
        <v>21</v>
      </c>
      <c r="B28" s="29" t="str">
        <f>Passengers!B24</f>
        <v>Adelaide - Perth</v>
      </c>
      <c r="C28" s="10">
        <f>Passengers!D24</f>
        <v>35726</v>
      </c>
      <c r="D28" s="10">
        <f>RPKs!D24</f>
        <v>75739120</v>
      </c>
      <c r="E28" s="10">
        <f>Seats!D24</f>
        <v>55982</v>
      </c>
      <c r="F28" s="10">
        <f>ASKs!D24</f>
        <v>118681840</v>
      </c>
      <c r="G28" s="37">
        <f>'PLF%'!D24</f>
        <v>63.8</v>
      </c>
      <c r="H28" s="119">
        <f>Flights!D24</f>
        <v>354</v>
      </c>
      <c r="I28" s="30"/>
      <c r="J28" s="146"/>
      <c r="K28" s="29"/>
      <c r="L28" s="11"/>
      <c r="M28" s="29"/>
      <c r="N28" s="29"/>
      <c r="O28" s="29"/>
    </row>
    <row r="29" spans="1:15">
      <c r="A29" s="29">
        <f>Passengers!A25</f>
        <v>22</v>
      </c>
      <c r="B29" s="29" t="str">
        <f>Passengers!B25</f>
        <v>Broome - Perth</v>
      </c>
      <c r="C29" s="10">
        <f>Passengers!D25</f>
        <v>35524</v>
      </c>
      <c r="D29" s="10">
        <f>RPKs!D25</f>
        <v>59573748</v>
      </c>
      <c r="E29" s="10">
        <f>Seats!D25</f>
        <v>44172</v>
      </c>
      <c r="F29" s="10">
        <f>ASKs!D25</f>
        <v>74076444</v>
      </c>
      <c r="G29" s="191">
        <f>'PLF%'!D25</f>
        <v>80.400000000000006</v>
      </c>
      <c r="H29" s="119">
        <f>Flights!D25</f>
        <v>269</v>
      </c>
      <c r="I29" s="30"/>
      <c r="J29" s="146"/>
      <c r="K29" s="33"/>
      <c r="L29" s="11"/>
      <c r="M29" s="29"/>
      <c r="N29" s="29"/>
      <c r="O29" s="29"/>
    </row>
    <row r="30" spans="1:15">
      <c r="A30" s="29">
        <f>Passengers!A26</f>
        <v>23</v>
      </c>
      <c r="B30" s="29" t="str">
        <f>Passengers!B26</f>
        <v>Perth - Port Hedland</v>
      </c>
      <c r="C30" s="192">
        <f>Passengers!D26</f>
        <v>29637</v>
      </c>
      <c r="D30" s="192">
        <f>RPKs!D26</f>
        <v>38883744</v>
      </c>
      <c r="E30" s="192">
        <f>Seats!D26</f>
        <v>50874</v>
      </c>
      <c r="F30" s="192">
        <f>ASKs!D26</f>
        <v>66746688</v>
      </c>
      <c r="G30" s="193">
        <f>'PLF%'!D26</f>
        <v>58.3</v>
      </c>
      <c r="H30" s="119">
        <f>Flights!D26</f>
        <v>370</v>
      </c>
      <c r="I30" s="31"/>
      <c r="J30" s="146"/>
      <c r="K30" s="33"/>
      <c r="L30" s="11"/>
      <c r="M30" s="29"/>
      <c r="N30" s="29"/>
      <c r="O30" s="29"/>
    </row>
    <row r="31" spans="1:15">
      <c r="A31" s="29">
        <f>Passengers!A27</f>
        <v>24</v>
      </c>
      <c r="B31" s="29" t="str">
        <f>Passengers!B27</f>
        <v>Brisbane - Darwin</v>
      </c>
      <c r="C31" s="192">
        <f>Passengers!D27</f>
        <v>29051</v>
      </c>
      <c r="D31" s="192">
        <f>RPKs!D27</f>
        <v>82853452</v>
      </c>
      <c r="E31" s="192">
        <f>Seats!D27</f>
        <v>37224</v>
      </c>
      <c r="F31" s="192">
        <f>ASKs!D27</f>
        <v>106162848</v>
      </c>
      <c r="G31" s="193">
        <f>'PLF%'!D27</f>
        <v>78</v>
      </c>
      <c r="H31" s="119">
        <f>Flights!D27</f>
        <v>208</v>
      </c>
      <c r="I31" s="49"/>
      <c r="J31" s="146"/>
      <c r="K31" s="33"/>
      <c r="L31" s="11"/>
      <c r="M31" s="29"/>
      <c r="N31" s="29"/>
      <c r="O31" s="29"/>
    </row>
    <row r="32" spans="1:15">
      <c r="A32" s="29">
        <f>Passengers!A28</f>
        <v>25</v>
      </c>
      <c r="B32" s="29" t="str">
        <f>Passengers!B28</f>
        <v>Canberra - Sydney</v>
      </c>
      <c r="C32" s="192">
        <f>Passengers!D28</f>
        <v>29050</v>
      </c>
      <c r="D32" s="192">
        <f>RPKs!D28</f>
        <v>6855800</v>
      </c>
      <c r="E32" s="192">
        <f>Seats!D28</f>
        <v>58823</v>
      </c>
      <c r="F32" s="192">
        <f>ASKs!D28</f>
        <v>13882228</v>
      </c>
      <c r="G32" s="193">
        <f>'PLF%'!D28</f>
        <v>49.4</v>
      </c>
      <c r="H32" s="119">
        <f>Flights!D28</f>
        <v>833</v>
      </c>
      <c r="I32" s="49"/>
      <c r="J32" s="146"/>
      <c r="K32" s="33"/>
      <c r="L32" s="11"/>
      <c r="M32" s="29"/>
      <c r="N32" s="29"/>
      <c r="O32" s="29"/>
    </row>
    <row r="33" spans="1:15">
      <c r="A33" s="29">
        <f>Passengers!A29</f>
        <v>26</v>
      </c>
      <c r="B33" s="29" t="str">
        <f>Passengers!B29</f>
        <v>Newman - Perth</v>
      </c>
      <c r="C33" s="192">
        <f>Passengers!D29</f>
        <v>26455</v>
      </c>
      <c r="D33" s="192">
        <f>RPKs!D29</f>
        <v>26957645</v>
      </c>
      <c r="E33" s="192">
        <f>Seats!D29</f>
        <v>57274</v>
      </c>
      <c r="F33" s="192">
        <f>ASKs!D29</f>
        <v>58362206</v>
      </c>
      <c r="G33" s="193">
        <f>'PLF%'!D29</f>
        <v>46.2</v>
      </c>
      <c r="H33" s="119">
        <f>Flights!D29</f>
        <v>345</v>
      </c>
      <c r="I33" s="49"/>
      <c r="J33" s="146"/>
      <c r="K33" s="33"/>
      <c r="L33" s="11"/>
      <c r="M33" s="29"/>
      <c r="N33" s="29"/>
      <c r="O33" s="29"/>
    </row>
    <row r="34" spans="1:15">
      <c r="A34" s="29">
        <f>Passengers!A30</f>
        <v>27</v>
      </c>
      <c r="B34" s="29" t="str">
        <f>Passengers!B30</f>
        <v>Cairns - Melbourne</v>
      </c>
      <c r="C34" s="192">
        <f>Passengers!D30</f>
        <v>22917</v>
      </c>
      <c r="D34" s="192">
        <f>RPKs!D30</f>
        <v>52961187</v>
      </c>
      <c r="E34" s="192">
        <f>Seats!D30</f>
        <v>55975</v>
      </c>
      <c r="F34" s="192">
        <f>ASKs!D30</f>
        <v>129358225</v>
      </c>
      <c r="G34" s="193">
        <f>'PLF%'!D30</f>
        <v>40.9</v>
      </c>
      <c r="H34" s="119">
        <f>Flights!D30</f>
        <v>258</v>
      </c>
      <c r="I34" s="61"/>
      <c r="J34" s="146"/>
      <c r="K34" s="29"/>
      <c r="L34" s="11"/>
      <c r="M34" s="29"/>
      <c r="N34" s="29"/>
      <c r="O34" s="29"/>
    </row>
    <row r="35" spans="1:15">
      <c r="A35" s="29">
        <f>Passengers!A31</f>
        <v>28</v>
      </c>
      <c r="B35" s="29" t="str">
        <f>Passengers!B31</f>
        <v>Kalgoorlie - Perth</v>
      </c>
      <c r="C35" s="192">
        <f>Passengers!D31</f>
        <v>21528</v>
      </c>
      <c r="D35" s="192">
        <f>RPKs!D31</f>
        <v>11582064</v>
      </c>
      <c r="E35" s="192">
        <f>Seats!D31</f>
        <v>35608</v>
      </c>
      <c r="F35" s="192">
        <f>ASKs!D31</f>
        <v>19157104</v>
      </c>
      <c r="G35" s="193">
        <f>'PLF%'!D31</f>
        <v>60.5</v>
      </c>
      <c r="H35" s="119">
        <f>Flights!D31</f>
        <v>268</v>
      </c>
      <c r="I35" s="61"/>
      <c r="J35" s="146"/>
      <c r="K35" s="29"/>
      <c r="L35" s="11"/>
      <c r="M35" s="29"/>
      <c r="N35" s="29"/>
      <c r="O35" s="29"/>
    </row>
    <row r="36" spans="1:15">
      <c r="A36" s="29">
        <f>Passengers!A32</f>
        <v>29</v>
      </c>
      <c r="B36" s="29" t="str">
        <f>Passengers!B32</f>
        <v>Brisbane - Hobart</v>
      </c>
      <c r="C36" s="192">
        <f>Passengers!D32</f>
        <v>21348</v>
      </c>
      <c r="D36" s="192">
        <f>RPKs!D32</f>
        <v>38234268</v>
      </c>
      <c r="E36" s="192">
        <f>Seats!D32</f>
        <v>24810</v>
      </c>
      <c r="F36" s="192">
        <f>ASKs!D32</f>
        <v>44434710</v>
      </c>
      <c r="G36" s="193">
        <f>'PLF%'!D32</f>
        <v>86</v>
      </c>
      <c r="H36" s="119">
        <f>Flights!D32</f>
        <v>148</v>
      </c>
      <c r="I36" s="61"/>
      <c r="J36" s="146"/>
      <c r="K36" s="29"/>
      <c r="L36" s="11"/>
      <c r="M36" s="29"/>
      <c r="N36" s="29"/>
      <c r="O36" s="29"/>
    </row>
    <row r="37" spans="1:15">
      <c r="A37" s="29">
        <f>Passengers!A33</f>
        <v>30</v>
      </c>
      <c r="B37" s="29" t="str">
        <f>Passengers!B33</f>
        <v>Hobart - Melbourne</v>
      </c>
      <c r="C37" s="192">
        <f>Passengers!D33</f>
        <v>19600</v>
      </c>
      <c r="D37" s="192">
        <f>RPKs!D33</f>
        <v>12112800</v>
      </c>
      <c r="E37" s="192">
        <f>Seats!D33</f>
        <v>48164</v>
      </c>
      <c r="F37" s="192">
        <f>ASKs!D33</f>
        <v>29765352</v>
      </c>
      <c r="G37" s="193">
        <f>'PLF%'!D33</f>
        <v>40.700000000000003</v>
      </c>
      <c r="H37" s="119">
        <f>Flights!D33</f>
        <v>304</v>
      </c>
      <c r="I37" s="61"/>
      <c r="J37" s="146"/>
      <c r="K37" s="29"/>
      <c r="L37" s="11"/>
      <c r="M37" s="29"/>
      <c r="N37" s="29"/>
      <c r="O37" s="29"/>
    </row>
    <row r="38" spans="1:15">
      <c r="A38" s="29">
        <f>Passengers!A34</f>
        <v>31</v>
      </c>
      <c r="B38" s="29" t="str">
        <f>Passengers!B34</f>
        <v>Brisbane - Proserpine</v>
      </c>
      <c r="C38" s="192">
        <f>Passengers!D34</f>
        <v>18470</v>
      </c>
      <c r="D38" s="192">
        <f>RPKs!D34</f>
        <v>16530650</v>
      </c>
      <c r="E38" s="192">
        <f>Seats!D34</f>
        <v>22148</v>
      </c>
      <c r="F38" s="192">
        <f>ASKs!D34</f>
        <v>19822460</v>
      </c>
      <c r="G38" s="193">
        <f>'PLF%'!D34</f>
        <v>83.4</v>
      </c>
      <c r="H38" s="119">
        <f>Flights!D34</f>
        <v>124</v>
      </c>
      <c r="I38" s="61"/>
      <c r="J38" s="146"/>
      <c r="K38" s="29"/>
      <c r="L38" s="11"/>
      <c r="M38" s="29"/>
      <c r="N38" s="29"/>
      <c r="O38" s="29"/>
    </row>
    <row r="39" spans="1:15">
      <c r="A39" s="29">
        <f>Passengers!A35</f>
        <v>32</v>
      </c>
      <c r="B39" s="29" t="str">
        <f>Passengers!B35</f>
        <v>Launceston - Sydney</v>
      </c>
      <c r="C39" s="192">
        <f>Passengers!D35</f>
        <v>17287</v>
      </c>
      <c r="D39" s="192">
        <f>RPKs!D35</f>
        <v>15800318</v>
      </c>
      <c r="E39" s="192">
        <f>Seats!D35</f>
        <v>21428</v>
      </c>
      <c r="F39" s="192">
        <f>ASKs!D35</f>
        <v>19585192</v>
      </c>
      <c r="G39" s="193">
        <f>'PLF%'!D35</f>
        <v>80.7</v>
      </c>
      <c r="H39" s="119">
        <f>Flights!D35</f>
        <v>130</v>
      </c>
      <c r="I39" s="61"/>
      <c r="J39" s="146"/>
      <c r="K39" s="29"/>
      <c r="L39" s="11"/>
      <c r="M39" s="29"/>
      <c r="N39" s="29"/>
      <c r="O39" s="29"/>
    </row>
    <row r="40" spans="1:15">
      <c r="A40" s="29">
        <f>Passengers!A36</f>
        <v>33</v>
      </c>
      <c r="B40" s="29" t="str">
        <f>Passengers!B36</f>
        <v>Adelaide - Melbourne</v>
      </c>
      <c r="C40" s="192">
        <f>Passengers!D36</f>
        <v>17193</v>
      </c>
      <c r="D40" s="192">
        <f>RPKs!D36</f>
        <v>11055099</v>
      </c>
      <c r="E40" s="192">
        <f>Seats!D36</f>
        <v>57347</v>
      </c>
      <c r="F40" s="192">
        <f>ASKs!D36</f>
        <v>36874121</v>
      </c>
      <c r="G40" s="193">
        <f>'PLF%'!D36</f>
        <v>30</v>
      </c>
      <c r="H40" s="119">
        <f>Flights!D36</f>
        <v>412</v>
      </c>
      <c r="I40" s="61"/>
      <c r="J40" s="146"/>
      <c r="K40" s="29"/>
      <c r="L40" s="11"/>
      <c r="M40" s="29"/>
      <c r="N40" s="29"/>
      <c r="O40" s="29"/>
    </row>
    <row r="41" spans="1:15">
      <c r="A41" s="29">
        <f>Passengers!A37</f>
        <v>34</v>
      </c>
      <c r="B41" s="29" t="str">
        <f>Passengers!B37</f>
        <v>Adelaide - Gold Coast</v>
      </c>
      <c r="C41" s="192">
        <f>Passengers!D37</f>
        <v>16957</v>
      </c>
      <c r="D41" s="192">
        <f>RPKs!D37</f>
        <v>27249899</v>
      </c>
      <c r="E41" s="192">
        <f>Seats!D37</f>
        <v>21862</v>
      </c>
      <c r="F41" s="192">
        <f>ASKs!D37</f>
        <v>35132234</v>
      </c>
      <c r="G41" s="193">
        <f>'PLF%'!D37</f>
        <v>77.599999999999994</v>
      </c>
      <c r="H41" s="119">
        <f>Flights!D37</f>
        <v>128</v>
      </c>
      <c r="I41" s="61"/>
      <c r="J41" s="146"/>
      <c r="K41" s="29"/>
      <c r="L41" s="11"/>
      <c r="M41" s="29"/>
      <c r="N41" s="29"/>
      <c r="O41" s="29"/>
    </row>
    <row r="42" spans="1:15">
      <c r="A42" s="29">
        <f>Passengers!A38</f>
        <v>35</v>
      </c>
      <c r="B42" s="29" t="str">
        <f>Passengers!B38</f>
        <v>Canberra - Melbourne</v>
      </c>
      <c r="C42" s="192">
        <f>Passengers!D38</f>
        <v>16351</v>
      </c>
      <c r="D42" s="192">
        <f>RPKs!D38</f>
        <v>7684970</v>
      </c>
      <c r="E42" s="192">
        <f>Seats!D38</f>
        <v>39499</v>
      </c>
      <c r="F42" s="192">
        <f>ASKs!D38</f>
        <v>18564530</v>
      </c>
      <c r="G42" s="193">
        <f>'PLF%'!D38</f>
        <v>41.4</v>
      </c>
      <c r="H42" s="119">
        <f>Flights!D38</f>
        <v>300</v>
      </c>
      <c r="I42" s="61"/>
      <c r="J42" s="146"/>
      <c r="K42" s="29"/>
      <c r="L42" s="11"/>
      <c r="M42" s="29"/>
      <c r="N42" s="29"/>
      <c r="O42" s="29"/>
    </row>
    <row r="43" spans="1:15">
      <c r="A43" s="29">
        <f>Passengers!A39</f>
        <v>36</v>
      </c>
      <c r="B43" s="29" t="str">
        <f>Passengers!B39</f>
        <v>Hamilton Island - Sydney</v>
      </c>
      <c r="C43" s="192">
        <f>Passengers!D39</f>
        <v>16100</v>
      </c>
      <c r="D43" s="192">
        <f>RPKs!D39</f>
        <v>24568600</v>
      </c>
      <c r="E43" s="192">
        <f>Seats!D39</f>
        <v>28078</v>
      </c>
      <c r="F43" s="192">
        <f>ASKs!D39</f>
        <v>42847028</v>
      </c>
      <c r="G43" s="193">
        <f>'PLF%'!D39</f>
        <v>57.3</v>
      </c>
      <c r="H43" s="119">
        <f>Flights!D39</f>
        <v>159</v>
      </c>
      <c r="I43" s="61"/>
      <c r="J43" s="37"/>
      <c r="K43" s="29"/>
      <c r="L43" s="11"/>
      <c r="M43" s="29"/>
      <c r="N43" s="29"/>
      <c r="O43" s="29"/>
    </row>
    <row r="44" spans="1:15">
      <c r="A44" s="29">
        <f>Passengers!A40</f>
        <v>37</v>
      </c>
      <c r="B44" s="29" t="str">
        <f>Passengers!B40</f>
        <v>Darwin - Perth</v>
      </c>
      <c r="C44" s="192">
        <f>Passengers!D40</f>
        <v>15593</v>
      </c>
      <c r="D44" s="192">
        <f>RPKs!D40</f>
        <v>41337043</v>
      </c>
      <c r="E44" s="192">
        <f>Seats!D40</f>
        <v>21130</v>
      </c>
      <c r="F44" s="192">
        <f>ASKs!D40</f>
        <v>56015630</v>
      </c>
      <c r="G44" s="193">
        <f>'PLF%'!D40</f>
        <v>73.8</v>
      </c>
      <c r="H44" s="119">
        <f>Flights!D40</f>
        <v>135</v>
      </c>
      <c r="I44" s="61"/>
      <c r="J44" s="37"/>
      <c r="K44" s="29"/>
      <c r="L44" s="11"/>
      <c r="M44" s="29"/>
      <c r="N44" s="29"/>
      <c r="O44" s="29"/>
    </row>
    <row r="45" spans="1:15">
      <c r="A45" s="29">
        <f>Passengers!A41</f>
        <v>38</v>
      </c>
      <c r="B45" s="29" t="str">
        <f>Passengers!B41</f>
        <v>Melbourne - Sunshine Coast</v>
      </c>
      <c r="C45" s="192">
        <f>Passengers!D41</f>
        <v>15405</v>
      </c>
      <c r="D45" s="192">
        <f>RPKs!D41</f>
        <v>22398870</v>
      </c>
      <c r="E45" s="192">
        <f>Seats!D41</f>
        <v>33460</v>
      </c>
      <c r="F45" s="192">
        <f>ASKs!D41</f>
        <v>48650840</v>
      </c>
      <c r="G45" s="193">
        <f>'PLF%'!D41</f>
        <v>46</v>
      </c>
      <c r="H45" s="119">
        <f>Flights!D41</f>
        <v>199</v>
      </c>
      <c r="I45" s="61"/>
      <c r="J45" s="37"/>
      <c r="K45" s="29"/>
      <c r="L45" s="11"/>
      <c r="M45" s="29"/>
      <c r="N45" s="29"/>
      <c r="O45" s="29"/>
    </row>
    <row r="46" spans="1:15">
      <c r="A46" s="29">
        <f>Passengers!A42</f>
        <v>39</v>
      </c>
      <c r="B46" s="29" t="str">
        <f>Passengers!B42</f>
        <v>Brisbane - Gladstone</v>
      </c>
      <c r="C46" s="192">
        <f>Passengers!D42</f>
        <v>14792</v>
      </c>
      <c r="D46" s="192">
        <f>RPKs!D42</f>
        <v>6419728</v>
      </c>
      <c r="E46" s="192">
        <f>Seats!D42</f>
        <v>28072</v>
      </c>
      <c r="F46" s="192">
        <f>ASKs!D42</f>
        <v>12183248</v>
      </c>
      <c r="G46" s="193">
        <f>'PLF%'!D42</f>
        <v>52.7</v>
      </c>
      <c r="H46" s="119">
        <f>Flights!D42</f>
        <v>371</v>
      </c>
      <c r="I46" s="61"/>
      <c r="J46" s="37"/>
      <c r="K46" s="29"/>
      <c r="L46" s="11"/>
      <c r="M46" s="29"/>
      <c r="N46" s="29"/>
      <c r="O46" s="29"/>
    </row>
    <row r="47" spans="1:15">
      <c r="A47" s="29">
        <f>Passengers!A43</f>
        <v>40</v>
      </c>
      <c r="B47" s="29" t="str">
        <f>Passengers!B43</f>
        <v>Brisbane - Hamilton Island</v>
      </c>
      <c r="C47" s="192">
        <f>Passengers!D43</f>
        <v>14382</v>
      </c>
      <c r="D47" s="192">
        <f>RPKs!D43</f>
        <v>12771216</v>
      </c>
      <c r="E47" s="192">
        <f>Seats!D43</f>
        <v>23437</v>
      </c>
      <c r="F47" s="192">
        <f>ASKs!D43</f>
        <v>20812056</v>
      </c>
      <c r="G47" s="193">
        <f>'PLF%'!D43</f>
        <v>61.4</v>
      </c>
      <c r="H47" s="119">
        <f>Flights!D43</f>
        <v>134</v>
      </c>
      <c r="I47" s="61"/>
      <c r="J47" s="37"/>
      <c r="K47" s="29"/>
      <c r="L47" s="34"/>
      <c r="M47" s="29"/>
      <c r="N47" s="29"/>
      <c r="O47" s="29"/>
    </row>
    <row r="48" spans="1:15">
      <c r="A48" s="29">
        <f>Passengers!A44</f>
        <v>41</v>
      </c>
      <c r="B48" s="29" t="str">
        <f>Passengers!B44</f>
        <v>Launceston - Melbourne</v>
      </c>
      <c r="C48" s="192">
        <f>Passengers!D44</f>
        <v>14314</v>
      </c>
      <c r="D48" s="192">
        <f>RPKs!D44</f>
        <v>6813464</v>
      </c>
      <c r="E48" s="192">
        <f>Seats!D44</f>
        <v>31751</v>
      </c>
      <c r="F48" s="192">
        <f>ASKs!D44</f>
        <v>15113476</v>
      </c>
      <c r="G48" s="193">
        <f>'PLF%'!D44</f>
        <v>45.1</v>
      </c>
      <c r="H48" s="119">
        <f>Flights!D44</f>
        <v>314</v>
      </c>
      <c r="I48" s="61"/>
      <c r="J48" s="37"/>
      <c r="K48" s="29"/>
      <c r="L48" s="34"/>
      <c r="M48" s="29"/>
      <c r="N48" s="29"/>
      <c r="O48" s="29"/>
    </row>
    <row r="49" spans="1:18" ht="12.75" customHeight="1">
      <c r="A49" s="29">
        <f>Passengers!A45</f>
        <v>42</v>
      </c>
      <c r="B49" s="29" t="str">
        <f>Passengers!B45</f>
        <v>Brisbane - Emerald</v>
      </c>
      <c r="C49" s="192">
        <f>Passengers!D45</f>
        <v>14082</v>
      </c>
      <c r="D49" s="192">
        <f>RPKs!D45</f>
        <v>9195546</v>
      </c>
      <c r="E49" s="192">
        <f>Seats!D45</f>
        <v>23426</v>
      </c>
      <c r="F49" s="192">
        <f>ASKs!D45</f>
        <v>15297178</v>
      </c>
      <c r="G49" s="193">
        <f>'PLF%'!D45</f>
        <v>60.1</v>
      </c>
      <c r="H49" s="119">
        <f>Flights!D45</f>
        <v>343</v>
      </c>
      <c r="I49" s="61"/>
      <c r="J49" s="37"/>
      <c r="K49" s="29"/>
      <c r="M49" s="29"/>
      <c r="N49" s="29"/>
      <c r="O49" s="29"/>
    </row>
    <row r="50" spans="1:18">
      <c r="A50" s="29">
        <f>Passengers!A46</f>
        <v>43</v>
      </c>
      <c r="B50" s="29" t="str">
        <f>Passengers!B46</f>
        <v>Coffs Harbour - Sydney</v>
      </c>
      <c r="C50" s="192">
        <f>Passengers!D46</f>
        <v>13841</v>
      </c>
      <c r="D50" s="192">
        <f>RPKs!D46</f>
        <v>6131563</v>
      </c>
      <c r="E50" s="192">
        <f>Seats!D46</f>
        <v>22996</v>
      </c>
      <c r="F50" s="192">
        <f>ASKs!D46</f>
        <v>10187228</v>
      </c>
      <c r="G50" s="193">
        <f>'PLF%'!D46</f>
        <v>60.2</v>
      </c>
      <c r="H50" s="119">
        <f>Flights!D46</f>
        <v>416</v>
      </c>
      <c r="I50" s="49"/>
      <c r="J50" s="37"/>
      <c r="K50" s="29"/>
      <c r="M50" s="29"/>
      <c r="N50" s="29"/>
      <c r="O50" s="29"/>
    </row>
    <row r="51" spans="1:18">
      <c r="A51" s="29">
        <f>Passengers!A47</f>
        <v>44</v>
      </c>
      <c r="B51" s="29" t="str">
        <f>Passengers!B47</f>
        <v>Adelaide - Canberra</v>
      </c>
      <c r="C51" s="192">
        <f>Passengers!D47</f>
        <v>13298</v>
      </c>
      <c r="D51" s="192">
        <f>RPKs!D47</f>
        <v>12925656</v>
      </c>
      <c r="E51" s="192">
        <f>Seats!D47</f>
        <v>21610</v>
      </c>
      <c r="F51" s="192">
        <f>ASKs!D47</f>
        <v>21004920</v>
      </c>
      <c r="G51" s="193">
        <f>'PLF%'!D47</f>
        <v>61.5</v>
      </c>
      <c r="H51" s="119">
        <f>Flights!D47</f>
        <v>124</v>
      </c>
      <c r="I51" s="2"/>
      <c r="J51" s="37"/>
      <c r="K51" s="33"/>
      <c r="M51" s="29"/>
      <c r="N51" s="29"/>
      <c r="O51" s="29"/>
    </row>
    <row r="52" spans="1:18">
      <c r="A52" s="29">
        <f>Passengers!A48</f>
        <v>45</v>
      </c>
      <c r="B52" s="29" t="str">
        <f>Passengers!B48</f>
        <v>Adelaide - Port Lincoln</v>
      </c>
      <c r="C52" s="192">
        <f>Passengers!D48</f>
        <v>12430</v>
      </c>
      <c r="D52" s="192">
        <f>RPKs!D48</f>
        <v>3057780</v>
      </c>
      <c r="E52" s="192">
        <f>Seats!D48</f>
        <v>22162</v>
      </c>
      <c r="F52" s="192">
        <f>ASKs!D48</f>
        <v>5451852</v>
      </c>
      <c r="G52" s="193">
        <f>'PLF%'!D48</f>
        <v>56.1</v>
      </c>
      <c r="H52" s="119">
        <f>Flights!D48</f>
        <v>552</v>
      </c>
      <c r="I52" s="71"/>
      <c r="J52" s="37"/>
      <c r="K52" s="33"/>
      <c r="M52" s="29"/>
      <c r="N52" s="29"/>
      <c r="O52" s="29"/>
    </row>
    <row r="53" spans="1:18">
      <c r="A53" s="29">
        <f>Passengers!A49</f>
        <v>46</v>
      </c>
      <c r="B53" s="29" t="str">
        <f>Passengers!B49</f>
        <v>Canberra - Gold Coast</v>
      </c>
      <c r="C53" s="192">
        <f>Passengers!D49</f>
        <v>11840</v>
      </c>
      <c r="D53" s="192">
        <f>RPKs!D49</f>
        <v>10561280</v>
      </c>
      <c r="E53" s="192">
        <f>Seats!D49</f>
        <v>17146</v>
      </c>
      <c r="F53" s="192">
        <f>ASKs!D49</f>
        <v>15294232</v>
      </c>
      <c r="G53" s="193">
        <f>'PLF%'!D49</f>
        <v>69.099999999999994</v>
      </c>
      <c r="H53" s="119">
        <f>Flights!D49</f>
        <v>119</v>
      </c>
      <c r="I53" s="71"/>
      <c r="J53" s="37"/>
      <c r="K53" s="33"/>
      <c r="M53" s="29"/>
      <c r="N53" s="29"/>
      <c r="O53" s="29"/>
    </row>
    <row r="54" spans="1:18">
      <c r="A54" s="29">
        <f>Passengers!A50</f>
        <v>47</v>
      </c>
      <c r="B54" s="29" t="str">
        <f>Passengers!B50</f>
        <v>Brisbane - Mount Isa</v>
      </c>
      <c r="C54" s="192">
        <f>Passengers!D50</f>
        <v>10792</v>
      </c>
      <c r="D54" s="192">
        <f>RPKs!D50</f>
        <v>16975816</v>
      </c>
      <c r="E54" s="192">
        <f>Seats!D50</f>
        <v>20398</v>
      </c>
      <c r="F54" s="192">
        <f>ASKs!D50</f>
        <v>32086054</v>
      </c>
      <c r="G54" s="193">
        <f>'PLF%'!D50</f>
        <v>52.9</v>
      </c>
      <c r="H54" s="119">
        <f>Flights!D50</f>
        <v>178</v>
      </c>
      <c r="I54" s="61"/>
      <c r="J54" s="37"/>
      <c r="K54" s="33"/>
      <c r="M54" s="29"/>
      <c r="N54" s="29"/>
      <c r="O54" s="29"/>
    </row>
    <row r="55" spans="1:18">
      <c r="A55" s="29">
        <f>Passengers!A51</f>
        <v>48</v>
      </c>
      <c r="B55" s="29" t="str">
        <f>Passengers!B51</f>
        <v>Dubbo - Sydney</v>
      </c>
      <c r="C55" s="192">
        <f>Passengers!D51</f>
        <v>9829</v>
      </c>
      <c r="D55" s="192">
        <f>RPKs!D51</f>
        <v>3046990</v>
      </c>
      <c r="E55" s="192">
        <f>Seats!D51</f>
        <v>17756</v>
      </c>
      <c r="F55" s="192">
        <f>ASKs!D51</f>
        <v>5504360</v>
      </c>
      <c r="G55" s="193">
        <f>'PLF%'!D51</f>
        <v>55.4</v>
      </c>
      <c r="H55" s="119">
        <f>Flights!D51</f>
        <v>366</v>
      </c>
      <c r="I55" s="49"/>
      <c r="J55" s="37"/>
      <c r="K55" s="33"/>
      <c r="M55" s="29"/>
      <c r="N55" s="29"/>
      <c r="O55" s="29"/>
    </row>
    <row r="56" spans="1:18">
      <c r="A56" s="29">
        <f>Passengers!A52</f>
        <v>49</v>
      </c>
      <c r="B56" s="29" t="str">
        <f>Passengers!B52</f>
        <v>Albury - Sydney</v>
      </c>
      <c r="C56" s="192">
        <f>Passengers!D52</f>
        <v>9726</v>
      </c>
      <c r="D56" s="192">
        <f>RPKs!D52</f>
        <v>4396152</v>
      </c>
      <c r="E56" s="192">
        <f>Seats!D52</f>
        <v>18264</v>
      </c>
      <c r="F56" s="192">
        <f>ASKs!D52</f>
        <v>8255328</v>
      </c>
      <c r="G56" s="193">
        <f>'PLF%'!D52</f>
        <v>53.3</v>
      </c>
      <c r="H56" s="119">
        <f>Flights!D52</f>
        <v>308</v>
      </c>
      <c r="I56" s="72"/>
      <c r="J56" s="37"/>
      <c r="K56" s="33"/>
      <c r="M56" s="29"/>
      <c r="N56" s="29"/>
      <c r="O56" s="29"/>
    </row>
    <row r="57" spans="1:18">
      <c r="A57" s="29">
        <f>Passengers!A53</f>
        <v>50</v>
      </c>
      <c r="B57" s="29" t="str">
        <f>Passengers!B53</f>
        <v>Sydney - Wagga Wagga</v>
      </c>
      <c r="C57" s="192">
        <f>Passengers!D53</f>
        <v>9679</v>
      </c>
      <c r="D57" s="192">
        <f>RPKs!D53</f>
        <v>3552193</v>
      </c>
      <c r="E57" s="192">
        <f>Seats!D53</f>
        <v>18133</v>
      </c>
      <c r="F57" s="192">
        <f>ASKs!D53</f>
        <v>6654811</v>
      </c>
      <c r="G57" s="193">
        <f>'PLF%'!D53</f>
        <v>53.4</v>
      </c>
      <c r="H57" s="119">
        <f>Flights!D53</f>
        <v>307</v>
      </c>
      <c r="I57" s="53"/>
      <c r="J57" s="37"/>
      <c r="K57" s="33"/>
    </row>
    <row r="58" spans="1:18" ht="12.75" customHeight="1">
      <c r="A58" s="29">
        <f>Passengers!A54</f>
        <v>51</v>
      </c>
      <c r="B58" s="29" t="str">
        <f>Passengers!B54</f>
        <v>Melbourne - Perth</v>
      </c>
      <c r="C58" s="192">
        <f>Passengers!D54</f>
        <v>8742</v>
      </c>
      <c r="D58" s="192">
        <f>RPKs!D54</f>
        <v>23655852</v>
      </c>
      <c r="E58" s="192">
        <f>Seats!D54</f>
        <v>33050</v>
      </c>
      <c r="F58" s="192">
        <f>ASKs!D54</f>
        <v>89433300</v>
      </c>
      <c r="G58" s="193">
        <f>'PLF%'!D54</f>
        <v>26.5</v>
      </c>
      <c r="H58" s="119">
        <f>Flights!D54</f>
        <v>265</v>
      </c>
      <c r="I58" s="67"/>
      <c r="J58" s="146"/>
      <c r="K58" s="33"/>
    </row>
    <row r="59" spans="1:18" ht="12.75" customHeight="1">
      <c r="A59" s="29">
        <f>Passengers!A55</f>
        <v>52</v>
      </c>
      <c r="B59" s="29" t="str">
        <f>Passengers!B55</f>
        <v>Adelaide - Alice Springs</v>
      </c>
      <c r="C59" s="192">
        <f>Passengers!D55</f>
        <v>8502</v>
      </c>
      <c r="D59" s="192">
        <f>RPKs!D55</f>
        <v>11188632</v>
      </c>
      <c r="E59" s="192">
        <f>Seats!D55</f>
        <v>14579</v>
      </c>
      <c r="F59" s="192">
        <f>ASKs!D55</f>
        <v>19185964</v>
      </c>
      <c r="G59" s="193">
        <f>'PLF%'!D55</f>
        <v>58.3</v>
      </c>
      <c r="H59" s="119">
        <f>Flights!D55</f>
        <v>174</v>
      </c>
      <c r="I59" s="29"/>
      <c r="J59" s="146"/>
      <c r="K59" s="29"/>
    </row>
    <row r="60" spans="1:18" ht="12.75" customHeight="1">
      <c r="A60" s="29">
        <f>Passengers!A56</f>
        <v>53</v>
      </c>
      <c r="B60" s="29" t="str">
        <f>Passengers!B56</f>
        <v>Port Macquarie - Sydney</v>
      </c>
      <c r="C60" s="192">
        <f>Passengers!D56</f>
        <v>8100</v>
      </c>
      <c r="D60" s="192">
        <f>RPKs!D56</f>
        <v>2600100</v>
      </c>
      <c r="E60" s="192">
        <f>Seats!D56</f>
        <v>19610</v>
      </c>
      <c r="F60" s="192">
        <f>ASKs!D56</f>
        <v>6294810</v>
      </c>
      <c r="G60" s="193">
        <f>'PLF%'!D56</f>
        <v>41.3</v>
      </c>
      <c r="H60" s="119">
        <f>Flights!D56</f>
        <v>391</v>
      </c>
      <c r="I60" s="29"/>
      <c r="J60" s="146"/>
      <c r="K60" s="29"/>
    </row>
    <row r="61" spans="1:18" s="198" customFormat="1" ht="14.25" customHeight="1">
      <c r="A61" s="194"/>
      <c r="B61" s="110"/>
      <c r="C61" s="118"/>
      <c r="D61" s="110"/>
      <c r="E61" s="110"/>
      <c r="F61" s="110"/>
      <c r="G61" s="110"/>
      <c r="H61" s="118"/>
      <c r="I61" s="195"/>
      <c r="J61" s="196"/>
      <c r="K61" s="195"/>
      <c r="L61" s="197"/>
      <c r="M61" s="197"/>
      <c r="N61" s="197"/>
      <c r="O61" s="197"/>
      <c r="P61" s="197"/>
      <c r="Q61" s="197"/>
      <c r="R61" s="197"/>
    </row>
    <row r="62" spans="1:18" s="198" customFormat="1" ht="20.100000000000001" customHeight="1">
      <c r="A62" s="194"/>
      <c r="B62" s="111" t="s">
        <v>7</v>
      </c>
      <c r="C62" s="114">
        <f>SUM(C8:C60)</f>
        <v>1873062</v>
      </c>
      <c r="D62" s="114">
        <f>SUM(D8:D60)</f>
        <v>2304919605</v>
      </c>
      <c r="E62" s="114">
        <f>SUM(E8:E60)</f>
        <v>3085789</v>
      </c>
      <c r="F62" s="114">
        <f>SUM(F8:F60)</f>
        <v>3667384113</v>
      </c>
      <c r="G62" s="112">
        <f>D62/F62*100</f>
        <v>62.849146257399411</v>
      </c>
      <c r="H62" s="114">
        <f>SUM(H8:H60)</f>
        <v>21964</v>
      </c>
      <c r="I62" s="199"/>
      <c r="J62" s="199"/>
      <c r="K62" s="195"/>
      <c r="L62" s="197"/>
      <c r="M62" s="197"/>
      <c r="N62" s="197"/>
      <c r="O62" s="197"/>
      <c r="P62" s="197"/>
      <c r="Q62" s="197"/>
      <c r="R62" s="197"/>
    </row>
    <row r="63" spans="1:18" s="198" customFormat="1" ht="15" customHeight="1">
      <c r="A63" s="194"/>
      <c r="B63" s="110"/>
      <c r="C63" s="110"/>
      <c r="D63" s="110"/>
      <c r="E63" s="110"/>
      <c r="F63" s="110"/>
      <c r="G63" s="110"/>
      <c r="H63" s="110"/>
      <c r="I63" s="199"/>
      <c r="J63" s="199"/>
      <c r="K63" s="197"/>
      <c r="L63" s="197"/>
      <c r="M63" s="197"/>
      <c r="N63" s="197"/>
      <c r="O63" s="197"/>
      <c r="P63" s="197"/>
      <c r="Q63" s="197"/>
      <c r="R63" s="197"/>
    </row>
    <row r="64" spans="1:18" s="198" customFormat="1" ht="20.100000000000001" customHeight="1">
      <c r="A64" s="194"/>
      <c r="B64" s="111" t="s">
        <v>8</v>
      </c>
      <c r="C64" s="114">
        <f>C65-C62</f>
        <v>476790</v>
      </c>
      <c r="D64" s="114">
        <f>D65-D62</f>
        <v>592755331</v>
      </c>
      <c r="E64" s="114">
        <f>E65-E62</f>
        <v>817091</v>
      </c>
      <c r="F64" s="114">
        <f>F65-F62</f>
        <v>947119916</v>
      </c>
      <c r="G64" s="112">
        <f>D64/F64*100</f>
        <v>62.585035008386413</v>
      </c>
      <c r="H64" s="114">
        <f>H65-H62</f>
        <v>14340</v>
      </c>
      <c r="I64" s="199"/>
      <c r="J64" s="200"/>
      <c r="K64" s="197"/>
      <c r="L64" s="197"/>
      <c r="M64" s="197"/>
      <c r="N64" s="197"/>
      <c r="O64" s="197"/>
      <c r="P64" s="197"/>
      <c r="Q64" s="197"/>
      <c r="R64" s="197"/>
    </row>
    <row r="65" spans="1:18" s="198" customFormat="1" ht="20.100000000000001" customHeight="1">
      <c r="A65" s="194"/>
      <c r="B65" s="113" t="s">
        <v>73</v>
      </c>
      <c r="C65" s="114">
        <f>Passengers!D57</f>
        <v>2349852</v>
      </c>
      <c r="D65" s="114">
        <f>RPKs!D57</f>
        <v>2897674936</v>
      </c>
      <c r="E65" s="114">
        <f>Seats!D57</f>
        <v>3902880</v>
      </c>
      <c r="F65" s="114">
        <f>ASKs!D57</f>
        <v>4614504029</v>
      </c>
      <c r="G65" s="112">
        <f>'PLF%'!D57</f>
        <v>62.8</v>
      </c>
      <c r="H65" s="114">
        <f>Flights!D57</f>
        <v>36304</v>
      </c>
      <c r="I65" s="199"/>
      <c r="J65" s="199"/>
      <c r="K65" s="197"/>
      <c r="L65" s="197"/>
      <c r="M65" s="197"/>
      <c r="N65" s="197"/>
      <c r="O65" s="197"/>
      <c r="P65" s="197"/>
      <c r="Q65" s="197"/>
      <c r="R65" s="197"/>
    </row>
    <row r="66" spans="1:18" s="198" customFormat="1" ht="12.75" customHeight="1">
      <c r="A66" s="199" t="s">
        <v>9</v>
      </c>
      <c r="B66" s="199" t="s">
        <v>13</v>
      </c>
      <c r="C66" s="201"/>
      <c r="D66" s="201"/>
      <c r="E66" s="201"/>
      <c r="F66" s="201"/>
      <c r="G66" s="202"/>
      <c r="H66" s="203"/>
      <c r="I66" s="199"/>
      <c r="J66" s="199"/>
      <c r="K66" s="197"/>
      <c r="L66" s="197"/>
      <c r="M66" s="197"/>
      <c r="N66" s="197"/>
      <c r="O66" s="197"/>
      <c r="P66" s="197"/>
      <c r="Q66" s="197"/>
      <c r="R66" s="197"/>
    </row>
    <row r="67" spans="1:18" s="198" customFormat="1">
      <c r="A67" s="199"/>
      <c r="B67" s="199" t="s">
        <v>14</v>
      </c>
      <c r="C67" s="201"/>
      <c r="D67" s="201"/>
      <c r="E67" s="201"/>
      <c r="F67" s="201"/>
      <c r="G67" s="202"/>
      <c r="H67" s="203"/>
      <c r="I67" s="199"/>
      <c r="J67" s="199"/>
      <c r="K67" s="197"/>
      <c r="L67" s="197"/>
      <c r="M67" s="197"/>
      <c r="N67" s="197"/>
      <c r="O67" s="197"/>
      <c r="P67" s="197"/>
      <c r="Q67" s="197"/>
      <c r="R67" s="197"/>
    </row>
    <row r="68" spans="1:18" s="198" customFormat="1">
      <c r="A68" s="199" t="s">
        <v>6</v>
      </c>
      <c r="B68" s="199" t="s">
        <v>10</v>
      </c>
      <c r="C68" s="201"/>
      <c r="D68" s="201"/>
      <c r="E68" s="201"/>
      <c r="F68" s="201"/>
      <c r="G68" s="202"/>
      <c r="H68" s="203"/>
      <c r="I68" s="199"/>
      <c r="J68" s="199"/>
      <c r="K68" s="197"/>
      <c r="L68" s="197"/>
      <c r="M68" s="197"/>
      <c r="N68" s="197"/>
      <c r="O68" s="197"/>
      <c r="P68" s="197"/>
      <c r="Q68" s="197"/>
      <c r="R68" s="197"/>
    </row>
    <row r="69" spans="1:18" s="198" customFormat="1">
      <c r="A69" s="199"/>
      <c r="B69" s="199" t="s">
        <v>11</v>
      </c>
      <c r="C69" s="201"/>
      <c r="D69" s="201"/>
      <c r="E69" s="201"/>
      <c r="F69" s="201"/>
      <c r="G69" s="202"/>
      <c r="H69" s="203"/>
      <c r="I69" s="199"/>
      <c r="J69" s="199"/>
      <c r="K69" s="197"/>
      <c r="L69" s="197"/>
      <c r="M69" s="197"/>
      <c r="N69" s="197"/>
      <c r="O69" s="197"/>
      <c r="P69" s="197"/>
      <c r="Q69" s="197"/>
      <c r="R69" s="197"/>
    </row>
    <row r="70" spans="1:18" s="198" customFormat="1">
      <c r="A70" s="189" t="s">
        <v>81</v>
      </c>
      <c r="B70" s="195" t="s">
        <v>82</v>
      </c>
      <c r="C70" s="32"/>
      <c r="D70" s="32"/>
      <c r="E70" s="32"/>
      <c r="F70" s="32"/>
      <c r="G70" s="202"/>
      <c r="H70" s="104"/>
      <c r="J70" s="204"/>
      <c r="K70" s="197"/>
      <c r="L70" s="197"/>
      <c r="M70" s="197"/>
      <c r="N70" s="197"/>
      <c r="O70" s="197"/>
      <c r="P70" s="197"/>
      <c r="Q70" s="197"/>
      <c r="R70" s="197"/>
    </row>
    <row r="71" spans="1:18">
      <c r="I71" s="9"/>
    </row>
  </sheetData>
  <phoneticPr fontId="2" type="noConversion"/>
  <pageMargins left="0.44" right="0.41" top="0.39" bottom="0.65" header="0.43" footer="0.34"/>
  <pageSetup paperSize="9" orientation="portrait" horizontalDpi="300" r:id="rId1"/>
  <headerFooter alignWithMargins="0">
    <oddFooter>&amp;C&amp;"Arial,Regular"&amp;P+4</oddFooter>
  </headerFooter>
  <ignoredErrors>
    <ignoredError sqref="G62 G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workbookViewId="0"/>
  </sheetViews>
  <sheetFormatPr defaultRowHeight="12.75"/>
  <cols>
    <col min="1" max="1" width="4.42578125" style="66" customWidth="1"/>
    <col min="2" max="2" width="28.140625" style="2" customWidth="1"/>
    <col min="3" max="3" width="17.42578125" style="66" customWidth="1"/>
    <col min="4" max="4" width="18.28515625" style="66" customWidth="1"/>
    <col min="5" max="5" width="11.85546875" style="62" customWidth="1"/>
    <col min="6" max="6" width="3.5703125" style="2" customWidth="1"/>
    <col min="7" max="7" width="9.85546875" style="2" customWidth="1"/>
    <col min="8" max="16384" width="9.140625" style="2"/>
  </cols>
  <sheetData>
    <row r="1" spans="1:226" s="47" customFormat="1" ht="15.75">
      <c r="A1" s="175" t="s">
        <v>77</v>
      </c>
      <c r="B1" s="159"/>
      <c r="C1" s="159"/>
      <c r="D1" s="61"/>
      <c r="E1" s="61"/>
      <c r="F1" s="158"/>
      <c r="G1" s="165"/>
      <c r="H1" s="165"/>
      <c r="I1" s="52"/>
      <c r="J1" s="46"/>
      <c r="K1" s="165"/>
      <c r="L1" s="46"/>
      <c r="M1" s="165"/>
      <c r="N1" s="165"/>
      <c r="O1" s="165"/>
      <c r="P1" s="52"/>
      <c r="Q1" s="46"/>
      <c r="R1" s="165"/>
      <c r="S1" s="165"/>
      <c r="T1" s="165"/>
      <c r="U1" s="52"/>
      <c r="V1" s="46"/>
      <c r="W1" s="165"/>
      <c r="X1" s="165"/>
      <c r="Y1" s="165"/>
      <c r="Z1" s="52"/>
      <c r="AA1" s="46"/>
      <c r="AB1" s="165"/>
      <c r="AC1" s="165"/>
      <c r="AD1" s="165"/>
      <c r="AE1" s="52"/>
      <c r="AF1" s="46"/>
      <c r="AG1" s="165"/>
      <c r="AH1" s="165"/>
      <c r="AI1" s="165"/>
      <c r="AJ1" s="52"/>
      <c r="AK1" s="46"/>
      <c r="AL1" s="165"/>
      <c r="AM1" s="165"/>
      <c r="AN1" s="165"/>
      <c r="AO1" s="52"/>
      <c r="AP1" s="46"/>
      <c r="AQ1" s="165"/>
      <c r="AR1" s="165"/>
      <c r="AS1" s="165"/>
      <c r="AT1" s="52"/>
      <c r="AU1" s="46"/>
      <c r="AV1" s="165"/>
      <c r="AW1" s="165"/>
      <c r="AX1" s="165"/>
      <c r="AY1" s="52"/>
      <c r="AZ1" s="46"/>
      <c r="BA1" s="165"/>
      <c r="BB1" s="165"/>
      <c r="BC1" s="165"/>
      <c r="BD1" s="52"/>
      <c r="BE1" s="46"/>
      <c r="BF1" s="165"/>
      <c r="BG1" s="165"/>
      <c r="BH1" s="165"/>
      <c r="BI1" s="52"/>
      <c r="BJ1" s="46"/>
      <c r="BK1" s="165"/>
      <c r="BL1" s="165"/>
      <c r="BM1" s="165"/>
      <c r="BN1" s="52"/>
      <c r="BO1" s="46"/>
      <c r="BP1" s="165"/>
      <c r="BQ1" s="165"/>
      <c r="BR1" s="165"/>
      <c r="BS1" s="52"/>
      <c r="BT1" s="46"/>
      <c r="BU1" s="165"/>
      <c r="BV1" s="165"/>
      <c r="BW1" s="165"/>
      <c r="BX1" s="52"/>
      <c r="BY1" s="46"/>
      <c r="BZ1" s="165"/>
      <c r="CA1" s="165"/>
      <c r="CB1" s="165"/>
      <c r="CC1" s="52"/>
      <c r="CD1" s="46"/>
      <c r="CE1" s="165"/>
      <c r="CF1" s="165"/>
      <c r="CG1" s="165"/>
      <c r="CH1" s="52"/>
      <c r="CI1" s="46"/>
      <c r="CJ1" s="165"/>
      <c r="CK1" s="165"/>
      <c r="CL1" s="165"/>
      <c r="CM1" s="52"/>
      <c r="CN1" s="46"/>
      <c r="CO1" s="165"/>
      <c r="CP1" s="165"/>
      <c r="CQ1" s="165"/>
      <c r="CR1" s="52"/>
      <c r="CS1" s="46"/>
      <c r="CT1" s="165"/>
      <c r="CU1" s="165"/>
      <c r="CV1" s="165"/>
      <c r="CW1" s="52"/>
      <c r="CX1" s="46"/>
      <c r="CY1" s="165"/>
      <c r="CZ1" s="165"/>
      <c r="DA1" s="165"/>
      <c r="DB1" s="52"/>
      <c r="DC1" s="46"/>
      <c r="DD1" s="165"/>
      <c r="DE1" s="165"/>
      <c r="DF1" s="165"/>
      <c r="DG1" s="52"/>
      <c r="DH1" s="46"/>
      <c r="DI1" s="165"/>
      <c r="DJ1" s="165"/>
      <c r="DK1" s="165"/>
      <c r="DL1" s="52"/>
      <c r="DM1" s="46"/>
      <c r="DN1" s="165"/>
      <c r="DO1" s="165"/>
      <c r="DP1" s="165"/>
      <c r="DQ1" s="52"/>
      <c r="DR1" s="46"/>
      <c r="DS1" s="165"/>
      <c r="DT1" s="165"/>
      <c r="DU1" s="165"/>
      <c r="DV1" s="52"/>
      <c r="DW1" s="46"/>
      <c r="DX1" s="165"/>
      <c r="DY1" s="165"/>
      <c r="DZ1" s="165"/>
      <c r="EA1" s="52"/>
      <c r="EB1" s="46"/>
      <c r="EC1" s="165"/>
      <c r="ED1" s="165"/>
      <c r="EE1" s="165"/>
      <c r="EF1" s="52"/>
      <c r="EG1" s="46"/>
      <c r="EH1" s="165"/>
      <c r="EI1" s="165"/>
      <c r="EJ1" s="165"/>
      <c r="EK1" s="52"/>
      <c r="EL1" s="46"/>
      <c r="EM1" s="165"/>
      <c r="EN1" s="165"/>
      <c r="EO1" s="165"/>
      <c r="EP1" s="52"/>
      <c r="EQ1" s="46"/>
      <c r="ER1" s="165"/>
      <c r="ES1" s="165"/>
      <c r="ET1" s="165"/>
      <c r="EU1" s="52"/>
      <c r="EV1" s="46"/>
      <c r="EW1" s="165"/>
      <c r="EX1" s="165"/>
      <c r="EY1" s="165"/>
      <c r="EZ1" s="52"/>
      <c r="FA1" s="46"/>
      <c r="FB1" s="165"/>
      <c r="FC1" s="165"/>
      <c r="FD1" s="165"/>
      <c r="FE1" s="52"/>
      <c r="FF1" s="46"/>
      <c r="FG1" s="165"/>
      <c r="FH1" s="165"/>
      <c r="FI1" s="165"/>
      <c r="FJ1" s="52"/>
      <c r="FK1" s="46"/>
      <c r="FL1" s="165"/>
      <c r="FM1" s="165"/>
      <c r="FN1" s="165"/>
      <c r="FO1" s="52"/>
      <c r="FP1" s="46"/>
      <c r="FQ1" s="165"/>
      <c r="FR1" s="165"/>
      <c r="FS1" s="165"/>
      <c r="FT1" s="52"/>
      <c r="FU1" s="46"/>
      <c r="FV1" s="165"/>
      <c r="FW1" s="165"/>
      <c r="FX1" s="165"/>
      <c r="FY1" s="52"/>
      <c r="FZ1" s="46"/>
      <c r="GA1" s="165"/>
      <c r="GB1" s="165"/>
      <c r="GC1" s="165"/>
      <c r="GD1" s="52"/>
      <c r="GE1" s="46"/>
      <c r="GF1" s="165"/>
      <c r="GG1" s="165"/>
      <c r="GH1" s="165"/>
      <c r="GI1" s="52"/>
      <c r="GJ1" s="46"/>
      <c r="GK1" s="165"/>
      <c r="GL1" s="165"/>
      <c r="GM1" s="165"/>
      <c r="GN1" s="52"/>
      <c r="GO1" s="46"/>
      <c r="GP1" s="165"/>
      <c r="GQ1" s="165"/>
      <c r="GR1" s="165"/>
      <c r="GS1" s="52"/>
      <c r="GT1" s="46"/>
      <c r="GU1" s="165"/>
      <c r="GV1" s="165"/>
      <c r="GW1" s="165"/>
      <c r="GX1" s="52"/>
      <c r="GY1" s="46"/>
      <c r="GZ1" s="165"/>
      <c r="HA1" s="165"/>
      <c r="HB1" s="165"/>
      <c r="HC1" s="52"/>
      <c r="HD1" s="46"/>
      <c r="HE1" s="165"/>
      <c r="HF1" s="165"/>
      <c r="HG1" s="165"/>
      <c r="HH1" s="52"/>
      <c r="HI1" s="46"/>
      <c r="HJ1" s="165"/>
      <c r="HK1" s="165"/>
      <c r="HL1" s="165"/>
      <c r="HM1" s="52"/>
      <c r="HN1" s="46"/>
      <c r="HO1" s="165"/>
      <c r="HP1" s="165"/>
      <c r="HQ1" s="165"/>
      <c r="HR1" s="52"/>
    </row>
    <row r="2" spans="1:226">
      <c r="A2" s="50"/>
      <c r="B2" s="49"/>
      <c r="C2" s="50"/>
      <c r="D2" s="50"/>
      <c r="E2" s="50"/>
      <c r="F2" s="53"/>
      <c r="G2" s="51"/>
      <c r="H2" s="51"/>
      <c r="I2" s="54"/>
      <c r="J2" s="55"/>
      <c r="K2" s="51"/>
      <c r="L2" s="55"/>
      <c r="M2" s="51"/>
      <c r="N2" s="51"/>
      <c r="O2" s="51"/>
      <c r="P2" s="54"/>
      <c r="Q2" s="55"/>
      <c r="R2" s="51"/>
      <c r="S2" s="51"/>
      <c r="T2" s="51"/>
      <c r="U2" s="54"/>
      <c r="V2" s="55"/>
      <c r="W2" s="51"/>
      <c r="X2" s="51"/>
      <c r="Y2" s="51"/>
      <c r="Z2" s="54"/>
      <c r="AA2" s="55"/>
      <c r="AB2" s="51"/>
      <c r="AC2" s="51"/>
      <c r="AD2" s="51"/>
      <c r="AE2" s="54"/>
      <c r="AF2" s="55"/>
      <c r="AG2" s="51"/>
      <c r="AH2" s="51"/>
      <c r="AI2" s="51"/>
      <c r="AJ2" s="54"/>
      <c r="AK2" s="55"/>
      <c r="AL2" s="51"/>
      <c r="AM2" s="51"/>
      <c r="AN2" s="51"/>
      <c r="AO2" s="54"/>
      <c r="AP2" s="55"/>
      <c r="AQ2" s="51"/>
      <c r="AR2" s="51"/>
      <c r="AS2" s="51"/>
      <c r="AT2" s="54"/>
      <c r="AU2" s="55"/>
      <c r="AV2" s="51"/>
      <c r="AW2" s="51"/>
      <c r="AX2" s="51"/>
      <c r="AY2" s="54"/>
      <c r="AZ2" s="55"/>
      <c r="BA2" s="51"/>
      <c r="BB2" s="51"/>
      <c r="BC2" s="51"/>
      <c r="BD2" s="54"/>
      <c r="BE2" s="55"/>
      <c r="BF2" s="51"/>
      <c r="BG2" s="51"/>
      <c r="BH2" s="51"/>
      <c r="BI2" s="54"/>
      <c r="BJ2" s="55"/>
      <c r="BK2" s="51"/>
      <c r="BL2" s="51"/>
      <c r="BM2" s="51"/>
      <c r="BN2" s="54"/>
      <c r="BO2" s="55"/>
      <c r="BP2" s="51"/>
      <c r="BQ2" s="51"/>
      <c r="BR2" s="51"/>
      <c r="BS2" s="54"/>
      <c r="BT2" s="55"/>
      <c r="BU2" s="51"/>
      <c r="BV2" s="51"/>
      <c r="BW2" s="51"/>
      <c r="BX2" s="54"/>
      <c r="BY2" s="55"/>
      <c r="BZ2" s="51"/>
      <c r="CA2" s="51"/>
      <c r="CB2" s="51"/>
      <c r="CC2" s="54"/>
      <c r="CD2" s="55"/>
      <c r="CE2" s="51"/>
      <c r="CF2" s="51"/>
      <c r="CG2" s="51"/>
      <c r="CH2" s="54"/>
      <c r="CI2" s="55"/>
      <c r="CJ2" s="51"/>
      <c r="CK2" s="51"/>
      <c r="CL2" s="51"/>
      <c r="CM2" s="54"/>
      <c r="CN2" s="55"/>
      <c r="CO2" s="51"/>
      <c r="CP2" s="51"/>
      <c r="CQ2" s="51"/>
      <c r="CR2" s="54"/>
      <c r="CS2" s="55"/>
      <c r="CT2" s="51"/>
      <c r="CU2" s="51"/>
      <c r="CV2" s="51"/>
      <c r="CW2" s="54"/>
      <c r="CX2" s="55"/>
      <c r="CY2" s="51"/>
      <c r="CZ2" s="51"/>
      <c r="DA2" s="51"/>
      <c r="DB2" s="54"/>
      <c r="DC2" s="55"/>
      <c r="DD2" s="51"/>
      <c r="DE2" s="51"/>
      <c r="DF2" s="51"/>
      <c r="DG2" s="54"/>
      <c r="DH2" s="55"/>
      <c r="DI2" s="51"/>
      <c r="DJ2" s="51"/>
      <c r="DK2" s="51"/>
      <c r="DL2" s="54"/>
      <c r="DM2" s="55"/>
      <c r="DN2" s="51"/>
      <c r="DO2" s="51"/>
      <c r="DP2" s="51"/>
      <c r="DQ2" s="54"/>
      <c r="DR2" s="55"/>
      <c r="DS2" s="51"/>
      <c r="DT2" s="51"/>
      <c r="DU2" s="51"/>
      <c r="DV2" s="54"/>
      <c r="DW2" s="55"/>
      <c r="DX2" s="51"/>
      <c r="DY2" s="51"/>
      <c r="DZ2" s="51"/>
      <c r="EA2" s="54"/>
      <c r="EB2" s="55"/>
      <c r="EC2" s="51"/>
      <c r="ED2" s="51"/>
      <c r="EE2" s="51"/>
      <c r="EF2" s="54"/>
      <c r="EG2" s="55"/>
      <c r="EH2" s="51"/>
      <c r="EI2" s="51"/>
      <c r="EJ2" s="51"/>
      <c r="EK2" s="54"/>
      <c r="EL2" s="55"/>
      <c r="EM2" s="51"/>
      <c r="EN2" s="51"/>
      <c r="EO2" s="51"/>
      <c r="EP2" s="54"/>
      <c r="EQ2" s="55"/>
      <c r="ER2" s="51"/>
      <c r="ES2" s="51"/>
      <c r="ET2" s="51"/>
      <c r="EU2" s="54"/>
      <c r="EV2" s="55"/>
      <c r="EW2" s="51"/>
      <c r="EX2" s="51"/>
      <c r="EY2" s="51"/>
      <c r="EZ2" s="54"/>
      <c r="FA2" s="55"/>
      <c r="FB2" s="51"/>
      <c r="FC2" s="51"/>
      <c r="FD2" s="51"/>
      <c r="FE2" s="54"/>
      <c r="FF2" s="55"/>
      <c r="FG2" s="51"/>
      <c r="FH2" s="51"/>
      <c r="FI2" s="51"/>
      <c r="FJ2" s="54"/>
      <c r="FK2" s="55"/>
      <c r="FL2" s="51"/>
      <c r="FM2" s="51"/>
      <c r="FN2" s="51"/>
      <c r="FO2" s="54"/>
      <c r="FP2" s="55"/>
      <c r="FQ2" s="51"/>
      <c r="FR2" s="51"/>
      <c r="FS2" s="51"/>
      <c r="FT2" s="54"/>
      <c r="FU2" s="55"/>
      <c r="FV2" s="51"/>
      <c r="FW2" s="51"/>
      <c r="FX2" s="51"/>
      <c r="FY2" s="54"/>
      <c r="FZ2" s="55"/>
      <c r="GA2" s="51"/>
      <c r="GB2" s="51"/>
      <c r="GC2" s="51"/>
      <c r="GD2" s="54"/>
      <c r="GE2" s="55"/>
      <c r="GF2" s="51"/>
      <c r="GG2" s="51"/>
      <c r="GH2" s="51"/>
      <c r="GI2" s="54"/>
      <c r="GJ2" s="55"/>
      <c r="GK2" s="51"/>
      <c r="GL2" s="51"/>
      <c r="GM2" s="51"/>
      <c r="GN2" s="54"/>
      <c r="GO2" s="55"/>
      <c r="GP2" s="51"/>
      <c r="GQ2" s="51"/>
      <c r="GR2" s="51"/>
      <c r="GS2" s="54"/>
      <c r="GT2" s="55"/>
      <c r="GU2" s="51"/>
      <c r="GV2" s="51"/>
      <c r="GW2" s="51"/>
      <c r="GX2" s="54"/>
      <c r="GY2" s="55"/>
      <c r="GZ2" s="51"/>
      <c r="HA2" s="51"/>
      <c r="HB2" s="51"/>
      <c r="HC2" s="54"/>
      <c r="HD2" s="55"/>
      <c r="HE2" s="51"/>
      <c r="HF2" s="51"/>
      <c r="HG2" s="51"/>
      <c r="HH2" s="54"/>
      <c r="HI2" s="55"/>
      <c r="HJ2" s="51"/>
      <c r="HK2" s="51"/>
      <c r="HL2" s="51"/>
      <c r="HM2" s="54"/>
      <c r="HN2" s="55"/>
      <c r="HO2" s="51"/>
      <c r="HP2" s="51"/>
      <c r="HQ2" s="51"/>
      <c r="HR2" s="54"/>
    </row>
    <row r="3" spans="1:226" ht="21" customHeight="1">
      <c r="A3" s="163"/>
      <c r="B3" s="97" t="s">
        <v>12</v>
      </c>
      <c r="C3" s="122">
        <v>43983</v>
      </c>
      <c r="D3" s="122">
        <v>44348</v>
      </c>
      <c r="E3" s="98" t="s">
        <v>15</v>
      </c>
      <c r="F3" s="96"/>
      <c r="G3" s="56"/>
      <c r="H3" s="57"/>
      <c r="I3" s="58"/>
      <c r="J3" s="59"/>
      <c r="K3" s="56"/>
      <c r="L3" s="59"/>
      <c r="M3" s="60"/>
      <c r="N3" s="56"/>
      <c r="O3" s="57"/>
      <c r="P3" s="58"/>
      <c r="Q3" s="59"/>
      <c r="R3" s="60"/>
      <c r="S3" s="56"/>
      <c r="T3" s="57"/>
      <c r="U3" s="58"/>
      <c r="V3" s="59"/>
      <c r="W3" s="60"/>
      <c r="X3" s="56"/>
      <c r="Y3" s="57"/>
      <c r="Z3" s="58"/>
      <c r="AA3" s="59"/>
      <c r="AB3" s="60"/>
      <c r="AC3" s="56"/>
      <c r="AD3" s="57"/>
      <c r="AE3" s="58"/>
      <c r="AF3" s="59"/>
      <c r="AG3" s="60"/>
      <c r="AH3" s="56"/>
      <c r="AI3" s="57"/>
      <c r="AJ3" s="58"/>
      <c r="AK3" s="59"/>
      <c r="AL3" s="60"/>
      <c r="AM3" s="56"/>
      <c r="AN3" s="57"/>
      <c r="AO3" s="58"/>
      <c r="AP3" s="59"/>
      <c r="AQ3" s="60"/>
      <c r="AR3" s="56"/>
      <c r="AS3" s="57"/>
      <c r="AT3" s="58"/>
      <c r="AU3" s="59"/>
      <c r="AV3" s="60"/>
      <c r="AW3" s="56"/>
      <c r="AX3" s="57"/>
      <c r="AY3" s="58"/>
      <c r="AZ3" s="59"/>
      <c r="BA3" s="60"/>
      <c r="BB3" s="56"/>
      <c r="BC3" s="57"/>
      <c r="BD3" s="58"/>
      <c r="BE3" s="59"/>
      <c r="BF3" s="60"/>
      <c r="BG3" s="56"/>
      <c r="BH3" s="57"/>
      <c r="BI3" s="58"/>
      <c r="BJ3" s="59"/>
      <c r="BK3" s="60"/>
      <c r="BL3" s="56"/>
      <c r="BM3" s="57"/>
      <c r="BN3" s="58"/>
      <c r="BO3" s="59"/>
      <c r="BP3" s="60"/>
      <c r="BQ3" s="56"/>
      <c r="BR3" s="57"/>
      <c r="BS3" s="58"/>
      <c r="BT3" s="59"/>
      <c r="BU3" s="60"/>
      <c r="BV3" s="56"/>
      <c r="BW3" s="57"/>
      <c r="BX3" s="58"/>
      <c r="BY3" s="59"/>
      <c r="BZ3" s="60"/>
      <c r="CA3" s="56"/>
      <c r="CB3" s="57"/>
      <c r="CC3" s="58"/>
      <c r="CD3" s="59"/>
      <c r="CE3" s="60"/>
      <c r="CF3" s="56"/>
      <c r="CG3" s="57"/>
      <c r="CH3" s="58"/>
      <c r="CI3" s="59"/>
      <c r="CJ3" s="60"/>
      <c r="CK3" s="56"/>
      <c r="CL3" s="57"/>
      <c r="CM3" s="58"/>
      <c r="CN3" s="59"/>
      <c r="CO3" s="60"/>
      <c r="CP3" s="56"/>
      <c r="CQ3" s="57"/>
      <c r="CR3" s="58"/>
      <c r="CS3" s="59"/>
      <c r="CT3" s="60"/>
      <c r="CU3" s="56"/>
      <c r="CV3" s="57"/>
      <c r="CW3" s="58"/>
      <c r="CX3" s="59"/>
      <c r="CY3" s="60"/>
      <c r="CZ3" s="56"/>
      <c r="DA3" s="57"/>
      <c r="DB3" s="58"/>
      <c r="DC3" s="59"/>
      <c r="DD3" s="60"/>
      <c r="DE3" s="56"/>
      <c r="DF3" s="57"/>
      <c r="DG3" s="58"/>
      <c r="DH3" s="59"/>
      <c r="DI3" s="60"/>
      <c r="DJ3" s="56"/>
      <c r="DK3" s="57"/>
      <c r="DL3" s="58"/>
      <c r="DM3" s="59"/>
      <c r="DN3" s="60"/>
      <c r="DO3" s="56"/>
      <c r="DP3" s="57"/>
      <c r="DQ3" s="58"/>
      <c r="DR3" s="59"/>
      <c r="DS3" s="60"/>
      <c r="DT3" s="56"/>
      <c r="DU3" s="57"/>
      <c r="DV3" s="58"/>
      <c r="DW3" s="59"/>
      <c r="DX3" s="60"/>
      <c r="DY3" s="56"/>
      <c r="DZ3" s="57"/>
      <c r="EA3" s="58"/>
      <c r="EB3" s="59"/>
      <c r="EC3" s="60"/>
      <c r="ED3" s="56"/>
      <c r="EE3" s="57"/>
      <c r="EF3" s="58"/>
      <c r="EG3" s="59"/>
      <c r="EH3" s="60"/>
      <c r="EI3" s="56"/>
      <c r="EJ3" s="57"/>
      <c r="EK3" s="58"/>
      <c r="EL3" s="59"/>
      <c r="EM3" s="60"/>
      <c r="EN3" s="56"/>
      <c r="EO3" s="57"/>
      <c r="EP3" s="58"/>
      <c r="EQ3" s="59"/>
      <c r="ER3" s="60"/>
      <c r="ES3" s="56"/>
      <c r="ET3" s="57"/>
      <c r="EU3" s="58"/>
      <c r="EV3" s="59"/>
      <c r="EW3" s="60"/>
      <c r="EX3" s="56"/>
      <c r="EY3" s="57"/>
      <c r="EZ3" s="58"/>
      <c r="FA3" s="59"/>
      <c r="FB3" s="60"/>
      <c r="FC3" s="56"/>
      <c r="FD3" s="57"/>
      <c r="FE3" s="58"/>
      <c r="FF3" s="59"/>
      <c r="FG3" s="60"/>
      <c r="FH3" s="56"/>
      <c r="FI3" s="57"/>
      <c r="FJ3" s="58"/>
      <c r="FK3" s="59"/>
      <c r="FL3" s="60"/>
      <c r="FM3" s="56"/>
      <c r="FN3" s="57"/>
      <c r="FO3" s="58"/>
      <c r="FP3" s="59"/>
      <c r="FQ3" s="60"/>
      <c r="FR3" s="56"/>
      <c r="FS3" s="57"/>
      <c r="FT3" s="58"/>
      <c r="FU3" s="59"/>
      <c r="FV3" s="60"/>
      <c r="FW3" s="56"/>
      <c r="FX3" s="57"/>
      <c r="FY3" s="58"/>
      <c r="FZ3" s="59"/>
      <c r="GA3" s="60"/>
      <c r="GB3" s="56"/>
      <c r="GC3" s="57"/>
      <c r="GD3" s="58"/>
      <c r="GE3" s="59"/>
      <c r="GF3" s="60"/>
      <c r="GG3" s="56"/>
      <c r="GH3" s="57"/>
      <c r="GI3" s="58"/>
      <c r="GJ3" s="59"/>
      <c r="GK3" s="60"/>
      <c r="GL3" s="56"/>
      <c r="GM3" s="57"/>
      <c r="GN3" s="58"/>
      <c r="GO3" s="59"/>
      <c r="GP3" s="60"/>
      <c r="GQ3" s="56"/>
      <c r="GR3" s="57"/>
      <c r="GS3" s="58"/>
      <c r="GT3" s="59"/>
      <c r="GU3" s="60"/>
      <c r="GV3" s="56"/>
      <c r="GW3" s="57"/>
      <c r="GX3" s="58"/>
      <c r="GY3" s="59"/>
      <c r="GZ3" s="60"/>
      <c r="HA3" s="56"/>
      <c r="HB3" s="57"/>
      <c r="HC3" s="58"/>
      <c r="HD3" s="59"/>
      <c r="HE3" s="60"/>
      <c r="HF3" s="56"/>
      <c r="HG3" s="57"/>
      <c r="HH3" s="58"/>
      <c r="HI3" s="59"/>
      <c r="HJ3" s="60"/>
      <c r="HK3" s="56"/>
      <c r="HL3" s="57"/>
      <c r="HM3" s="58"/>
      <c r="HN3" s="59"/>
      <c r="HO3" s="60"/>
      <c r="HP3" s="56"/>
      <c r="HQ3" s="57"/>
      <c r="HR3" s="58"/>
    </row>
    <row r="4" spans="1:226" s="29" customFormat="1" ht="12.75" customHeight="1">
      <c r="A4" s="164">
        <v>1</v>
      </c>
      <c r="B4" s="100" t="s">
        <v>19</v>
      </c>
      <c r="C4" s="103">
        <v>37009</v>
      </c>
      <c r="D4" s="103">
        <v>176439</v>
      </c>
      <c r="E4" s="206">
        <v>376.74619687103137</v>
      </c>
      <c r="F4" s="88"/>
    </row>
    <row r="5" spans="1:226" s="29" customFormat="1" ht="12.75" customHeight="1">
      <c r="A5" s="164">
        <v>2</v>
      </c>
      <c r="B5" s="100" t="s">
        <v>21</v>
      </c>
      <c r="C5" s="103">
        <v>5089</v>
      </c>
      <c r="D5" s="103">
        <v>133984</v>
      </c>
      <c r="E5" s="206">
        <v>2532.8158773825899</v>
      </c>
      <c r="F5" s="88"/>
    </row>
    <row r="6" spans="1:226" s="29" customFormat="1" ht="12.75" customHeight="1">
      <c r="A6" s="164">
        <v>3</v>
      </c>
      <c r="B6" s="100" t="s">
        <v>27</v>
      </c>
      <c r="C6" s="103">
        <v>18143</v>
      </c>
      <c r="D6" s="103">
        <v>107665</v>
      </c>
      <c r="E6" s="206">
        <v>493.42446122471478</v>
      </c>
      <c r="F6" s="88"/>
    </row>
    <row r="7" spans="1:226" s="29" customFormat="1" ht="12.75" customHeight="1">
      <c r="A7" s="164">
        <v>4</v>
      </c>
      <c r="B7" s="100" t="s">
        <v>24</v>
      </c>
      <c r="C7" s="103" t="s">
        <v>78</v>
      </c>
      <c r="D7" s="103">
        <v>80197</v>
      </c>
      <c r="E7" s="206" t="s">
        <v>79</v>
      </c>
      <c r="F7" s="88"/>
    </row>
    <row r="8" spans="1:226" s="29" customFormat="1" ht="12.75" customHeight="1">
      <c r="A8" s="164">
        <v>5</v>
      </c>
      <c r="B8" s="100" t="s">
        <v>18</v>
      </c>
      <c r="C8" s="103">
        <v>59259</v>
      </c>
      <c r="D8" s="103">
        <v>75800</v>
      </c>
      <c r="E8" s="206">
        <v>27.913059619635838</v>
      </c>
      <c r="F8" s="88"/>
    </row>
    <row r="9" spans="1:226" s="29" customFormat="1" ht="12.75" customHeight="1">
      <c r="A9" s="164">
        <v>6</v>
      </c>
      <c r="B9" s="100" t="s">
        <v>31</v>
      </c>
      <c r="C9" s="103">
        <v>15096</v>
      </c>
      <c r="D9" s="103">
        <v>73267</v>
      </c>
      <c r="E9" s="206">
        <v>385.3404875463699</v>
      </c>
      <c r="F9" s="88"/>
    </row>
    <row r="10" spans="1:226" s="29" customFormat="1" ht="12.75" customHeight="1">
      <c r="A10" s="164">
        <v>7</v>
      </c>
      <c r="B10" s="100" t="s">
        <v>26</v>
      </c>
      <c r="C10" s="103">
        <v>8973</v>
      </c>
      <c r="D10" s="103">
        <v>63546</v>
      </c>
      <c r="E10" s="206">
        <v>608.19124038783013</v>
      </c>
      <c r="F10" s="88"/>
    </row>
    <row r="11" spans="1:226" s="29" customFormat="1" ht="12.75" customHeight="1">
      <c r="A11" s="164">
        <v>8</v>
      </c>
      <c r="B11" s="100" t="s">
        <v>36</v>
      </c>
      <c r="C11" s="103" t="s">
        <v>78</v>
      </c>
      <c r="D11" s="103">
        <v>56852</v>
      </c>
      <c r="E11" s="206" t="s">
        <v>79</v>
      </c>
      <c r="F11" s="88"/>
    </row>
    <row r="12" spans="1:226" s="29" customFormat="1" ht="12.75" customHeight="1">
      <c r="A12" s="164">
        <v>9</v>
      </c>
      <c r="B12" s="100" t="s">
        <v>29</v>
      </c>
      <c r="C12" s="103" t="s">
        <v>78</v>
      </c>
      <c r="D12" s="103">
        <v>56677</v>
      </c>
      <c r="E12" s="206" t="s">
        <v>79</v>
      </c>
      <c r="F12" s="88"/>
    </row>
    <row r="13" spans="1:226" s="29" customFormat="1" ht="12.75" customHeight="1">
      <c r="A13" s="164">
        <v>10</v>
      </c>
      <c r="B13" s="100" t="s">
        <v>34</v>
      </c>
      <c r="C13" s="103">
        <v>14021</v>
      </c>
      <c r="D13" s="103">
        <v>53451</v>
      </c>
      <c r="E13" s="206">
        <v>281.22102560445046</v>
      </c>
      <c r="F13" s="88"/>
    </row>
    <row r="14" spans="1:226" s="29" customFormat="1" ht="12.75" customHeight="1">
      <c r="A14" s="164">
        <v>11</v>
      </c>
      <c r="B14" s="100" t="s">
        <v>37</v>
      </c>
      <c r="C14" s="103" t="s">
        <v>78</v>
      </c>
      <c r="D14" s="103">
        <v>52205</v>
      </c>
      <c r="E14" s="206" t="s">
        <v>79</v>
      </c>
      <c r="F14" s="88"/>
    </row>
    <row r="15" spans="1:226" s="29" customFormat="1" ht="12.75" customHeight="1">
      <c r="A15" s="164">
        <v>12</v>
      </c>
      <c r="B15" s="100" t="s">
        <v>35</v>
      </c>
      <c r="C15" s="103">
        <v>4003</v>
      </c>
      <c r="D15" s="103">
        <v>48193</v>
      </c>
      <c r="E15" s="206">
        <v>1103.9220584561579</v>
      </c>
      <c r="F15" s="88"/>
    </row>
    <row r="16" spans="1:226" s="29" customFormat="1" ht="12.75" customHeight="1">
      <c r="A16" s="164">
        <v>13</v>
      </c>
      <c r="B16" s="100" t="s">
        <v>42</v>
      </c>
      <c r="C16" s="103" t="s">
        <v>78</v>
      </c>
      <c r="D16" s="103">
        <v>45971</v>
      </c>
      <c r="E16" s="206" t="s">
        <v>79</v>
      </c>
      <c r="F16" s="88"/>
    </row>
    <row r="17" spans="1:6" s="29" customFormat="1" ht="12.75" customHeight="1">
      <c r="A17" s="164">
        <v>14</v>
      </c>
      <c r="B17" s="100" t="s">
        <v>25</v>
      </c>
      <c r="C17" s="103" t="s">
        <v>78</v>
      </c>
      <c r="D17" s="103">
        <v>44449</v>
      </c>
      <c r="E17" s="206" t="s">
        <v>79</v>
      </c>
      <c r="F17" s="88"/>
    </row>
    <row r="18" spans="1:6" s="29" customFormat="1" ht="12.75" customHeight="1">
      <c r="A18" s="164">
        <v>15</v>
      </c>
      <c r="B18" s="100" t="s">
        <v>20</v>
      </c>
      <c r="C18" s="103">
        <v>27098</v>
      </c>
      <c r="D18" s="103">
        <v>42825</v>
      </c>
      <c r="E18" s="206">
        <v>58.037493541958817</v>
      </c>
      <c r="F18" s="88"/>
    </row>
    <row r="19" spans="1:6" s="29" customFormat="1" ht="12.75" customHeight="1">
      <c r="A19" s="164">
        <v>16</v>
      </c>
      <c r="B19" s="100" t="s">
        <v>66</v>
      </c>
      <c r="C19" s="103" t="s">
        <v>78</v>
      </c>
      <c r="D19" s="103">
        <v>37691</v>
      </c>
      <c r="E19" s="206" t="s">
        <v>79</v>
      </c>
      <c r="F19" s="88"/>
    </row>
    <row r="20" spans="1:6" s="29" customFormat="1" ht="12.75" customHeight="1">
      <c r="A20" s="164">
        <v>17</v>
      </c>
      <c r="B20" s="100" t="s">
        <v>55</v>
      </c>
      <c r="C20" s="103">
        <v>6706</v>
      </c>
      <c r="D20" s="103">
        <v>36881</v>
      </c>
      <c r="E20" s="206">
        <v>449.97017596182525</v>
      </c>
      <c r="F20" s="88"/>
    </row>
    <row r="21" spans="1:6" s="29" customFormat="1" ht="12.75" customHeight="1">
      <c r="A21" s="164">
        <v>18</v>
      </c>
      <c r="B21" s="100" t="s">
        <v>45</v>
      </c>
      <c r="C21" s="103">
        <v>5583</v>
      </c>
      <c r="D21" s="103">
        <v>36407</v>
      </c>
      <c r="E21" s="206">
        <v>552.10460325989607</v>
      </c>
      <c r="F21" s="88"/>
    </row>
    <row r="22" spans="1:6" s="29" customFormat="1" ht="12.75" customHeight="1">
      <c r="A22" s="164">
        <v>19</v>
      </c>
      <c r="B22" s="100" t="s">
        <v>38</v>
      </c>
      <c r="C22" s="103">
        <v>8060</v>
      </c>
      <c r="D22" s="103">
        <v>36093</v>
      </c>
      <c r="E22" s="206">
        <v>347.80397022332505</v>
      </c>
      <c r="F22" s="88"/>
    </row>
    <row r="23" spans="1:6" s="29" customFormat="1" ht="12.75" customHeight="1">
      <c r="A23" s="164">
        <v>20</v>
      </c>
      <c r="B23" s="100" t="s">
        <v>41</v>
      </c>
      <c r="C23" s="103" t="s">
        <v>78</v>
      </c>
      <c r="D23" s="103">
        <v>35928</v>
      </c>
      <c r="E23" s="206" t="s">
        <v>79</v>
      </c>
      <c r="F23" s="88"/>
    </row>
    <row r="24" spans="1:6" s="29" customFormat="1" ht="12.75" customHeight="1">
      <c r="A24" s="164">
        <v>21</v>
      </c>
      <c r="B24" s="100" t="s">
        <v>39</v>
      </c>
      <c r="C24" s="103" t="s">
        <v>78</v>
      </c>
      <c r="D24" s="103">
        <v>35726</v>
      </c>
      <c r="E24" s="206" t="s">
        <v>79</v>
      </c>
      <c r="F24" s="88"/>
    </row>
    <row r="25" spans="1:6" s="29" customFormat="1" ht="12.75" customHeight="1">
      <c r="A25" s="164">
        <v>22</v>
      </c>
      <c r="B25" s="100" t="s">
        <v>44</v>
      </c>
      <c r="C25" s="103">
        <v>6769</v>
      </c>
      <c r="D25" s="103">
        <v>35524</v>
      </c>
      <c r="E25" s="206">
        <v>424.80425469050084</v>
      </c>
      <c r="F25" s="88"/>
    </row>
    <row r="26" spans="1:6" s="29" customFormat="1" ht="12.75" customHeight="1">
      <c r="A26" s="164">
        <v>23</v>
      </c>
      <c r="B26" s="100" t="s">
        <v>63</v>
      </c>
      <c r="C26" s="103">
        <v>6143</v>
      </c>
      <c r="D26" s="103">
        <v>29637</v>
      </c>
      <c r="E26" s="206">
        <v>382.45157089370014</v>
      </c>
      <c r="F26" s="88"/>
    </row>
    <row r="27" spans="1:6" s="29" customFormat="1" ht="12.75" customHeight="1">
      <c r="A27" s="164">
        <v>24</v>
      </c>
      <c r="B27" s="100" t="s">
        <v>43</v>
      </c>
      <c r="C27" s="103" t="s">
        <v>78</v>
      </c>
      <c r="D27" s="103">
        <v>29051</v>
      </c>
      <c r="E27" s="206" t="s">
        <v>79</v>
      </c>
      <c r="F27" s="88"/>
    </row>
    <row r="28" spans="1:6" s="29" customFormat="1" ht="12.75" customHeight="1">
      <c r="A28" s="164">
        <v>25</v>
      </c>
      <c r="B28" s="100" t="s">
        <v>32</v>
      </c>
      <c r="C28" s="103" t="s">
        <v>78</v>
      </c>
      <c r="D28" s="103">
        <v>29050</v>
      </c>
      <c r="E28" s="206" t="s">
        <v>79</v>
      </c>
      <c r="F28" s="88"/>
    </row>
    <row r="29" spans="1:6" s="29" customFormat="1" ht="12.75" customHeight="1">
      <c r="A29" s="164">
        <v>26</v>
      </c>
      <c r="B29" s="100" t="s">
        <v>56</v>
      </c>
      <c r="C29" s="103">
        <v>4195</v>
      </c>
      <c r="D29" s="103">
        <v>26455</v>
      </c>
      <c r="E29" s="206">
        <v>530.63170441001193</v>
      </c>
      <c r="F29" s="88"/>
    </row>
    <row r="30" spans="1:6" s="29" customFormat="1" ht="12.75" customHeight="1">
      <c r="A30" s="164">
        <v>27</v>
      </c>
      <c r="B30" s="100" t="s">
        <v>40</v>
      </c>
      <c r="C30" s="103" t="s">
        <v>78</v>
      </c>
      <c r="D30" s="103">
        <v>22917</v>
      </c>
      <c r="E30" s="206" t="s">
        <v>79</v>
      </c>
      <c r="F30" s="88"/>
    </row>
    <row r="31" spans="1:6" s="29" customFormat="1" ht="12.75" customHeight="1">
      <c r="A31" s="164">
        <v>28</v>
      </c>
      <c r="B31" s="100" t="s">
        <v>46</v>
      </c>
      <c r="C31" s="103">
        <v>4515</v>
      </c>
      <c r="D31" s="103">
        <v>21528</v>
      </c>
      <c r="E31" s="206">
        <v>376.81063122923587</v>
      </c>
      <c r="F31" s="88"/>
    </row>
    <row r="32" spans="1:6" s="29" customFormat="1" ht="12.75" customHeight="1">
      <c r="A32" s="164">
        <v>29</v>
      </c>
      <c r="B32" s="100" t="s">
        <v>72</v>
      </c>
      <c r="C32" s="103" t="s">
        <v>78</v>
      </c>
      <c r="D32" s="103">
        <v>21348</v>
      </c>
      <c r="E32" s="206" t="s">
        <v>79</v>
      </c>
      <c r="F32" s="88"/>
    </row>
    <row r="33" spans="1:6" s="29" customFormat="1" ht="12.75" customHeight="1">
      <c r="A33" s="164">
        <v>30</v>
      </c>
      <c r="B33" s="100" t="s">
        <v>28</v>
      </c>
      <c r="C33" s="103" t="s">
        <v>78</v>
      </c>
      <c r="D33" s="103">
        <v>19600</v>
      </c>
      <c r="E33" s="206" t="s">
        <v>79</v>
      </c>
      <c r="F33" s="88"/>
    </row>
    <row r="34" spans="1:6" s="29" customFormat="1" ht="12.75" customHeight="1">
      <c r="A34" s="164">
        <v>31</v>
      </c>
      <c r="B34" s="100" t="s">
        <v>47</v>
      </c>
      <c r="C34" s="103">
        <v>2358</v>
      </c>
      <c r="D34" s="103">
        <v>18470</v>
      </c>
      <c r="E34" s="206">
        <v>683.2909245122986</v>
      </c>
      <c r="F34" s="88"/>
    </row>
    <row r="35" spans="1:6" s="29" customFormat="1" ht="12.75" customHeight="1">
      <c r="A35" s="164">
        <v>32</v>
      </c>
      <c r="B35" s="100" t="s">
        <v>89</v>
      </c>
      <c r="C35" s="103" t="s">
        <v>78</v>
      </c>
      <c r="D35" s="103">
        <v>17287</v>
      </c>
      <c r="E35" s="206" t="s">
        <v>79</v>
      </c>
      <c r="F35" s="88"/>
    </row>
    <row r="36" spans="1:6" s="29" customFormat="1" ht="12.75" customHeight="1">
      <c r="A36" s="164">
        <v>33</v>
      </c>
      <c r="B36" s="100" t="s">
        <v>22</v>
      </c>
      <c r="C36" s="103">
        <v>7413</v>
      </c>
      <c r="D36" s="103">
        <v>17193</v>
      </c>
      <c r="E36" s="206">
        <v>131.93039255362203</v>
      </c>
      <c r="F36" s="88"/>
    </row>
    <row r="37" spans="1:6" s="29" customFormat="1" ht="12.75" customHeight="1">
      <c r="A37" s="164">
        <v>34</v>
      </c>
      <c r="B37" s="100" t="s">
        <v>48</v>
      </c>
      <c r="C37" s="103" t="s">
        <v>78</v>
      </c>
      <c r="D37" s="103">
        <v>16957</v>
      </c>
      <c r="E37" s="206" t="s">
        <v>79</v>
      </c>
      <c r="F37" s="88"/>
    </row>
    <row r="38" spans="1:6" s="29" customFormat="1" ht="12.75" customHeight="1">
      <c r="A38" s="164">
        <v>35</v>
      </c>
      <c r="B38" s="100" t="s">
        <v>30</v>
      </c>
      <c r="C38" s="103">
        <v>5806</v>
      </c>
      <c r="D38" s="103">
        <v>16351</v>
      </c>
      <c r="E38" s="206">
        <v>181.6224595246297</v>
      </c>
      <c r="F38" s="88"/>
    </row>
    <row r="39" spans="1:6" s="29" customFormat="1" ht="12.75" customHeight="1">
      <c r="A39" s="164">
        <v>36</v>
      </c>
      <c r="B39" s="100" t="s">
        <v>62</v>
      </c>
      <c r="C39" s="103" t="s">
        <v>78</v>
      </c>
      <c r="D39" s="103">
        <v>16100</v>
      </c>
      <c r="E39" s="206" t="s">
        <v>79</v>
      </c>
      <c r="F39" s="88"/>
    </row>
    <row r="40" spans="1:6" s="29" customFormat="1" ht="12.75" customHeight="1">
      <c r="A40" s="164">
        <v>37</v>
      </c>
      <c r="B40" s="100" t="s">
        <v>60</v>
      </c>
      <c r="C40" s="103" t="s">
        <v>78</v>
      </c>
      <c r="D40" s="103">
        <v>15593</v>
      </c>
      <c r="E40" s="206" t="s">
        <v>79</v>
      </c>
      <c r="F40" s="88"/>
    </row>
    <row r="41" spans="1:6" s="29" customFormat="1" ht="12.75" customHeight="1">
      <c r="A41" s="164">
        <v>38</v>
      </c>
      <c r="B41" s="100" t="s">
        <v>67</v>
      </c>
      <c r="C41" s="103" t="s">
        <v>78</v>
      </c>
      <c r="D41" s="103">
        <v>15405</v>
      </c>
      <c r="E41" s="206" t="s">
        <v>79</v>
      </c>
      <c r="F41" s="88"/>
    </row>
    <row r="42" spans="1:6" s="29" customFormat="1" ht="12.75" customHeight="1">
      <c r="A42" s="164">
        <v>39</v>
      </c>
      <c r="B42" s="100" t="s">
        <v>83</v>
      </c>
      <c r="C42" s="103">
        <v>2384</v>
      </c>
      <c r="D42" s="103">
        <v>14792</v>
      </c>
      <c r="E42" s="206">
        <v>520.46979865771812</v>
      </c>
      <c r="F42" s="88"/>
    </row>
    <row r="43" spans="1:6" s="29" customFormat="1" ht="12.75" customHeight="1">
      <c r="A43" s="164">
        <v>40</v>
      </c>
      <c r="B43" s="100" t="s">
        <v>85</v>
      </c>
      <c r="C43" s="103" t="s">
        <v>78</v>
      </c>
      <c r="D43" s="103">
        <v>14382</v>
      </c>
      <c r="E43" s="206" t="s">
        <v>79</v>
      </c>
      <c r="F43" s="88"/>
    </row>
    <row r="44" spans="1:6" s="29" customFormat="1" ht="12.75" customHeight="1">
      <c r="A44" s="164">
        <v>41</v>
      </c>
      <c r="B44" s="100" t="s">
        <v>33</v>
      </c>
      <c r="C44" s="103" t="s">
        <v>78</v>
      </c>
      <c r="D44" s="103">
        <v>14314</v>
      </c>
      <c r="E44" s="206" t="s">
        <v>79</v>
      </c>
      <c r="F44" s="88"/>
    </row>
    <row r="45" spans="1:6" s="29" customFormat="1" ht="12.75" customHeight="1">
      <c r="A45" s="164">
        <v>42</v>
      </c>
      <c r="B45" s="100" t="s">
        <v>84</v>
      </c>
      <c r="C45" s="103" t="s">
        <v>78</v>
      </c>
      <c r="D45" s="103">
        <v>14082</v>
      </c>
      <c r="E45" s="206" t="s">
        <v>79</v>
      </c>
      <c r="F45" s="88"/>
    </row>
    <row r="46" spans="1:6" s="29" customFormat="1" ht="12.75" customHeight="1">
      <c r="A46" s="164">
        <v>43</v>
      </c>
      <c r="B46" s="100" t="s">
        <v>88</v>
      </c>
      <c r="C46" s="103" t="s">
        <v>78</v>
      </c>
      <c r="D46" s="103">
        <v>13841</v>
      </c>
      <c r="E46" s="206" t="s">
        <v>79</v>
      </c>
      <c r="F46" s="88"/>
    </row>
    <row r="47" spans="1:6" s="29" customFormat="1" ht="12.75" customHeight="1">
      <c r="A47" s="164">
        <v>44</v>
      </c>
      <c r="B47" s="100" t="s">
        <v>49</v>
      </c>
      <c r="C47" s="103" t="s">
        <v>78</v>
      </c>
      <c r="D47" s="103">
        <v>13298</v>
      </c>
      <c r="E47" s="206" t="s">
        <v>79</v>
      </c>
      <c r="F47" s="88"/>
    </row>
    <row r="48" spans="1:6" s="29" customFormat="1" ht="12.75" customHeight="1">
      <c r="A48" s="164">
        <v>45</v>
      </c>
      <c r="B48" s="100" t="s">
        <v>65</v>
      </c>
      <c r="C48" s="103" t="s">
        <v>78</v>
      </c>
      <c r="D48" s="103">
        <v>12430</v>
      </c>
      <c r="E48" s="206" t="s">
        <v>79</v>
      </c>
      <c r="F48" s="88"/>
    </row>
    <row r="49" spans="1:16384" s="29" customFormat="1" ht="12.75" customHeight="1">
      <c r="A49" s="164">
        <v>46</v>
      </c>
      <c r="B49" s="100" t="s">
        <v>90</v>
      </c>
      <c r="C49" s="103" t="s">
        <v>78</v>
      </c>
      <c r="D49" s="103">
        <v>11840</v>
      </c>
      <c r="E49" s="206" t="s">
        <v>79</v>
      </c>
      <c r="F49" s="88"/>
    </row>
    <row r="50" spans="1:16384" s="29" customFormat="1" ht="12.75" customHeight="1">
      <c r="A50" s="164">
        <v>47</v>
      </c>
      <c r="B50" s="100" t="s">
        <v>71</v>
      </c>
      <c r="C50" s="103" t="s">
        <v>78</v>
      </c>
      <c r="D50" s="103">
        <v>10792</v>
      </c>
      <c r="E50" s="206" t="s">
        <v>79</v>
      </c>
      <c r="F50" s="88"/>
    </row>
    <row r="51" spans="1:16384" s="29" customFormat="1" ht="12.75" customHeight="1">
      <c r="A51" s="164">
        <v>48</v>
      </c>
      <c r="B51" s="100" t="s">
        <v>51</v>
      </c>
      <c r="C51" s="103" t="s">
        <v>78</v>
      </c>
      <c r="D51" s="103">
        <v>9829</v>
      </c>
      <c r="E51" s="206" t="s">
        <v>79</v>
      </c>
      <c r="F51" s="88"/>
    </row>
    <row r="52" spans="1:16384" s="29" customFormat="1" ht="12.75" customHeight="1">
      <c r="A52" s="164">
        <v>49</v>
      </c>
      <c r="B52" s="100" t="s">
        <v>52</v>
      </c>
      <c r="C52" s="103" t="s">
        <v>78</v>
      </c>
      <c r="D52" s="103">
        <v>9726</v>
      </c>
      <c r="E52" s="206" t="s">
        <v>79</v>
      </c>
      <c r="F52" s="88"/>
    </row>
    <row r="53" spans="1:16384" s="29" customFormat="1" ht="12.75" customHeight="1">
      <c r="A53" s="164">
        <v>50</v>
      </c>
      <c r="B53" s="100" t="s">
        <v>50</v>
      </c>
      <c r="C53" s="103" t="s">
        <v>78</v>
      </c>
      <c r="D53" s="103">
        <v>9679</v>
      </c>
      <c r="E53" s="206" t="s">
        <v>79</v>
      </c>
      <c r="F53" s="88"/>
    </row>
    <row r="54" spans="1:16384" s="29" customFormat="1" ht="12.75" customHeight="1">
      <c r="A54" s="164">
        <v>51</v>
      </c>
      <c r="B54" s="100" t="s">
        <v>23</v>
      </c>
      <c r="C54" s="103">
        <v>9911</v>
      </c>
      <c r="D54" s="103">
        <v>8742</v>
      </c>
      <c r="E54" s="206">
        <v>-11.794975279991929</v>
      </c>
      <c r="F54" s="88"/>
    </row>
    <row r="55" spans="1:16384" s="29" customFormat="1" ht="12.75" customHeight="1">
      <c r="A55" s="164">
        <v>52</v>
      </c>
      <c r="B55" s="100" t="s">
        <v>86</v>
      </c>
      <c r="C55" s="103" t="s">
        <v>78</v>
      </c>
      <c r="D55" s="103">
        <v>8502</v>
      </c>
      <c r="E55" s="206" t="s">
        <v>79</v>
      </c>
      <c r="F55" s="88"/>
    </row>
    <row r="56" spans="1:16384" s="29" customFormat="1" ht="12.75" customHeight="1">
      <c r="A56" s="164">
        <v>53</v>
      </c>
      <c r="B56" s="100" t="s">
        <v>91</v>
      </c>
      <c r="C56" s="103" t="s">
        <v>78</v>
      </c>
      <c r="D56" s="103">
        <v>8100</v>
      </c>
      <c r="E56" s="206" t="s">
        <v>79</v>
      </c>
      <c r="F56" s="88"/>
    </row>
    <row r="57" spans="1:16384" s="29" customFormat="1" ht="21.75" customHeight="1">
      <c r="A57" s="177"/>
      <c r="B57" s="178" t="s">
        <v>16</v>
      </c>
      <c r="C57" s="127">
        <v>379657</v>
      </c>
      <c r="D57" s="127">
        <v>2349852</v>
      </c>
      <c r="E57" s="207">
        <v>518.94078075736786</v>
      </c>
      <c r="F57" s="88"/>
    </row>
    <row r="58" spans="1:16384" s="29" customFormat="1" ht="12.75" customHeight="1">
      <c r="A58" s="88" t="s">
        <v>80</v>
      </c>
      <c r="B58" s="100"/>
      <c r="C58" s="103"/>
      <c r="D58" s="103"/>
      <c r="E58" s="206"/>
      <c r="F58" s="88"/>
    </row>
    <row r="59" spans="1:16384" s="29" customFormat="1" ht="13.5" customHeight="1">
      <c r="A59" s="47"/>
      <c r="B59" s="2"/>
      <c r="C59" s="66"/>
      <c r="D59" s="66"/>
      <c r="E59" s="62"/>
      <c r="F59" s="164"/>
      <c r="G59" s="100"/>
      <c r="H59" s="103"/>
      <c r="I59" s="103"/>
      <c r="J59" s="92"/>
      <c r="K59" s="164"/>
      <c r="L59" s="100"/>
      <c r="M59" s="103"/>
      <c r="N59" s="103"/>
      <c r="O59" s="92"/>
      <c r="P59" s="164"/>
      <c r="Q59" s="100"/>
      <c r="R59" s="103"/>
      <c r="S59" s="103"/>
      <c r="T59" s="92"/>
      <c r="U59" s="164"/>
      <c r="V59" s="100"/>
      <c r="W59" s="103"/>
      <c r="X59" s="103"/>
      <c r="Y59" s="92"/>
      <c r="Z59" s="164"/>
      <c r="AA59" s="100"/>
      <c r="AB59" s="103"/>
      <c r="AC59" s="103"/>
      <c r="AD59" s="92"/>
      <c r="AE59" s="164"/>
      <c r="AF59" s="100"/>
      <c r="AG59" s="103"/>
      <c r="AH59" s="103"/>
      <c r="AI59" s="92"/>
      <c r="AJ59" s="164"/>
      <c r="AK59" s="100"/>
      <c r="AL59" s="103"/>
      <c r="AM59" s="103"/>
      <c r="AN59" s="92"/>
      <c r="AO59" s="164"/>
      <c r="AP59" s="100"/>
      <c r="AQ59" s="103"/>
      <c r="AR59" s="103"/>
      <c r="AS59" s="92"/>
      <c r="AT59" s="164"/>
      <c r="AU59" s="100"/>
      <c r="AV59" s="103"/>
      <c r="AW59" s="103"/>
      <c r="AX59" s="92"/>
      <c r="AY59" s="164"/>
      <c r="AZ59" s="100"/>
      <c r="BA59" s="103"/>
      <c r="BB59" s="103"/>
      <c r="BC59" s="92"/>
      <c r="BD59" s="164"/>
      <c r="BE59" s="100"/>
      <c r="BF59" s="103"/>
      <c r="BG59" s="103"/>
      <c r="BH59" s="92"/>
      <c r="BI59" s="164"/>
      <c r="BJ59" s="100"/>
      <c r="BK59" s="103"/>
      <c r="BL59" s="103"/>
      <c r="BM59" s="92"/>
      <c r="BN59" s="164"/>
      <c r="BO59" s="100"/>
      <c r="BP59" s="103"/>
      <c r="BQ59" s="103"/>
      <c r="BR59" s="92"/>
      <c r="BS59" s="164"/>
      <c r="BT59" s="100"/>
      <c r="BU59" s="103"/>
      <c r="BV59" s="103"/>
      <c r="BW59" s="92"/>
      <c r="BX59" s="164"/>
      <c r="BY59" s="100"/>
      <c r="BZ59" s="103"/>
      <c r="CA59" s="103"/>
      <c r="CB59" s="92"/>
      <c r="CC59" s="164"/>
      <c r="CD59" s="100"/>
      <c r="CE59" s="103"/>
      <c r="CF59" s="103"/>
      <c r="CG59" s="92"/>
      <c r="CH59" s="164"/>
      <c r="CI59" s="100"/>
      <c r="CJ59" s="103"/>
      <c r="CK59" s="103"/>
      <c r="CL59" s="92"/>
      <c r="CM59" s="164"/>
      <c r="CN59" s="100"/>
      <c r="CO59" s="103"/>
      <c r="CP59" s="103"/>
      <c r="CQ59" s="92"/>
      <c r="CR59" s="164"/>
      <c r="CS59" s="100"/>
      <c r="CT59" s="103"/>
      <c r="CU59" s="103"/>
      <c r="CV59" s="92"/>
      <c r="CW59" s="164"/>
      <c r="CX59" s="100"/>
      <c r="CY59" s="103"/>
      <c r="CZ59" s="103"/>
      <c r="DA59" s="92"/>
      <c r="DB59" s="164"/>
      <c r="DC59" s="100"/>
      <c r="DD59" s="103"/>
      <c r="DE59" s="103"/>
      <c r="DF59" s="92"/>
      <c r="DG59" s="164"/>
      <c r="DH59" s="100"/>
      <c r="DI59" s="103"/>
      <c r="DJ59" s="103"/>
      <c r="DK59" s="92"/>
      <c r="DL59" s="164"/>
      <c r="DM59" s="100"/>
      <c r="DN59" s="103"/>
      <c r="DO59" s="103"/>
      <c r="DP59" s="92"/>
      <c r="DQ59" s="164"/>
      <c r="DR59" s="100"/>
      <c r="DS59" s="103"/>
      <c r="DT59" s="103"/>
      <c r="DU59" s="92"/>
      <c r="DV59" s="164"/>
      <c r="DW59" s="100"/>
      <c r="DX59" s="103"/>
      <c r="DY59" s="103"/>
      <c r="DZ59" s="92"/>
      <c r="EA59" s="164"/>
      <c r="EB59" s="100"/>
      <c r="EC59" s="103"/>
      <c r="ED59" s="103"/>
      <c r="EE59" s="92"/>
      <c r="EF59" s="164"/>
      <c r="EG59" s="100"/>
      <c r="EH59" s="103"/>
      <c r="EI59" s="103"/>
      <c r="EJ59" s="92"/>
      <c r="EK59" s="164"/>
      <c r="EL59" s="100"/>
      <c r="EM59" s="103"/>
      <c r="EN59" s="103"/>
      <c r="EO59" s="92"/>
      <c r="EP59" s="164"/>
      <c r="EQ59" s="100"/>
      <c r="ER59" s="103"/>
      <c r="ES59" s="103"/>
      <c r="ET59" s="92"/>
      <c r="EU59" s="164"/>
      <c r="EV59" s="100"/>
      <c r="EW59" s="103"/>
      <c r="EX59" s="103"/>
      <c r="EY59" s="92"/>
      <c r="EZ59" s="164"/>
      <c r="FA59" s="100"/>
      <c r="FB59" s="103"/>
      <c r="FC59" s="103"/>
      <c r="FD59" s="92"/>
      <c r="FE59" s="164"/>
      <c r="FF59" s="100"/>
      <c r="FG59" s="103"/>
      <c r="FH59" s="103"/>
      <c r="FI59" s="92"/>
      <c r="FJ59" s="164"/>
      <c r="FK59" s="100"/>
      <c r="FL59" s="103"/>
      <c r="FM59" s="103"/>
      <c r="FN59" s="92"/>
      <c r="FO59" s="164"/>
      <c r="FP59" s="100"/>
      <c r="FQ59" s="103"/>
      <c r="FR59" s="103"/>
      <c r="FS59" s="92"/>
      <c r="FT59" s="164"/>
      <c r="FU59" s="100"/>
      <c r="FV59" s="103"/>
      <c r="FW59" s="103"/>
      <c r="FX59" s="92"/>
      <c r="FY59" s="164"/>
      <c r="FZ59" s="100"/>
      <c r="GA59" s="103"/>
      <c r="GB59" s="103"/>
      <c r="GC59" s="92"/>
      <c r="GD59" s="164"/>
      <c r="GE59" s="100"/>
      <c r="GF59" s="103"/>
      <c r="GG59" s="103"/>
      <c r="GH59" s="92"/>
      <c r="GI59" s="164"/>
      <c r="GJ59" s="100"/>
      <c r="GK59" s="103"/>
      <c r="GL59" s="103"/>
      <c r="GM59" s="92"/>
      <c r="GN59" s="164"/>
      <c r="GO59" s="100"/>
      <c r="GP59" s="103"/>
      <c r="GQ59" s="103"/>
      <c r="GR59" s="92"/>
      <c r="GS59" s="164"/>
      <c r="GT59" s="100"/>
      <c r="GU59" s="103"/>
      <c r="GV59" s="103"/>
      <c r="GW59" s="92"/>
      <c r="GX59" s="164"/>
      <c r="GY59" s="100"/>
      <c r="GZ59" s="103"/>
      <c r="HA59" s="103"/>
      <c r="HB59" s="92"/>
      <c r="HC59" s="164"/>
      <c r="HD59" s="100"/>
      <c r="HE59" s="103"/>
      <c r="HF59" s="103"/>
      <c r="HG59" s="92"/>
      <c r="HH59" s="164"/>
      <c r="HI59" s="100"/>
      <c r="HJ59" s="103"/>
      <c r="HK59" s="103"/>
      <c r="HL59" s="92"/>
      <c r="HM59" s="164"/>
      <c r="HN59" s="100"/>
      <c r="HO59" s="103"/>
      <c r="HP59" s="103"/>
      <c r="HQ59" s="92"/>
      <c r="HR59" s="164"/>
      <c r="HS59" s="100"/>
      <c r="HT59" s="103"/>
      <c r="HU59" s="103"/>
      <c r="HV59" s="92"/>
      <c r="HW59" s="164"/>
      <c r="HX59" s="100"/>
      <c r="HY59" s="103"/>
      <c r="HZ59" s="103"/>
      <c r="IA59" s="92"/>
      <c r="IB59" s="164"/>
      <c r="IC59" s="100"/>
      <c r="ID59" s="103"/>
      <c r="IE59" s="103"/>
      <c r="IF59" s="92"/>
      <c r="IG59" s="164"/>
      <c r="IH59" s="100"/>
      <c r="II59" s="103"/>
      <c r="IJ59" s="103"/>
      <c r="IK59" s="92"/>
      <c r="IL59" s="164"/>
      <c r="IM59" s="100"/>
      <c r="IN59" s="103"/>
      <c r="IO59" s="103"/>
      <c r="IP59" s="92"/>
      <c r="IQ59" s="164"/>
      <c r="IR59" s="100"/>
      <c r="IS59" s="103"/>
      <c r="IT59" s="103"/>
      <c r="IU59" s="92"/>
      <c r="IV59" s="164"/>
      <c r="IW59" s="100"/>
      <c r="IX59" s="103"/>
      <c r="IY59" s="103"/>
      <c r="IZ59" s="92"/>
      <c r="JA59" s="164"/>
      <c r="JB59" s="100"/>
      <c r="JC59" s="103"/>
      <c r="JD59" s="103"/>
      <c r="JE59" s="92"/>
      <c r="JF59" s="164"/>
      <c r="JG59" s="100"/>
      <c r="JH59" s="103"/>
      <c r="JI59" s="103"/>
      <c r="JJ59" s="92"/>
      <c r="JK59" s="164"/>
      <c r="JL59" s="100"/>
      <c r="JM59" s="103"/>
      <c r="JN59" s="103"/>
      <c r="JO59" s="92"/>
      <c r="JP59" s="164"/>
      <c r="JQ59" s="100"/>
      <c r="JR59" s="103"/>
      <c r="JS59" s="103"/>
      <c r="JT59" s="92"/>
      <c r="JU59" s="164"/>
      <c r="JV59" s="100"/>
      <c r="JW59" s="103"/>
      <c r="JX59" s="103"/>
      <c r="JY59" s="92"/>
      <c r="JZ59" s="164"/>
      <c r="KA59" s="100"/>
      <c r="KB59" s="103"/>
      <c r="KC59" s="103"/>
      <c r="KD59" s="92"/>
      <c r="KE59" s="164"/>
      <c r="KF59" s="100"/>
      <c r="KG59" s="103"/>
      <c r="KH59" s="103"/>
      <c r="KI59" s="92"/>
      <c r="KJ59" s="164"/>
      <c r="KK59" s="100"/>
      <c r="KL59" s="103"/>
      <c r="KM59" s="103"/>
      <c r="KN59" s="92"/>
      <c r="KO59" s="164"/>
      <c r="KP59" s="100"/>
      <c r="KQ59" s="103"/>
      <c r="KR59" s="103"/>
      <c r="KS59" s="92"/>
      <c r="KT59" s="164"/>
      <c r="KU59" s="100"/>
      <c r="KV59" s="103"/>
      <c r="KW59" s="103"/>
      <c r="KX59" s="92"/>
      <c r="KY59" s="164"/>
      <c r="KZ59" s="100"/>
      <c r="LA59" s="103"/>
      <c r="LB59" s="103"/>
      <c r="LC59" s="92"/>
      <c r="LD59" s="164"/>
      <c r="LE59" s="100"/>
      <c r="LF59" s="103"/>
      <c r="LG59" s="103"/>
      <c r="LH59" s="92"/>
      <c r="LI59" s="164"/>
      <c r="LJ59" s="100"/>
      <c r="LK59" s="103"/>
      <c r="LL59" s="103"/>
      <c r="LM59" s="92"/>
      <c r="LN59" s="164"/>
      <c r="LO59" s="100"/>
      <c r="LP59" s="103"/>
      <c r="LQ59" s="103"/>
      <c r="LR59" s="92"/>
      <c r="LS59" s="164"/>
      <c r="LT59" s="100"/>
      <c r="LU59" s="103"/>
      <c r="LV59" s="103"/>
      <c r="LW59" s="92"/>
      <c r="LX59" s="164"/>
      <c r="LY59" s="100"/>
      <c r="LZ59" s="103"/>
      <c r="MA59" s="103"/>
      <c r="MB59" s="92"/>
      <c r="MC59" s="164"/>
      <c r="MD59" s="100"/>
      <c r="ME59" s="103"/>
      <c r="MF59" s="103"/>
      <c r="MG59" s="92"/>
      <c r="MH59" s="164"/>
      <c r="MI59" s="100"/>
      <c r="MJ59" s="103"/>
      <c r="MK59" s="103"/>
      <c r="ML59" s="92"/>
      <c r="MM59" s="164"/>
      <c r="MN59" s="100"/>
      <c r="MO59" s="103"/>
      <c r="MP59" s="103"/>
      <c r="MQ59" s="92"/>
      <c r="MR59" s="164"/>
      <c r="MS59" s="100"/>
      <c r="MT59" s="103"/>
      <c r="MU59" s="103"/>
      <c r="MV59" s="92"/>
      <c r="MW59" s="164"/>
      <c r="MX59" s="100"/>
      <c r="MY59" s="103"/>
      <c r="MZ59" s="103"/>
      <c r="NA59" s="92"/>
      <c r="NB59" s="164"/>
      <c r="NC59" s="100"/>
      <c r="ND59" s="103"/>
      <c r="NE59" s="103"/>
      <c r="NF59" s="92"/>
      <c r="NG59" s="164"/>
      <c r="NH59" s="100"/>
      <c r="NI59" s="103"/>
      <c r="NJ59" s="103"/>
      <c r="NK59" s="92"/>
      <c r="NL59" s="164"/>
      <c r="NM59" s="100"/>
      <c r="NN59" s="103"/>
      <c r="NO59" s="103"/>
      <c r="NP59" s="92"/>
      <c r="NQ59" s="164"/>
      <c r="NR59" s="100"/>
      <c r="NS59" s="103"/>
      <c r="NT59" s="103"/>
      <c r="NU59" s="92"/>
      <c r="NV59" s="164"/>
      <c r="NW59" s="100"/>
      <c r="NX59" s="103"/>
      <c r="NY59" s="103"/>
      <c r="NZ59" s="92"/>
      <c r="OA59" s="164"/>
      <c r="OB59" s="100"/>
      <c r="OC59" s="103"/>
      <c r="OD59" s="103"/>
      <c r="OE59" s="92"/>
      <c r="OF59" s="164"/>
      <c r="OG59" s="100"/>
      <c r="OH59" s="103"/>
      <c r="OI59" s="103"/>
      <c r="OJ59" s="92"/>
      <c r="OK59" s="164"/>
      <c r="OL59" s="100"/>
      <c r="OM59" s="103"/>
      <c r="ON59" s="103"/>
      <c r="OO59" s="92"/>
      <c r="OP59" s="164"/>
      <c r="OQ59" s="100"/>
      <c r="OR59" s="103"/>
      <c r="OS59" s="103"/>
      <c r="OT59" s="92"/>
      <c r="OU59" s="164"/>
      <c r="OV59" s="100"/>
      <c r="OW59" s="103"/>
      <c r="OX59" s="103"/>
      <c r="OY59" s="92"/>
      <c r="OZ59" s="164"/>
      <c r="PA59" s="100"/>
      <c r="PB59" s="103"/>
      <c r="PC59" s="103"/>
      <c r="PD59" s="92"/>
      <c r="PE59" s="164"/>
      <c r="PF59" s="100"/>
      <c r="PG59" s="103"/>
      <c r="PH59" s="103"/>
      <c r="PI59" s="92"/>
      <c r="PJ59" s="164"/>
      <c r="PK59" s="100"/>
      <c r="PL59" s="103"/>
      <c r="PM59" s="103"/>
      <c r="PN59" s="92"/>
      <c r="PO59" s="164"/>
      <c r="PP59" s="100"/>
      <c r="PQ59" s="103"/>
      <c r="PR59" s="103"/>
      <c r="PS59" s="92"/>
      <c r="PT59" s="164"/>
      <c r="PU59" s="100"/>
      <c r="PV59" s="103"/>
      <c r="PW59" s="103"/>
      <c r="PX59" s="92"/>
      <c r="PY59" s="164"/>
      <c r="PZ59" s="100"/>
      <c r="QA59" s="103"/>
      <c r="QB59" s="103"/>
      <c r="QC59" s="92"/>
      <c r="QD59" s="164"/>
      <c r="QE59" s="100"/>
      <c r="QF59" s="103"/>
      <c r="QG59" s="103"/>
      <c r="QH59" s="92"/>
      <c r="QI59" s="164"/>
      <c r="QJ59" s="100"/>
      <c r="QK59" s="103"/>
      <c r="QL59" s="103"/>
      <c r="QM59" s="92"/>
      <c r="QN59" s="164"/>
      <c r="QO59" s="100"/>
      <c r="QP59" s="103"/>
      <c r="QQ59" s="103"/>
      <c r="QR59" s="92"/>
      <c r="QS59" s="164"/>
      <c r="QT59" s="100"/>
      <c r="QU59" s="103"/>
      <c r="QV59" s="103"/>
      <c r="QW59" s="92"/>
      <c r="QX59" s="164"/>
      <c r="QY59" s="100"/>
      <c r="QZ59" s="103"/>
      <c r="RA59" s="103"/>
      <c r="RB59" s="92"/>
      <c r="RC59" s="164"/>
      <c r="RD59" s="100"/>
      <c r="RE59" s="103"/>
      <c r="RF59" s="103"/>
      <c r="RG59" s="92"/>
      <c r="RH59" s="164"/>
      <c r="RI59" s="100"/>
      <c r="RJ59" s="103"/>
      <c r="RK59" s="103"/>
      <c r="RL59" s="92"/>
      <c r="RM59" s="164"/>
      <c r="RN59" s="100"/>
      <c r="RO59" s="103"/>
      <c r="RP59" s="103"/>
      <c r="RQ59" s="92"/>
      <c r="RR59" s="164"/>
      <c r="RS59" s="100"/>
      <c r="RT59" s="103"/>
      <c r="RU59" s="103"/>
      <c r="RV59" s="92"/>
      <c r="RW59" s="164"/>
      <c r="RX59" s="100"/>
      <c r="RY59" s="103"/>
      <c r="RZ59" s="103"/>
      <c r="SA59" s="92"/>
      <c r="SB59" s="164"/>
      <c r="SC59" s="100"/>
      <c r="SD59" s="103"/>
      <c r="SE59" s="103"/>
      <c r="SF59" s="92"/>
      <c r="SG59" s="164"/>
      <c r="SH59" s="100"/>
      <c r="SI59" s="103"/>
      <c r="SJ59" s="103"/>
      <c r="SK59" s="92"/>
      <c r="SL59" s="164"/>
      <c r="SM59" s="100"/>
      <c r="SN59" s="103"/>
      <c r="SO59" s="103"/>
      <c r="SP59" s="92"/>
      <c r="SQ59" s="164"/>
      <c r="SR59" s="100"/>
      <c r="SS59" s="103"/>
      <c r="ST59" s="103"/>
      <c r="SU59" s="92"/>
      <c r="SV59" s="164"/>
      <c r="SW59" s="100"/>
      <c r="SX59" s="103"/>
      <c r="SY59" s="103"/>
      <c r="SZ59" s="92"/>
      <c r="TA59" s="164"/>
      <c r="TB59" s="100"/>
      <c r="TC59" s="103"/>
      <c r="TD59" s="103"/>
      <c r="TE59" s="92"/>
      <c r="TF59" s="164"/>
      <c r="TG59" s="100"/>
      <c r="TH59" s="103"/>
      <c r="TI59" s="103"/>
      <c r="TJ59" s="92"/>
      <c r="TK59" s="164"/>
      <c r="TL59" s="100"/>
      <c r="TM59" s="103"/>
      <c r="TN59" s="103"/>
      <c r="TO59" s="92"/>
      <c r="TP59" s="164"/>
      <c r="TQ59" s="100"/>
      <c r="TR59" s="103"/>
      <c r="TS59" s="103"/>
      <c r="TT59" s="92"/>
      <c r="TU59" s="164"/>
      <c r="TV59" s="100"/>
      <c r="TW59" s="103"/>
      <c r="TX59" s="103"/>
      <c r="TY59" s="92"/>
      <c r="TZ59" s="164"/>
      <c r="UA59" s="100"/>
      <c r="UB59" s="103"/>
      <c r="UC59" s="103"/>
      <c r="UD59" s="92"/>
      <c r="UE59" s="164"/>
      <c r="UF59" s="100"/>
      <c r="UG59" s="103"/>
      <c r="UH59" s="103"/>
      <c r="UI59" s="92"/>
      <c r="UJ59" s="164"/>
      <c r="UK59" s="100"/>
      <c r="UL59" s="103"/>
      <c r="UM59" s="103"/>
      <c r="UN59" s="92"/>
      <c r="UO59" s="164"/>
      <c r="UP59" s="100"/>
      <c r="UQ59" s="103"/>
      <c r="UR59" s="103"/>
      <c r="US59" s="92"/>
      <c r="UT59" s="164"/>
      <c r="UU59" s="100"/>
      <c r="UV59" s="103"/>
      <c r="UW59" s="103"/>
      <c r="UX59" s="92"/>
      <c r="UY59" s="164"/>
      <c r="UZ59" s="100"/>
      <c r="VA59" s="103"/>
      <c r="VB59" s="103"/>
      <c r="VC59" s="92"/>
      <c r="VD59" s="164"/>
      <c r="VE59" s="100"/>
      <c r="VF59" s="103"/>
      <c r="VG59" s="103"/>
      <c r="VH59" s="92"/>
      <c r="VI59" s="164"/>
      <c r="VJ59" s="100"/>
      <c r="VK59" s="103"/>
      <c r="VL59" s="103"/>
      <c r="VM59" s="92"/>
      <c r="VN59" s="164"/>
      <c r="VO59" s="100"/>
      <c r="VP59" s="103"/>
      <c r="VQ59" s="103"/>
      <c r="VR59" s="92"/>
      <c r="VS59" s="164"/>
      <c r="VT59" s="100"/>
      <c r="VU59" s="103"/>
      <c r="VV59" s="103"/>
      <c r="VW59" s="92"/>
      <c r="VX59" s="164"/>
      <c r="VY59" s="100"/>
      <c r="VZ59" s="103"/>
      <c r="WA59" s="103"/>
      <c r="WB59" s="92"/>
      <c r="WC59" s="164"/>
      <c r="WD59" s="100"/>
      <c r="WE59" s="103"/>
      <c r="WF59" s="103"/>
      <c r="WG59" s="92"/>
      <c r="WH59" s="164"/>
      <c r="WI59" s="100"/>
      <c r="WJ59" s="103"/>
      <c r="WK59" s="103"/>
      <c r="WL59" s="92"/>
      <c r="WM59" s="164"/>
      <c r="WN59" s="100"/>
      <c r="WO59" s="103"/>
      <c r="WP59" s="103"/>
      <c r="WQ59" s="92"/>
      <c r="WR59" s="164"/>
      <c r="WS59" s="100"/>
      <c r="WT59" s="103"/>
      <c r="WU59" s="103"/>
      <c r="WV59" s="92"/>
      <c r="WW59" s="164"/>
      <c r="WX59" s="100"/>
      <c r="WY59" s="103"/>
      <c r="WZ59" s="103"/>
      <c r="XA59" s="92"/>
      <c r="XB59" s="164"/>
      <c r="XC59" s="100"/>
      <c r="XD59" s="103"/>
      <c r="XE59" s="103"/>
      <c r="XF59" s="92"/>
      <c r="XG59" s="164"/>
      <c r="XH59" s="100"/>
      <c r="XI59" s="103"/>
      <c r="XJ59" s="103"/>
      <c r="XK59" s="92"/>
      <c r="XL59" s="164"/>
      <c r="XM59" s="100"/>
      <c r="XN59" s="103"/>
      <c r="XO59" s="103"/>
      <c r="XP59" s="92"/>
      <c r="XQ59" s="164"/>
      <c r="XR59" s="100"/>
      <c r="XS59" s="103"/>
      <c r="XT59" s="103"/>
      <c r="XU59" s="92"/>
      <c r="XV59" s="164"/>
      <c r="XW59" s="100"/>
      <c r="XX59" s="103"/>
      <c r="XY59" s="103"/>
      <c r="XZ59" s="92"/>
      <c r="YA59" s="164"/>
      <c r="YB59" s="100"/>
      <c r="YC59" s="103"/>
      <c r="YD59" s="103"/>
      <c r="YE59" s="92"/>
      <c r="YF59" s="164"/>
      <c r="YG59" s="100"/>
      <c r="YH59" s="103"/>
      <c r="YI59" s="103"/>
      <c r="YJ59" s="92"/>
      <c r="YK59" s="164"/>
      <c r="YL59" s="100"/>
      <c r="YM59" s="103"/>
      <c r="YN59" s="103"/>
      <c r="YO59" s="92"/>
      <c r="YP59" s="164"/>
      <c r="YQ59" s="100"/>
      <c r="YR59" s="103"/>
      <c r="YS59" s="103"/>
      <c r="YT59" s="92"/>
      <c r="YU59" s="164"/>
      <c r="YV59" s="100"/>
      <c r="YW59" s="103"/>
      <c r="YX59" s="103"/>
      <c r="YY59" s="92"/>
      <c r="YZ59" s="164"/>
      <c r="ZA59" s="100"/>
      <c r="ZB59" s="103"/>
      <c r="ZC59" s="103"/>
      <c r="ZD59" s="92"/>
      <c r="ZE59" s="164"/>
      <c r="ZF59" s="100"/>
      <c r="ZG59" s="103"/>
      <c r="ZH59" s="103"/>
      <c r="ZI59" s="92"/>
      <c r="ZJ59" s="164"/>
      <c r="ZK59" s="100"/>
      <c r="ZL59" s="103"/>
      <c r="ZM59" s="103"/>
      <c r="ZN59" s="92"/>
      <c r="ZO59" s="164"/>
      <c r="ZP59" s="100"/>
      <c r="ZQ59" s="103"/>
      <c r="ZR59" s="103"/>
      <c r="ZS59" s="92"/>
      <c r="ZT59" s="164"/>
      <c r="ZU59" s="100"/>
      <c r="ZV59" s="103"/>
      <c r="ZW59" s="103"/>
      <c r="ZX59" s="92"/>
      <c r="ZY59" s="164"/>
      <c r="ZZ59" s="100"/>
      <c r="AAA59" s="103"/>
      <c r="AAB59" s="103"/>
      <c r="AAC59" s="92"/>
      <c r="AAD59" s="164"/>
      <c r="AAE59" s="100"/>
      <c r="AAF59" s="103"/>
      <c r="AAG59" s="103"/>
      <c r="AAH59" s="92"/>
      <c r="AAI59" s="164"/>
      <c r="AAJ59" s="100"/>
      <c r="AAK59" s="103"/>
      <c r="AAL59" s="103"/>
      <c r="AAM59" s="92"/>
      <c r="AAN59" s="164"/>
      <c r="AAO59" s="100"/>
      <c r="AAP59" s="103"/>
      <c r="AAQ59" s="103"/>
      <c r="AAR59" s="92"/>
      <c r="AAS59" s="164"/>
      <c r="AAT59" s="100"/>
      <c r="AAU59" s="103"/>
      <c r="AAV59" s="103"/>
      <c r="AAW59" s="92"/>
      <c r="AAX59" s="164"/>
      <c r="AAY59" s="100"/>
      <c r="AAZ59" s="103"/>
      <c r="ABA59" s="103"/>
      <c r="ABB59" s="92"/>
      <c r="ABC59" s="164"/>
      <c r="ABD59" s="100"/>
      <c r="ABE59" s="103"/>
      <c r="ABF59" s="103"/>
      <c r="ABG59" s="92"/>
      <c r="ABH59" s="164"/>
      <c r="ABI59" s="100"/>
      <c r="ABJ59" s="103"/>
      <c r="ABK59" s="103"/>
      <c r="ABL59" s="92"/>
      <c r="ABM59" s="164"/>
      <c r="ABN59" s="100"/>
      <c r="ABO59" s="103"/>
      <c r="ABP59" s="103"/>
      <c r="ABQ59" s="92"/>
      <c r="ABR59" s="164"/>
      <c r="ABS59" s="100"/>
      <c r="ABT59" s="103"/>
      <c r="ABU59" s="103"/>
      <c r="ABV59" s="92"/>
      <c r="ABW59" s="164"/>
      <c r="ABX59" s="100"/>
      <c r="ABY59" s="103"/>
      <c r="ABZ59" s="103"/>
      <c r="ACA59" s="92"/>
      <c r="ACB59" s="164"/>
      <c r="ACC59" s="100"/>
      <c r="ACD59" s="103"/>
      <c r="ACE59" s="103"/>
      <c r="ACF59" s="92"/>
      <c r="ACG59" s="164"/>
      <c r="ACH59" s="100"/>
      <c r="ACI59" s="103"/>
      <c r="ACJ59" s="103"/>
      <c r="ACK59" s="92"/>
      <c r="ACL59" s="164"/>
      <c r="ACM59" s="100"/>
      <c r="ACN59" s="103"/>
      <c r="ACO59" s="103"/>
      <c r="ACP59" s="92"/>
      <c r="ACQ59" s="164"/>
      <c r="ACR59" s="100"/>
      <c r="ACS59" s="103"/>
      <c r="ACT59" s="103"/>
      <c r="ACU59" s="92"/>
      <c r="ACV59" s="164"/>
      <c r="ACW59" s="100"/>
      <c r="ACX59" s="103"/>
      <c r="ACY59" s="103"/>
      <c r="ACZ59" s="92"/>
      <c r="ADA59" s="164"/>
      <c r="ADB59" s="100"/>
      <c r="ADC59" s="103"/>
      <c r="ADD59" s="103"/>
      <c r="ADE59" s="92"/>
      <c r="ADF59" s="164"/>
      <c r="ADG59" s="100"/>
      <c r="ADH59" s="103"/>
      <c r="ADI59" s="103"/>
      <c r="ADJ59" s="92"/>
      <c r="ADK59" s="164"/>
      <c r="ADL59" s="100"/>
      <c r="ADM59" s="103"/>
      <c r="ADN59" s="103"/>
      <c r="ADO59" s="92"/>
      <c r="ADP59" s="164"/>
      <c r="ADQ59" s="100"/>
      <c r="ADR59" s="103"/>
      <c r="ADS59" s="103"/>
      <c r="ADT59" s="92"/>
      <c r="ADU59" s="164"/>
      <c r="ADV59" s="100"/>
      <c r="ADW59" s="103"/>
      <c r="ADX59" s="103"/>
      <c r="ADY59" s="92"/>
      <c r="ADZ59" s="164"/>
      <c r="AEA59" s="100"/>
      <c r="AEB59" s="103"/>
      <c r="AEC59" s="103"/>
      <c r="AED59" s="92"/>
      <c r="AEE59" s="164"/>
      <c r="AEF59" s="100"/>
      <c r="AEG59" s="103"/>
      <c r="AEH59" s="103"/>
      <c r="AEI59" s="92"/>
      <c r="AEJ59" s="164"/>
      <c r="AEK59" s="100"/>
      <c r="AEL59" s="103"/>
      <c r="AEM59" s="103"/>
      <c r="AEN59" s="92"/>
      <c r="AEO59" s="164"/>
      <c r="AEP59" s="100"/>
      <c r="AEQ59" s="103"/>
      <c r="AER59" s="103"/>
      <c r="AES59" s="92"/>
      <c r="AET59" s="164"/>
      <c r="AEU59" s="100"/>
      <c r="AEV59" s="103"/>
      <c r="AEW59" s="103"/>
      <c r="AEX59" s="92"/>
      <c r="AEY59" s="164"/>
      <c r="AEZ59" s="100"/>
      <c r="AFA59" s="103"/>
      <c r="AFB59" s="103"/>
      <c r="AFC59" s="92"/>
      <c r="AFD59" s="164"/>
      <c r="AFE59" s="100"/>
      <c r="AFF59" s="103"/>
      <c r="AFG59" s="103"/>
      <c r="AFH59" s="92"/>
      <c r="AFI59" s="164"/>
      <c r="AFJ59" s="100"/>
      <c r="AFK59" s="103"/>
      <c r="AFL59" s="103"/>
      <c r="AFM59" s="92"/>
      <c r="AFN59" s="164"/>
      <c r="AFO59" s="100"/>
      <c r="AFP59" s="103"/>
      <c r="AFQ59" s="103"/>
      <c r="AFR59" s="92"/>
      <c r="AFS59" s="164"/>
      <c r="AFT59" s="100"/>
      <c r="AFU59" s="103"/>
      <c r="AFV59" s="103"/>
      <c r="AFW59" s="92"/>
      <c r="AFX59" s="164"/>
      <c r="AFY59" s="100"/>
      <c r="AFZ59" s="103"/>
      <c r="AGA59" s="103"/>
      <c r="AGB59" s="92"/>
      <c r="AGC59" s="164"/>
      <c r="AGD59" s="100"/>
      <c r="AGE59" s="103"/>
      <c r="AGF59" s="103"/>
      <c r="AGG59" s="92"/>
      <c r="AGH59" s="164"/>
      <c r="AGI59" s="100"/>
      <c r="AGJ59" s="103"/>
      <c r="AGK59" s="103"/>
      <c r="AGL59" s="92"/>
      <c r="AGM59" s="164"/>
      <c r="AGN59" s="100"/>
      <c r="AGO59" s="103"/>
      <c r="AGP59" s="103"/>
      <c r="AGQ59" s="92"/>
      <c r="AGR59" s="164"/>
      <c r="AGS59" s="100"/>
      <c r="AGT59" s="103"/>
      <c r="AGU59" s="103"/>
      <c r="AGV59" s="92"/>
      <c r="AGW59" s="164"/>
      <c r="AGX59" s="100"/>
      <c r="AGY59" s="103"/>
      <c r="AGZ59" s="103"/>
      <c r="AHA59" s="92"/>
      <c r="AHB59" s="164"/>
      <c r="AHC59" s="100"/>
      <c r="AHD59" s="103"/>
      <c r="AHE59" s="103"/>
      <c r="AHF59" s="92"/>
      <c r="AHG59" s="164"/>
      <c r="AHH59" s="100"/>
      <c r="AHI59" s="103"/>
      <c r="AHJ59" s="103"/>
      <c r="AHK59" s="92"/>
      <c r="AHL59" s="164"/>
      <c r="AHM59" s="100"/>
      <c r="AHN59" s="103"/>
      <c r="AHO59" s="103"/>
      <c r="AHP59" s="92"/>
      <c r="AHQ59" s="164"/>
      <c r="AHR59" s="100"/>
      <c r="AHS59" s="103"/>
      <c r="AHT59" s="103"/>
      <c r="AHU59" s="92"/>
      <c r="AHV59" s="164"/>
      <c r="AHW59" s="100"/>
      <c r="AHX59" s="103"/>
      <c r="AHY59" s="103"/>
      <c r="AHZ59" s="92"/>
      <c r="AIA59" s="164"/>
      <c r="AIB59" s="100"/>
      <c r="AIC59" s="103"/>
      <c r="AID59" s="103"/>
      <c r="AIE59" s="92"/>
      <c r="AIF59" s="164"/>
      <c r="AIG59" s="100"/>
      <c r="AIH59" s="103"/>
      <c r="AII59" s="103"/>
      <c r="AIJ59" s="92"/>
      <c r="AIK59" s="164"/>
      <c r="AIL59" s="100"/>
      <c r="AIM59" s="103"/>
      <c r="AIN59" s="103"/>
      <c r="AIO59" s="92"/>
      <c r="AIP59" s="164"/>
      <c r="AIQ59" s="100"/>
      <c r="AIR59" s="103"/>
      <c r="AIS59" s="103"/>
      <c r="AIT59" s="92"/>
      <c r="AIU59" s="164"/>
      <c r="AIV59" s="100"/>
      <c r="AIW59" s="103"/>
      <c r="AIX59" s="103"/>
      <c r="AIY59" s="92"/>
      <c r="AIZ59" s="164"/>
      <c r="AJA59" s="100"/>
      <c r="AJB59" s="103"/>
      <c r="AJC59" s="103"/>
      <c r="AJD59" s="92"/>
      <c r="AJE59" s="164"/>
      <c r="AJF59" s="100"/>
      <c r="AJG59" s="103"/>
      <c r="AJH59" s="103"/>
      <c r="AJI59" s="92"/>
      <c r="AJJ59" s="164"/>
      <c r="AJK59" s="100"/>
      <c r="AJL59" s="103"/>
      <c r="AJM59" s="103"/>
      <c r="AJN59" s="92"/>
      <c r="AJO59" s="164"/>
      <c r="AJP59" s="100"/>
      <c r="AJQ59" s="103"/>
      <c r="AJR59" s="103"/>
      <c r="AJS59" s="92"/>
      <c r="AJT59" s="164"/>
      <c r="AJU59" s="100"/>
      <c r="AJV59" s="103"/>
      <c r="AJW59" s="103"/>
      <c r="AJX59" s="92"/>
      <c r="AJY59" s="164"/>
      <c r="AJZ59" s="100"/>
      <c r="AKA59" s="103"/>
      <c r="AKB59" s="103"/>
      <c r="AKC59" s="92"/>
      <c r="AKD59" s="164"/>
      <c r="AKE59" s="100"/>
      <c r="AKF59" s="103"/>
      <c r="AKG59" s="103"/>
      <c r="AKH59" s="92"/>
      <c r="AKI59" s="164"/>
      <c r="AKJ59" s="100"/>
      <c r="AKK59" s="103"/>
      <c r="AKL59" s="103"/>
      <c r="AKM59" s="92"/>
      <c r="AKN59" s="164"/>
      <c r="AKO59" s="100"/>
      <c r="AKP59" s="103"/>
      <c r="AKQ59" s="103"/>
      <c r="AKR59" s="92"/>
      <c r="AKS59" s="164"/>
      <c r="AKT59" s="100"/>
      <c r="AKU59" s="103"/>
      <c r="AKV59" s="103"/>
      <c r="AKW59" s="92"/>
      <c r="AKX59" s="164"/>
      <c r="AKY59" s="100"/>
      <c r="AKZ59" s="103"/>
      <c r="ALA59" s="103"/>
      <c r="ALB59" s="92"/>
      <c r="ALC59" s="164"/>
      <c r="ALD59" s="100"/>
      <c r="ALE59" s="103"/>
      <c r="ALF59" s="103"/>
      <c r="ALG59" s="92"/>
      <c r="ALH59" s="164"/>
      <c r="ALI59" s="100"/>
      <c r="ALJ59" s="103"/>
      <c r="ALK59" s="103"/>
      <c r="ALL59" s="92"/>
      <c r="ALM59" s="164"/>
      <c r="ALN59" s="100"/>
      <c r="ALO59" s="103"/>
      <c r="ALP59" s="103"/>
      <c r="ALQ59" s="92"/>
      <c r="ALR59" s="164"/>
      <c r="ALS59" s="100"/>
      <c r="ALT59" s="103"/>
      <c r="ALU59" s="103"/>
      <c r="ALV59" s="92"/>
      <c r="ALW59" s="164"/>
      <c r="ALX59" s="100"/>
      <c r="ALY59" s="103"/>
      <c r="ALZ59" s="103"/>
      <c r="AMA59" s="92"/>
      <c r="AMB59" s="164"/>
      <c r="AMC59" s="100"/>
      <c r="AMD59" s="103"/>
      <c r="AME59" s="103"/>
      <c r="AMF59" s="92"/>
      <c r="AMG59" s="164"/>
      <c r="AMH59" s="100"/>
      <c r="AMI59" s="103"/>
      <c r="AMJ59" s="103"/>
      <c r="AMK59" s="92"/>
      <c r="AML59" s="164"/>
      <c r="AMM59" s="100"/>
      <c r="AMN59" s="103"/>
      <c r="AMO59" s="103"/>
      <c r="AMP59" s="92"/>
      <c r="AMQ59" s="164"/>
      <c r="AMR59" s="100"/>
      <c r="AMS59" s="103"/>
      <c r="AMT59" s="103"/>
      <c r="AMU59" s="92"/>
      <c r="AMV59" s="164"/>
      <c r="AMW59" s="100"/>
      <c r="AMX59" s="103"/>
      <c r="AMY59" s="103"/>
      <c r="AMZ59" s="92"/>
      <c r="ANA59" s="164"/>
      <c r="ANB59" s="100"/>
      <c r="ANC59" s="103"/>
      <c r="AND59" s="103"/>
      <c r="ANE59" s="92"/>
      <c r="ANF59" s="164"/>
      <c r="ANG59" s="100"/>
      <c r="ANH59" s="103"/>
      <c r="ANI59" s="103"/>
      <c r="ANJ59" s="92"/>
      <c r="ANK59" s="164"/>
      <c r="ANL59" s="100"/>
      <c r="ANM59" s="103"/>
      <c r="ANN59" s="103"/>
      <c r="ANO59" s="92"/>
      <c r="ANP59" s="164"/>
      <c r="ANQ59" s="100"/>
      <c r="ANR59" s="103"/>
      <c r="ANS59" s="103"/>
      <c r="ANT59" s="92"/>
      <c r="ANU59" s="164"/>
      <c r="ANV59" s="100"/>
      <c r="ANW59" s="103"/>
      <c r="ANX59" s="103"/>
      <c r="ANY59" s="92"/>
      <c r="ANZ59" s="164"/>
      <c r="AOA59" s="100"/>
      <c r="AOB59" s="103"/>
      <c r="AOC59" s="103"/>
      <c r="AOD59" s="92"/>
      <c r="AOE59" s="164"/>
      <c r="AOF59" s="100"/>
      <c r="AOG59" s="103"/>
      <c r="AOH59" s="103"/>
      <c r="AOI59" s="92"/>
      <c r="AOJ59" s="164"/>
      <c r="AOK59" s="100"/>
      <c r="AOL59" s="103"/>
      <c r="AOM59" s="103"/>
      <c r="AON59" s="92"/>
      <c r="AOO59" s="164"/>
      <c r="AOP59" s="100"/>
      <c r="AOQ59" s="103"/>
      <c r="AOR59" s="103"/>
      <c r="AOS59" s="92"/>
      <c r="AOT59" s="164"/>
      <c r="AOU59" s="100"/>
      <c r="AOV59" s="103"/>
      <c r="AOW59" s="103"/>
      <c r="AOX59" s="92"/>
      <c r="AOY59" s="164"/>
      <c r="AOZ59" s="100"/>
      <c r="APA59" s="103"/>
      <c r="APB59" s="103"/>
      <c r="APC59" s="92"/>
      <c r="APD59" s="164"/>
      <c r="APE59" s="100"/>
      <c r="APF59" s="103"/>
      <c r="APG59" s="103"/>
      <c r="APH59" s="92"/>
      <c r="API59" s="164"/>
      <c r="APJ59" s="100"/>
      <c r="APK59" s="103"/>
      <c r="APL59" s="103"/>
      <c r="APM59" s="92"/>
      <c r="APN59" s="164"/>
      <c r="APO59" s="100"/>
      <c r="APP59" s="103"/>
      <c r="APQ59" s="103"/>
      <c r="APR59" s="92"/>
      <c r="APS59" s="164"/>
      <c r="APT59" s="100"/>
      <c r="APU59" s="103"/>
      <c r="APV59" s="103"/>
      <c r="APW59" s="92"/>
      <c r="APX59" s="164"/>
      <c r="APY59" s="100"/>
      <c r="APZ59" s="103"/>
      <c r="AQA59" s="103"/>
      <c r="AQB59" s="92"/>
      <c r="AQC59" s="164"/>
      <c r="AQD59" s="100"/>
      <c r="AQE59" s="103"/>
      <c r="AQF59" s="103"/>
      <c r="AQG59" s="92"/>
      <c r="AQH59" s="164"/>
      <c r="AQI59" s="100"/>
      <c r="AQJ59" s="103"/>
      <c r="AQK59" s="103"/>
      <c r="AQL59" s="92"/>
      <c r="AQM59" s="164"/>
      <c r="AQN59" s="100"/>
      <c r="AQO59" s="103"/>
      <c r="AQP59" s="103"/>
      <c r="AQQ59" s="92"/>
      <c r="AQR59" s="164"/>
      <c r="AQS59" s="100"/>
      <c r="AQT59" s="103"/>
      <c r="AQU59" s="103"/>
      <c r="AQV59" s="92"/>
      <c r="AQW59" s="164"/>
      <c r="AQX59" s="100"/>
      <c r="AQY59" s="103"/>
      <c r="AQZ59" s="103"/>
      <c r="ARA59" s="92"/>
      <c r="ARB59" s="164"/>
      <c r="ARC59" s="100"/>
      <c r="ARD59" s="103"/>
      <c r="ARE59" s="103"/>
      <c r="ARF59" s="92"/>
      <c r="ARG59" s="164"/>
      <c r="ARH59" s="100"/>
      <c r="ARI59" s="103"/>
      <c r="ARJ59" s="103"/>
      <c r="ARK59" s="92"/>
      <c r="ARL59" s="164"/>
      <c r="ARM59" s="100"/>
      <c r="ARN59" s="103"/>
      <c r="ARO59" s="103"/>
      <c r="ARP59" s="92"/>
      <c r="ARQ59" s="164"/>
      <c r="ARR59" s="100"/>
      <c r="ARS59" s="103"/>
      <c r="ART59" s="103"/>
      <c r="ARU59" s="92"/>
      <c r="ARV59" s="164"/>
      <c r="ARW59" s="100"/>
      <c r="ARX59" s="103"/>
      <c r="ARY59" s="103"/>
      <c r="ARZ59" s="92"/>
      <c r="ASA59" s="164"/>
      <c r="ASB59" s="100"/>
      <c r="ASC59" s="103"/>
      <c r="ASD59" s="103"/>
      <c r="ASE59" s="92"/>
      <c r="ASF59" s="164"/>
      <c r="ASG59" s="100"/>
      <c r="ASH59" s="103"/>
      <c r="ASI59" s="103"/>
      <c r="ASJ59" s="92"/>
      <c r="ASK59" s="164"/>
      <c r="ASL59" s="100"/>
      <c r="ASM59" s="103"/>
      <c r="ASN59" s="103"/>
      <c r="ASO59" s="92"/>
      <c r="ASP59" s="164"/>
      <c r="ASQ59" s="100"/>
      <c r="ASR59" s="103"/>
      <c r="ASS59" s="103"/>
      <c r="AST59" s="92"/>
      <c r="ASU59" s="164"/>
      <c r="ASV59" s="100"/>
      <c r="ASW59" s="103"/>
      <c r="ASX59" s="103"/>
      <c r="ASY59" s="92"/>
      <c r="ASZ59" s="164"/>
      <c r="ATA59" s="100"/>
      <c r="ATB59" s="103"/>
      <c r="ATC59" s="103"/>
      <c r="ATD59" s="92"/>
      <c r="ATE59" s="164"/>
      <c r="ATF59" s="100"/>
      <c r="ATG59" s="103"/>
      <c r="ATH59" s="103"/>
      <c r="ATI59" s="92"/>
      <c r="ATJ59" s="164"/>
      <c r="ATK59" s="100"/>
      <c r="ATL59" s="103"/>
      <c r="ATM59" s="103"/>
      <c r="ATN59" s="92"/>
      <c r="ATO59" s="164"/>
      <c r="ATP59" s="100"/>
      <c r="ATQ59" s="103"/>
      <c r="ATR59" s="103"/>
      <c r="ATS59" s="92"/>
      <c r="ATT59" s="164"/>
      <c r="ATU59" s="100"/>
      <c r="ATV59" s="103"/>
      <c r="ATW59" s="103"/>
      <c r="ATX59" s="92"/>
      <c r="ATY59" s="164"/>
      <c r="ATZ59" s="100"/>
      <c r="AUA59" s="103"/>
      <c r="AUB59" s="103"/>
      <c r="AUC59" s="92"/>
      <c r="AUD59" s="164"/>
      <c r="AUE59" s="100"/>
      <c r="AUF59" s="103"/>
      <c r="AUG59" s="103"/>
      <c r="AUH59" s="92"/>
      <c r="AUI59" s="164"/>
      <c r="AUJ59" s="100"/>
      <c r="AUK59" s="103"/>
      <c r="AUL59" s="103"/>
      <c r="AUM59" s="92"/>
      <c r="AUN59" s="164"/>
      <c r="AUO59" s="100"/>
      <c r="AUP59" s="103"/>
      <c r="AUQ59" s="103"/>
      <c r="AUR59" s="92"/>
      <c r="AUS59" s="164"/>
      <c r="AUT59" s="100"/>
      <c r="AUU59" s="103"/>
      <c r="AUV59" s="103"/>
      <c r="AUW59" s="92"/>
      <c r="AUX59" s="164"/>
      <c r="AUY59" s="100"/>
      <c r="AUZ59" s="103"/>
      <c r="AVA59" s="103"/>
      <c r="AVB59" s="92"/>
      <c r="AVC59" s="164"/>
      <c r="AVD59" s="100"/>
      <c r="AVE59" s="103"/>
      <c r="AVF59" s="103"/>
      <c r="AVG59" s="92"/>
      <c r="AVH59" s="164"/>
      <c r="AVI59" s="100"/>
      <c r="AVJ59" s="103"/>
      <c r="AVK59" s="103"/>
      <c r="AVL59" s="92"/>
      <c r="AVM59" s="164"/>
      <c r="AVN59" s="100"/>
      <c r="AVO59" s="103"/>
      <c r="AVP59" s="103"/>
      <c r="AVQ59" s="92"/>
      <c r="AVR59" s="164"/>
      <c r="AVS59" s="100"/>
      <c r="AVT59" s="103"/>
      <c r="AVU59" s="103"/>
      <c r="AVV59" s="92"/>
      <c r="AVW59" s="164"/>
      <c r="AVX59" s="100"/>
      <c r="AVY59" s="103"/>
      <c r="AVZ59" s="103"/>
      <c r="AWA59" s="92"/>
      <c r="AWB59" s="164"/>
      <c r="AWC59" s="100"/>
      <c r="AWD59" s="103"/>
      <c r="AWE59" s="103"/>
      <c r="AWF59" s="92"/>
      <c r="AWG59" s="164"/>
      <c r="AWH59" s="100"/>
      <c r="AWI59" s="103"/>
      <c r="AWJ59" s="103"/>
      <c r="AWK59" s="92"/>
      <c r="AWL59" s="164"/>
      <c r="AWM59" s="100"/>
      <c r="AWN59" s="103"/>
      <c r="AWO59" s="103"/>
      <c r="AWP59" s="92"/>
      <c r="AWQ59" s="164"/>
      <c r="AWR59" s="100"/>
      <c r="AWS59" s="103"/>
      <c r="AWT59" s="103"/>
      <c r="AWU59" s="92"/>
      <c r="AWV59" s="164"/>
      <c r="AWW59" s="100"/>
      <c r="AWX59" s="103"/>
      <c r="AWY59" s="103"/>
      <c r="AWZ59" s="92"/>
      <c r="AXA59" s="164"/>
      <c r="AXB59" s="100"/>
      <c r="AXC59" s="103"/>
      <c r="AXD59" s="103"/>
      <c r="AXE59" s="92"/>
      <c r="AXF59" s="164"/>
      <c r="AXG59" s="100"/>
      <c r="AXH59" s="103"/>
      <c r="AXI59" s="103"/>
      <c r="AXJ59" s="92"/>
      <c r="AXK59" s="164"/>
      <c r="AXL59" s="100"/>
      <c r="AXM59" s="103"/>
      <c r="AXN59" s="103"/>
      <c r="AXO59" s="92"/>
      <c r="AXP59" s="164"/>
      <c r="AXQ59" s="100"/>
      <c r="AXR59" s="103"/>
      <c r="AXS59" s="103"/>
      <c r="AXT59" s="92"/>
      <c r="AXU59" s="164"/>
      <c r="AXV59" s="100"/>
      <c r="AXW59" s="103"/>
      <c r="AXX59" s="103"/>
      <c r="AXY59" s="92"/>
      <c r="AXZ59" s="164"/>
      <c r="AYA59" s="100"/>
      <c r="AYB59" s="103"/>
      <c r="AYC59" s="103"/>
      <c r="AYD59" s="92"/>
      <c r="AYE59" s="164"/>
      <c r="AYF59" s="100"/>
      <c r="AYG59" s="103"/>
      <c r="AYH59" s="103"/>
      <c r="AYI59" s="92"/>
      <c r="AYJ59" s="164"/>
      <c r="AYK59" s="100"/>
      <c r="AYL59" s="103"/>
      <c r="AYM59" s="103"/>
      <c r="AYN59" s="92"/>
      <c r="AYO59" s="164"/>
      <c r="AYP59" s="100"/>
      <c r="AYQ59" s="103"/>
      <c r="AYR59" s="103"/>
      <c r="AYS59" s="92"/>
      <c r="AYT59" s="164"/>
      <c r="AYU59" s="100"/>
      <c r="AYV59" s="103"/>
      <c r="AYW59" s="103"/>
      <c r="AYX59" s="92"/>
      <c r="AYY59" s="164"/>
      <c r="AYZ59" s="100"/>
      <c r="AZA59" s="103"/>
      <c r="AZB59" s="103"/>
      <c r="AZC59" s="92"/>
      <c r="AZD59" s="164"/>
      <c r="AZE59" s="100"/>
      <c r="AZF59" s="103"/>
      <c r="AZG59" s="103"/>
      <c r="AZH59" s="92"/>
      <c r="AZI59" s="164"/>
      <c r="AZJ59" s="100"/>
      <c r="AZK59" s="103"/>
      <c r="AZL59" s="103"/>
      <c r="AZM59" s="92"/>
      <c r="AZN59" s="164"/>
      <c r="AZO59" s="100"/>
      <c r="AZP59" s="103"/>
      <c r="AZQ59" s="103"/>
      <c r="AZR59" s="92"/>
      <c r="AZS59" s="164"/>
      <c r="AZT59" s="100"/>
      <c r="AZU59" s="103"/>
      <c r="AZV59" s="103"/>
      <c r="AZW59" s="92"/>
      <c r="AZX59" s="164"/>
      <c r="AZY59" s="100"/>
      <c r="AZZ59" s="103"/>
      <c r="BAA59" s="103"/>
      <c r="BAB59" s="92"/>
      <c r="BAC59" s="164"/>
      <c r="BAD59" s="100"/>
      <c r="BAE59" s="103"/>
      <c r="BAF59" s="103"/>
      <c r="BAG59" s="92"/>
      <c r="BAH59" s="164"/>
      <c r="BAI59" s="100"/>
      <c r="BAJ59" s="103"/>
      <c r="BAK59" s="103"/>
      <c r="BAL59" s="92"/>
      <c r="BAM59" s="164"/>
      <c r="BAN59" s="100"/>
      <c r="BAO59" s="103"/>
      <c r="BAP59" s="103"/>
      <c r="BAQ59" s="92"/>
      <c r="BAR59" s="164"/>
      <c r="BAS59" s="100"/>
      <c r="BAT59" s="103"/>
      <c r="BAU59" s="103"/>
      <c r="BAV59" s="92"/>
      <c r="BAW59" s="164"/>
      <c r="BAX59" s="100"/>
      <c r="BAY59" s="103"/>
      <c r="BAZ59" s="103"/>
      <c r="BBA59" s="92"/>
      <c r="BBB59" s="164"/>
      <c r="BBC59" s="100"/>
      <c r="BBD59" s="103"/>
      <c r="BBE59" s="103"/>
      <c r="BBF59" s="92"/>
      <c r="BBG59" s="164"/>
      <c r="BBH59" s="100"/>
      <c r="BBI59" s="103"/>
      <c r="BBJ59" s="103"/>
      <c r="BBK59" s="92"/>
      <c r="BBL59" s="164"/>
      <c r="BBM59" s="100"/>
      <c r="BBN59" s="103"/>
      <c r="BBO59" s="103"/>
      <c r="BBP59" s="92"/>
      <c r="BBQ59" s="164"/>
      <c r="BBR59" s="100"/>
      <c r="BBS59" s="103"/>
      <c r="BBT59" s="103"/>
      <c r="BBU59" s="92"/>
      <c r="BBV59" s="164"/>
      <c r="BBW59" s="100"/>
      <c r="BBX59" s="103"/>
      <c r="BBY59" s="103"/>
      <c r="BBZ59" s="92"/>
      <c r="BCA59" s="164"/>
      <c r="BCB59" s="100"/>
      <c r="BCC59" s="103"/>
      <c r="BCD59" s="103"/>
      <c r="BCE59" s="92"/>
      <c r="BCF59" s="164"/>
      <c r="BCG59" s="100"/>
      <c r="BCH59" s="103"/>
      <c r="BCI59" s="103"/>
      <c r="BCJ59" s="92"/>
      <c r="BCK59" s="164"/>
      <c r="BCL59" s="100"/>
      <c r="BCM59" s="103"/>
      <c r="BCN59" s="103"/>
      <c r="BCO59" s="92"/>
      <c r="BCP59" s="164"/>
      <c r="BCQ59" s="100"/>
      <c r="BCR59" s="103"/>
      <c r="BCS59" s="103"/>
      <c r="BCT59" s="92"/>
      <c r="BCU59" s="164"/>
      <c r="BCV59" s="100"/>
      <c r="BCW59" s="103"/>
      <c r="BCX59" s="103"/>
      <c r="BCY59" s="92"/>
      <c r="BCZ59" s="164"/>
      <c r="BDA59" s="100"/>
      <c r="BDB59" s="103"/>
      <c r="BDC59" s="103"/>
      <c r="BDD59" s="92"/>
      <c r="BDE59" s="164"/>
      <c r="BDF59" s="100"/>
      <c r="BDG59" s="103"/>
      <c r="BDH59" s="103"/>
      <c r="BDI59" s="92"/>
      <c r="BDJ59" s="164"/>
      <c r="BDK59" s="100"/>
      <c r="BDL59" s="103"/>
      <c r="BDM59" s="103"/>
      <c r="BDN59" s="92"/>
      <c r="BDO59" s="164"/>
      <c r="BDP59" s="100"/>
      <c r="BDQ59" s="103"/>
      <c r="BDR59" s="103"/>
      <c r="BDS59" s="92"/>
      <c r="BDT59" s="164"/>
      <c r="BDU59" s="100"/>
      <c r="BDV59" s="103"/>
      <c r="BDW59" s="103"/>
      <c r="BDX59" s="92"/>
      <c r="BDY59" s="164"/>
      <c r="BDZ59" s="100"/>
      <c r="BEA59" s="103"/>
      <c r="BEB59" s="103"/>
      <c r="BEC59" s="92"/>
      <c r="BED59" s="164"/>
      <c r="BEE59" s="100"/>
      <c r="BEF59" s="103"/>
      <c r="BEG59" s="103"/>
      <c r="BEH59" s="92"/>
      <c r="BEI59" s="164"/>
      <c r="BEJ59" s="100"/>
      <c r="BEK59" s="103"/>
      <c r="BEL59" s="103"/>
      <c r="BEM59" s="92"/>
      <c r="BEN59" s="164"/>
      <c r="BEO59" s="100"/>
      <c r="BEP59" s="103"/>
      <c r="BEQ59" s="103"/>
      <c r="BER59" s="92"/>
      <c r="BES59" s="164"/>
      <c r="BET59" s="100"/>
      <c r="BEU59" s="103"/>
      <c r="BEV59" s="103"/>
      <c r="BEW59" s="92"/>
      <c r="BEX59" s="164"/>
      <c r="BEY59" s="100"/>
      <c r="BEZ59" s="103"/>
      <c r="BFA59" s="103"/>
      <c r="BFB59" s="92"/>
      <c r="BFC59" s="164"/>
      <c r="BFD59" s="100"/>
      <c r="BFE59" s="103"/>
      <c r="BFF59" s="103"/>
      <c r="BFG59" s="92"/>
      <c r="BFH59" s="164"/>
      <c r="BFI59" s="100"/>
      <c r="BFJ59" s="103"/>
      <c r="BFK59" s="103"/>
      <c r="BFL59" s="92"/>
      <c r="BFM59" s="164"/>
      <c r="BFN59" s="100"/>
      <c r="BFO59" s="103"/>
      <c r="BFP59" s="103"/>
      <c r="BFQ59" s="92"/>
      <c r="BFR59" s="164"/>
      <c r="BFS59" s="100"/>
      <c r="BFT59" s="103"/>
      <c r="BFU59" s="103"/>
      <c r="BFV59" s="92"/>
      <c r="BFW59" s="164"/>
      <c r="BFX59" s="100"/>
      <c r="BFY59" s="103"/>
      <c r="BFZ59" s="103"/>
      <c r="BGA59" s="92"/>
      <c r="BGB59" s="164"/>
      <c r="BGC59" s="100"/>
      <c r="BGD59" s="103"/>
      <c r="BGE59" s="103"/>
      <c r="BGF59" s="92"/>
      <c r="BGG59" s="164"/>
      <c r="BGH59" s="100"/>
      <c r="BGI59" s="103"/>
      <c r="BGJ59" s="103"/>
      <c r="BGK59" s="92"/>
      <c r="BGL59" s="164"/>
      <c r="BGM59" s="100"/>
      <c r="BGN59" s="103"/>
      <c r="BGO59" s="103"/>
      <c r="BGP59" s="92"/>
      <c r="BGQ59" s="164"/>
      <c r="BGR59" s="100"/>
      <c r="BGS59" s="103"/>
      <c r="BGT59" s="103"/>
      <c r="BGU59" s="92"/>
      <c r="BGV59" s="164"/>
      <c r="BGW59" s="100"/>
      <c r="BGX59" s="103"/>
      <c r="BGY59" s="103"/>
      <c r="BGZ59" s="92"/>
      <c r="BHA59" s="164"/>
      <c r="BHB59" s="100"/>
      <c r="BHC59" s="103"/>
      <c r="BHD59" s="103"/>
      <c r="BHE59" s="92"/>
      <c r="BHF59" s="164"/>
      <c r="BHG59" s="100"/>
      <c r="BHH59" s="103"/>
      <c r="BHI59" s="103"/>
      <c r="BHJ59" s="92"/>
      <c r="BHK59" s="164"/>
      <c r="BHL59" s="100"/>
      <c r="BHM59" s="103"/>
      <c r="BHN59" s="103"/>
      <c r="BHO59" s="92"/>
      <c r="BHP59" s="164"/>
      <c r="BHQ59" s="100"/>
      <c r="BHR59" s="103"/>
      <c r="BHS59" s="103"/>
      <c r="BHT59" s="92"/>
      <c r="BHU59" s="164"/>
      <c r="BHV59" s="100"/>
      <c r="BHW59" s="103"/>
      <c r="BHX59" s="103"/>
      <c r="BHY59" s="92"/>
      <c r="BHZ59" s="164"/>
      <c r="BIA59" s="100"/>
      <c r="BIB59" s="103"/>
      <c r="BIC59" s="103"/>
      <c r="BID59" s="92"/>
      <c r="BIE59" s="164"/>
      <c r="BIF59" s="100"/>
      <c r="BIG59" s="103"/>
      <c r="BIH59" s="103"/>
      <c r="BII59" s="92"/>
      <c r="BIJ59" s="164"/>
      <c r="BIK59" s="100"/>
      <c r="BIL59" s="103"/>
      <c r="BIM59" s="103"/>
      <c r="BIN59" s="92"/>
      <c r="BIO59" s="164"/>
      <c r="BIP59" s="100"/>
      <c r="BIQ59" s="103"/>
      <c r="BIR59" s="103"/>
      <c r="BIS59" s="92"/>
      <c r="BIT59" s="164"/>
      <c r="BIU59" s="100"/>
      <c r="BIV59" s="103"/>
      <c r="BIW59" s="103"/>
      <c r="BIX59" s="92"/>
      <c r="BIY59" s="164"/>
      <c r="BIZ59" s="100"/>
      <c r="BJA59" s="103"/>
      <c r="BJB59" s="103"/>
      <c r="BJC59" s="92"/>
      <c r="BJD59" s="164"/>
      <c r="BJE59" s="100"/>
      <c r="BJF59" s="103"/>
      <c r="BJG59" s="103"/>
      <c r="BJH59" s="92"/>
      <c r="BJI59" s="164"/>
      <c r="BJJ59" s="100"/>
      <c r="BJK59" s="103"/>
      <c r="BJL59" s="103"/>
      <c r="BJM59" s="92"/>
      <c r="BJN59" s="164"/>
      <c r="BJO59" s="100"/>
      <c r="BJP59" s="103"/>
      <c r="BJQ59" s="103"/>
      <c r="BJR59" s="92"/>
      <c r="BJS59" s="164"/>
      <c r="BJT59" s="100"/>
      <c r="BJU59" s="103"/>
      <c r="BJV59" s="103"/>
      <c r="BJW59" s="92"/>
      <c r="BJX59" s="164"/>
      <c r="BJY59" s="100"/>
      <c r="BJZ59" s="103"/>
      <c r="BKA59" s="103"/>
      <c r="BKB59" s="92"/>
      <c r="BKC59" s="164"/>
      <c r="BKD59" s="100"/>
      <c r="BKE59" s="103"/>
      <c r="BKF59" s="103"/>
      <c r="BKG59" s="92"/>
      <c r="BKH59" s="164"/>
      <c r="BKI59" s="100"/>
      <c r="BKJ59" s="103"/>
      <c r="BKK59" s="103"/>
      <c r="BKL59" s="92"/>
      <c r="BKM59" s="164"/>
      <c r="BKN59" s="100"/>
      <c r="BKO59" s="103"/>
      <c r="BKP59" s="103"/>
      <c r="BKQ59" s="92"/>
      <c r="BKR59" s="164"/>
      <c r="BKS59" s="100"/>
      <c r="BKT59" s="103"/>
      <c r="BKU59" s="103"/>
      <c r="BKV59" s="92"/>
      <c r="BKW59" s="164"/>
      <c r="BKX59" s="100"/>
      <c r="BKY59" s="103"/>
      <c r="BKZ59" s="103"/>
      <c r="BLA59" s="92"/>
      <c r="BLB59" s="164"/>
      <c r="BLC59" s="100"/>
      <c r="BLD59" s="103"/>
      <c r="BLE59" s="103"/>
      <c r="BLF59" s="92"/>
      <c r="BLG59" s="164"/>
      <c r="BLH59" s="100"/>
      <c r="BLI59" s="103"/>
      <c r="BLJ59" s="103"/>
      <c r="BLK59" s="92"/>
      <c r="BLL59" s="164"/>
      <c r="BLM59" s="100"/>
      <c r="BLN59" s="103"/>
      <c r="BLO59" s="103"/>
      <c r="BLP59" s="92"/>
      <c r="BLQ59" s="164"/>
      <c r="BLR59" s="100"/>
      <c r="BLS59" s="103"/>
      <c r="BLT59" s="103"/>
      <c r="BLU59" s="92"/>
      <c r="BLV59" s="164"/>
      <c r="BLW59" s="100"/>
      <c r="BLX59" s="103"/>
      <c r="BLY59" s="103"/>
      <c r="BLZ59" s="92"/>
      <c r="BMA59" s="164"/>
      <c r="BMB59" s="100"/>
      <c r="BMC59" s="103"/>
      <c r="BMD59" s="103"/>
      <c r="BME59" s="92"/>
      <c r="BMF59" s="164"/>
      <c r="BMG59" s="100"/>
      <c r="BMH59" s="103"/>
      <c r="BMI59" s="103"/>
      <c r="BMJ59" s="92"/>
      <c r="BMK59" s="164"/>
      <c r="BML59" s="100"/>
      <c r="BMM59" s="103"/>
      <c r="BMN59" s="103"/>
      <c r="BMO59" s="92"/>
      <c r="BMP59" s="164"/>
      <c r="BMQ59" s="100"/>
      <c r="BMR59" s="103"/>
      <c r="BMS59" s="103"/>
      <c r="BMT59" s="92"/>
      <c r="BMU59" s="164"/>
      <c r="BMV59" s="100"/>
      <c r="BMW59" s="103"/>
      <c r="BMX59" s="103"/>
      <c r="BMY59" s="92"/>
      <c r="BMZ59" s="164"/>
      <c r="BNA59" s="100"/>
      <c r="BNB59" s="103"/>
      <c r="BNC59" s="103"/>
      <c r="BND59" s="92"/>
      <c r="BNE59" s="164"/>
      <c r="BNF59" s="100"/>
      <c r="BNG59" s="103"/>
      <c r="BNH59" s="103"/>
      <c r="BNI59" s="92"/>
      <c r="BNJ59" s="164"/>
      <c r="BNK59" s="100"/>
      <c r="BNL59" s="103"/>
      <c r="BNM59" s="103"/>
      <c r="BNN59" s="92"/>
      <c r="BNO59" s="164"/>
      <c r="BNP59" s="100"/>
      <c r="BNQ59" s="103"/>
      <c r="BNR59" s="103"/>
      <c r="BNS59" s="92"/>
      <c r="BNT59" s="164"/>
      <c r="BNU59" s="100"/>
      <c r="BNV59" s="103"/>
      <c r="BNW59" s="103"/>
      <c r="BNX59" s="92"/>
      <c r="BNY59" s="164"/>
      <c r="BNZ59" s="100"/>
      <c r="BOA59" s="103"/>
      <c r="BOB59" s="103"/>
      <c r="BOC59" s="92"/>
      <c r="BOD59" s="164"/>
      <c r="BOE59" s="100"/>
      <c r="BOF59" s="103"/>
      <c r="BOG59" s="103"/>
      <c r="BOH59" s="92"/>
      <c r="BOI59" s="164"/>
      <c r="BOJ59" s="100"/>
      <c r="BOK59" s="103"/>
      <c r="BOL59" s="103"/>
      <c r="BOM59" s="92"/>
      <c r="BON59" s="164"/>
      <c r="BOO59" s="100"/>
      <c r="BOP59" s="103"/>
      <c r="BOQ59" s="103"/>
      <c r="BOR59" s="92"/>
      <c r="BOS59" s="164"/>
      <c r="BOT59" s="100"/>
      <c r="BOU59" s="103"/>
      <c r="BOV59" s="103"/>
      <c r="BOW59" s="92"/>
      <c r="BOX59" s="164"/>
      <c r="BOY59" s="100"/>
      <c r="BOZ59" s="103"/>
      <c r="BPA59" s="103"/>
      <c r="BPB59" s="92"/>
      <c r="BPC59" s="164"/>
      <c r="BPD59" s="100"/>
      <c r="BPE59" s="103"/>
      <c r="BPF59" s="103"/>
      <c r="BPG59" s="92"/>
      <c r="BPH59" s="164"/>
      <c r="BPI59" s="100"/>
      <c r="BPJ59" s="103"/>
      <c r="BPK59" s="103"/>
      <c r="BPL59" s="92"/>
      <c r="BPM59" s="164"/>
      <c r="BPN59" s="100"/>
      <c r="BPO59" s="103"/>
      <c r="BPP59" s="103"/>
      <c r="BPQ59" s="92"/>
      <c r="BPR59" s="164"/>
      <c r="BPS59" s="100"/>
      <c r="BPT59" s="103"/>
      <c r="BPU59" s="103"/>
      <c r="BPV59" s="92"/>
      <c r="BPW59" s="164"/>
      <c r="BPX59" s="100"/>
      <c r="BPY59" s="103"/>
      <c r="BPZ59" s="103"/>
      <c r="BQA59" s="92"/>
      <c r="BQB59" s="164"/>
      <c r="BQC59" s="100"/>
      <c r="BQD59" s="103"/>
      <c r="BQE59" s="103"/>
      <c r="BQF59" s="92"/>
      <c r="BQG59" s="164"/>
      <c r="BQH59" s="100"/>
      <c r="BQI59" s="103"/>
      <c r="BQJ59" s="103"/>
      <c r="BQK59" s="92"/>
      <c r="BQL59" s="164"/>
      <c r="BQM59" s="100"/>
      <c r="BQN59" s="103"/>
      <c r="BQO59" s="103"/>
      <c r="BQP59" s="92"/>
      <c r="BQQ59" s="164"/>
      <c r="BQR59" s="100"/>
      <c r="BQS59" s="103"/>
      <c r="BQT59" s="103"/>
      <c r="BQU59" s="92"/>
      <c r="BQV59" s="164"/>
      <c r="BQW59" s="100"/>
      <c r="BQX59" s="103"/>
      <c r="BQY59" s="103"/>
      <c r="BQZ59" s="92"/>
      <c r="BRA59" s="164"/>
      <c r="BRB59" s="100"/>
      <c r="BRC59" s="103"/>
      <c r="BRD59" s="103"/>
      <c r="BRE59" s="92"/>
      <c r="BRF59" s="164"/>
      <c r="BRG59" s="100"/>
      <c r="BRH59" s="103"/>
      <c r="BRI59" s="103"/>
      <c r="BRJ59" s="92"/>
      <c r="BRK59" s="164"/>
      <c r="BRL59" s="100"/>
      <c r="BRM59" s="103"/>
      <c r="BRN59" s="103"/>
      <c r="BRO59" s="92"/>
      <c r="BRP59" s="164"/>
      <c r="BRQ59" s="100"/>
      <c r="BRR59" s="103"/>
      <c r="BRS59" s="103"/>
      <c r="BRT59" s="92"/>
      <c r="BRU59" s="164"/>
      <c r="BRV59" s="100"/>
      <c r="BRW59" s="103"/>
      <c r="BRX59" s="103"/>
      <c r="BRY59" s="92"/>
      <c r="BRZ59" s="164"/>
      <c r="BSA59" s="100"/>
      <c r="BSB59" s="103"/>
      <c r="BSC59" s="103"/>
      <c r="BSD59" s="92"/>
      <c r="BSE59" s="164"/>
      <c r="BSF59" s="100"/>
      <c r="BSG59" s="103"/>
      <c r="BSH59" s="103"/>
      <c r="BSI59" s="92"/>
      <c r="BSJ59" s="164"/>
      <c r="BSK59" s="100"/>
      <c r="BSL59" s="103"/>
      <c r="BSM59" s="103"/>
      <c r="BSN59" s="92"/>
      <c r="BSO59" s="164"/>
      <c r="BSP59" s="100"/>
      <c r="BSQ59" s="103"/>
      <c r="BSR59" s="103"/>
      <c r="BSS59" s="92"/>
      <c r="BST59" s="164"/>
      <c r="BSU59" s="100"/>
      <c r="BSV59" s="103"/>
      <c r="BSW59" s="103"/>
      <c r="BSX59" s="92"/>
      <c r="BSY59" s="164"/>
      <c r="BSZ59" s="100"/>
      <c r="BTA59" s="103"/>
      <c r="BTB59" s="103"/>
      <c r="BTC59" s="92"/>
      <c r="BTD59" s="164"/>
      <c r="BTE59" s="100"/>
      <c r="BTF59" s="103"/>
      <c r="BTG59" s="103"/>
      <c r="BTH59" s="92"/>
      <c r="BTI59" s="164"/>
      <c r="BTJ59" s="100"/>
      <c r="BTK59" s="103"/>
      <c r="BTL59" s="103"/>
      <c r="BTM59" s="92"/>
      <c r="BTN59" s="164"/>
      <c r="BTO59" s="100"/>
      <c r="BTP59" s="103"/>
      <c r="BTQ59" s="103"/>
      <c r="BTR59" s="92"/>
      <c r="BTS59" s="164"/>
      <c r="BTT59" s="100"/>
      <c r="BTU59" s="103"/>
      <c r="BTV59" s="103"/>
      <c r="BTW59" s="92"/>
      <c r="BTX59" s="164"/>
      <c r="BTY59" s="100"/>
      <c r="BTZ59" s="103"/>
      <c r="BUA59" s="103"/>
      <c r="BUB59" s="92"/>
      <c r="BUC59" s="164"/>
      <c r="BUD59" s="100"/>
      <c r="BUE59" s="103"/>
      <c r="BUF59" s="103"/>
      <c r="BUG59" s="92"/>
      <c r="BUH59" s="164"/>
      <c r="BUI59" s="100"/>
      <c r="BUJ59" s="103"/>
      <c r="BUK59" s="103"/>
      <c r="BUL59" s="92"/>
      <c r="BUM59" s="164"/>
      <c r="BUN59" s="100"/>
      <c r="BUO59" s="103"/>
      <c r="BUP59" s="103"/>
      <c r="BUQ59" s="92"/>
      <c r="BUR59" s="164"/>
      <c r="BUS59" s="100"/>
      <c r="BUT59" s="103"/>
      <c r="BUU59" s="103"/>
      <c r="BUV59" s="92"/>
      <c r="BUW59" s="164"/>
      <c r="BUX59" s="100"/>
      <c r="BUY59" s="103"/>
      <c r="BUZ59" s="103"/>
      <c r="BVA59" s="92"/>
      <c r="BVB59" s="164"/>
      <c r="BVC59" s="100"/>
      <c r="BVD59" s="103"/>
      <c r="BVE59" s="103"/>
      <c r="BVF59" s="92"/>
      <c r="BVG59" s="164"/>
      <c r="BVH59" s="100"/>
      <c r="BVI59" s="103"/>
      <c r="BVJ59" s="103"/>
      <c r="BVK59" s="92"/>
      <c r="BVL59" s="164"/>
      <c r="BVM59" s="100"/>
      <c r="BVN59" s="103"/>
      <c r="BVO59" s="103"/>
      <c r="BVP59" s="92"/>
      <c r="BVQ59" s="164"/>
      <c r="BVR59" s="100"/>
      <c r="BVS59" s="103"/>
      <c r="BVT59" s="103"/>
      <c r="BVU59" s="92"/>
      <c r="BVV59" s="164"/>
      <c r="BVW59" s="100"/>
      <c r="BVX59" s="103"/>
      <c r="BVY59" s="103"/>
      <c r="BVZ59" s="92"/>
      <c r="BWA59" s="164"/>
      <c r="BWB59" s="100"/>
      <c r="BWC59" s="103"/>
      <c r="BWD59" s="103"/>
      <c r="BWE59" s="92"/>
      <c r="BWF59" s="164"/>
      <c r="BWG59" s="100"/>
      <c r="BWH59" s="103"/>
      <c r="BWI59" s="103"/>
      <c r="BWJ59" s="92"/>
      <c r="BWK59" s="164"/>
      <c r="BWL59" s="100"/>
      <c r="BWM59" s="103"/>
      <c r="BWN59" s="103"/>
      <c r="BWO59" s="92"/>
      <c r="BWP59" s="164"/>
      <c r="BWQ59" s="100"/>
      <c r="BWR59" s="103"/>
      <c r="BWS59" s="103"/>
      <c r="BWT59" s="92"/>
      <c r="BWU59" s="164"/>
      <c r="BWV59" s="100"/>
      <c r="BWW59" s="103"/>
      <c r="BWX59" s="103"/>
      <c r="BWY59" s="92"/>
      <c r="BWZ59" s="164"/>
      <c r="BXA59" s="100"/>
      <c r="BXB59" s="103"/>
      <c r="BXC59" s="103"/>
      <c r="BXD59" s="92"/>
      <c r="BXE59" s="164"/>
      <c r="BXF59" s="100"/>
      <c r="BXG59" s="103"/>
      <c r="BXH59" s="103"/>
      <c r="BXI59" s="92"/>
      <c r="BXJ59" s="164"/>
      <c r="BXK59" s="100"/>
      <c r="BXL59" s="103"/>
      <c r="BXM59" s="103"/>
      <c r="BXN59" s="92"/>
      <c r="BXO59" s="164"/>
      <c r="BXP59" s="100"/>
      <c r="BXQ59" s="103"/>
      <c r="BXR59" s="103"/>
      <c r="BXS59" s="92"/>
      <c r="BXT59" s="164"/>
      <c r="BXU59" s="100"/>
      <c r="BXV59" s="103"/>
      <c r="BXW59" s="103"/>
      <c r="BXX59" s="92"/>
      <c r="BXY59" s="164"/>
      <c r="BXZ59" s="100"/>
      <c r="BYA59" s="103"/>
      <c r="BYB59" s="103"/>
      <c r="BYC59" s="92"/>
      <c r="BYD59" s="164"/>
      <c r="BYE59" s="100"/>
      <c r="BYF59" s="103"/>
      <c r="BYG59" s="103"/>
      <c r="BYH59" s="92"/>
      <c r="BYI59" s="164"/>
      <c r="BYJ59" s="100"/>
      <c r="BYK59" s="103"/>
      <c r="BYL59" s="103"/>
      <c r="BYM59" s="92"/>
      <c r="BYN59" s="164"/>
      <c r="BYO59" s="100"/>
      <c r="BYP59" s="103"/>
      <c r="BYQ59" s="103"/>
      <c r="BYR59" s="92"/>
      <c r="BYS59" s="164"/>
      <c r="BYT59" s="100"/>
      <c r="BYU59" s="103"/>
      <c r="BYV59" s="103"/>
      <c r="BYW59" s="92"/>
      <c r="BYX59" s="164"/>
      <c r="BYY59" s="100"/>
      <c r="BYZ59" s="103"/>
      <c r="BZA59" s="103"/>
      <c r="BZB59" s="92"/>
      <c r="BZC59" s="164"/>
      <c r="BZD59" s="100"/>
      <c r="BZE59" s="103"/>
      <c r="BZF59" s="103"/>
      <c r="BZG59" s="92"/>
      <c r="BZH59" s="164"/>
      <c r="BZI59" s="100"/>
      <c r="BZJ59" s="103"/>
      <c r="BZK59" s="103"/>
      <c r="BZL59" s="92"/>
      <c r="BZM59" s="164"/>
      <c r="BZN59" s="100"/>
      <c r="BZO59" s="103"/>
      <c r="BZP59" s="103"/>
      <c r="BZQ59" s="92"/>
      <c r="BZR59" s="164"/>
      <c r="BZS59" s="100"/>
      <c r="BZT59" s="103"/>
      <c r="BZU59" s="103"/>
      <c r="BZV59" s="92"/>
      <c r="BZW59" s="164"/>
      <c r="BZX59" s="100"/>
      <c r="BZY59" s="103"/>
      <c r="BZZ59" s="103"/>
      <c r="CAA59" s="92"/>
      <c r="CAB59" s="164"/>
      <c r="CAC59" s="100"/>
      <c r="CAD59" s="103"/>
      <c r="CAE59" s="103"/>
      <c r="CAF59" s="92"/>
      <c r="CAG59" s="164"/>
      <c r="CAH59" s="100"/>
      <c r="CAI59" s="103"/>
      <c r="CAJ59" s="103"/>
      <c r="CAK59" s="92"/>
      <c r="CAL59" s="164"/>
      <c r="CAM59" s="100"/>
      <c r="CAN59" s="103"/>
      <c r="CAO59" s="103"/>
      <c r="CAP59" s="92"/>
      <c r="CAQ59" s="164"/>
      <c r="CAR59" s="100"/>
      <c r="CAS59" s="103"/>
      <c r="CAT59" s="103"/>
      <c r="CAU59" s="92"/>
      <c r="CAV59" s="164"/>
      <c r="CAW59" s="100"/>
      <c r="CAX59" s="103"/>
      <c r="CAY59" s="103"/>
      <c r="CAZ59" s="92"/>
      <c r="CBA59" s="164"/>
      <c r="CBB59" s="100"/>
      <c r="CBC59" s="103"/>
      <c r="CBD59" s="103"/>
      <c r="CBE59" s="92"/>
      <c r="CBF59" s="164"/>
      <c r="CBG59" s="100"/>
      <c r="CBH59" s="103"/>
      <c r="CBI59" s="103"/>
      <c r="CBJ59" s="92"/>
      <c r="CBK59" s="164"/>
      <c r="CBL59" s="100"/>
      <c r="CBM59" s="103"/>
      <c r="CBN59" s="103"/>
      <c r="CBO59" s="92"/>
      <c r="CBP59" s="164"/>
      <c r="CBQ59" s="100"/>
      <c r="CBR59" s="103"/>
      <c r="CBS59" s="103"/>
      <c r="CBT59" s="92"/>
      <c r="CBU59" s="164"/>
      <c r="CBV59" s="100"/>
      <c r="CBW59" s="103"/>
      <c r="CBX59" s="103"/>
      <c r="CBY59" s="92"/>
      <c r="CBZ59" s="164"/>
      <c r="CCA59" s="100"/>
      <c r="CCB59" s="103"/>
      <c r="CCC59" s="103"/>
      <c r="CCD59" s="92"/>
      <c r="CCE59" s="164"/>
      <c r="CCF59" s="100"/>
      <c r="CCG59" s="103"/>
      <c r="CCH59" s="103"/>
      <c r="CCI59" s="92"/>
      <c r="CCJ59" s="164"/>
      <c r="CCK59" s="100"/>
      <c r="CCL59" s="103"/>
      <c r="CCM59" s="103"/>
      <c r="CCN59" s="92"/>
      <c r="CCO59" s="164"/>
      <c r="CCP59" s="100"/>
      <c r="CCQ59" s="103"/>
      <c r="CCR59" s="103"/>
      <c r="CCS59" s="92"/>
      <c r="CCT59" s="164"/>
      <c r="CCU59" s="100"/>
      <c r="CCV59" s="103"/>
      <c r="CCW59" s="103"/>
      <c r="CCX59" s="92"/>
      <c r="CCY59" s="164"/>
      <c r="CCZ59" s="100"/>
      <c r="CDA59" s="103"/>
      <c r="CDB59" s="103"/>
      <c r="CDC59" s="92"/>
      <c r="CDD59" s="164"/>
      <c r="CDE59" s="100"/>
      <c r="CDF59" s="103"/>
      <c r="CDG59" s="103"/>
      <c r="CDH59" s="92"/>
      <c r="CDI59" s="164"/>
      <c r="CDJ59" s="100"/>
      <c r="CDK59" s="103"/>
      <c r="CDL59" s="103"/>
      <c r="CDM59" s="92"/>
      <c r="CDN59" s="164"/>
      <c r="CDO59" s="100"/>
      <c r="CDP59" s="103"/>
      <c r="CDQ59" s="103"/>
      <c r="CDR59" s="92"/>
      <c r="CDS59" s="164"/>
      <c r="CDT59" s="100"/>
      <c r="CDU59" s="103"/>
      <c r="CDV59" s="103"/>
      <c r="CDW59" s="92"/>
      <c r="CDX59" s="164"/>
      <c r="CDY59" s="100"/>
      <c r="CDZ59" s="103"/>
      <c r="CEA59" s="103"/>
      <c r="CEB59" s="92"/>
      <c r="CEC59" s="164"/>
      <c r="CED59" s="100"/>
      <c r="CEE59" s="103"/>
      <c r="CEF59" s="103"/>
      <c r="CEG59" s="92"/>
      <c r="CEH59" s="164"/>
      <c r="CEI59" s="100"/>
      <c r="CEJ59" s="103"/>
      <c r="CEK59" s="103"/>
      <c r="CEL59" s="92"/>
      <c r="CEM59" s="164"/>
      <c r="CEN59" s="100"/>
      <c r="CEO59" s="103"/>
      <c r="CEP59" s="103"/>
      <c r="CEQ59" s="92"/>
      <c r="CER59" s="164"/>
      <c r="CES59" s="100"/>
      <c r="CET59" s="103"/>
      <c r="CEU59" s="103"/>
      <c r="CEV59" s="92"/>
      <c r="CEW59" s="164"/>
      <c r="CEX59" s="100"/>
      <c r="CEY59" s="103"/>
      <c r="CEZ59" s="103"/>
      <c r="CFA59" s="92"/>
      <c r="CFB59" s="164"/>
      <c r="CFC59" s="100"/>
      <c r="CFD59" s="103"/>
      <c r="CFE59" s="103"/>
      <c r="CFF59" s="92"/>
      <c r="CFG59" s="164"/>
      <c r="CFH59" s="100"/>
      <c r="CFI59" s="103"/>
      <c r="CFJ59" s="103"/>
      <c r="CFK59" s="92"/>
      <c r="CFL59" s="164"/>
      <c r="CFM59" s="100"/>
      <c r="CFN59" s="103"/>
      <c r="CFO59" s="103"/>
      <c r="CFP59" s="92"/>
      <c r="CFQ59" s="164"/>
      <c r="CFR59" s="100"/>
      <c r="CFS59" s="103"/>
      <c r="CFT59" s="103"/>
      <c r="CFU59" s="92"/>
      <c r="CFV59" s="164"/>
      <c r="CFW59" s="100"/>
      <c r="CFX59" s="103"/>
      <c r="CFY59" s="103"/>
      <c r="CFZ59" s="92"/>
      <c r="CGA59" s="164"/>
      <c r="CGB59" s="100"/>
      <c r="CGC59" s="103"/>
      <c r="CGD59" s="103"/>
      <c r="CGE59" s="92"/>
      <c r="CGF59" s="164"/>
      <c r="CGG59" s="100"/>
      <c r="CGH59" s="103"/>
      <c r="CGI59" s="103"/>
      <c r="CGJ59" s="92"/>
      <c r="CGK59" s="164"/>
      <c r="CGL59" s="100"/>
      <c r="CGM59" s="103"/>
      <c r="CGN59" s="103"/>
      <c r="CGO59" s="92"/>
      <c r="CGP59" s="164"/>
      <c r="CGQ59" s="100"/>
      <c r="CGR59" s="103"/>
      <c r="CGS59" s="103"/>
      <c r="CGT59" s="92"/>
      <c r="CGU59" s="164"/>
      <c r="CGV59" s="100"/>
      <c r="CGW59" s="103"/>
      <c r="CGX59" s="103"/>
      <c r="CGY59" s="92"/>
      <c r="CGZ59" s="164"/>
      <c r="CHA59" s="100"/>
      <c r="CHB59" s="103"/>
      <c r="CHC59" s="103"/>
      <c r="CHD59" s="92"/>
      <c r="CHE59" s="164"/>
      <c r="CHF59" s="100"/>
      <c r="CHG59" s="103"/>
      <c r="CHH59" s="103"/>
      <c r="CHI59" s="92"/>
      <c r="CHJ59" s="164"/>
      <c r="CHK59" s="100"/>
      <c r="CHL59" s="103"/>
      <c r="CHM59" s="103"/>
      <c r="CHN59" s="92"/>
      <c r="CHO59" s="164"/>
      <c r="CHP59" s="100"/>
      <c r="CHQ59" s="103"/>
      <c r="CHR59" s="103"/>
      <c r="CHS59" s="92"/>
      <c r="CHT59" s="164"/>
      <c r="CHU59" s="100"/>
      <c r="CHV59" s="103"/>
      <c r="CHW59" s="103"/>
      <c r="CHX59" s="92"/>
      <c r="CHY59" s="164"/>
      <c r="CHZ59" s="100"/>
      <c r="CIA59" s="103"/>
      <c r="CIB59" s="103"/>
      <c r="CIC59" s="92"/>
      <c r="CID59" s="164"/>
      <c r="CIE59" s="100"/>
      <c r="CIF59" s="103"/>
      <c r="CIG59" s="103"/>
      <c r="CIH59" s="92"/>
      <c r="CII59" s="164"/>
      <c r="CIJ59" s="100"/>
      <c r="CIK59" s="103"/>
      <c r="CIL59" s="103"/>
      <c r="CIM59" s="92"/>
      <c r="CIN59" s="164"/>
      <c r="CIO59" s="100"/>
      <c r="CIP59" s="103"/>
      <c r="CIQ59" s="103"/>
      <c r="CIR59" s="92"/>
      <c r="CIS59" s="164"/>
      <c r="CIT59" s="100"/>
      <c r="CIU59" s="103"/>
      <c r="CIV59" s="103"/>
      <c r="CIW59" s="92"/>
      <c r="CIX59" s="164"/>
      <c r="CIY59" s="100"/>
      <c r="CIZ59" s="103"/>
      <c r="CJA59" s="103"/>
      <c r="CJB59" s="92"/>
      <c r="CJC59" s="164"/>
      <c r="CJD59" s="100"/>
      <c r="CJE59" s="103"/>
      <c r="CJF59" s="103"/>
      <c r="CJG59" s="92"/>
      <c r="CJH59" s="164"/>
      <c r="CJI59" s="100"/>
      <c r="CJJ59" s="103"/>
      <c r="CJK59" s="103"/>
      <c r="CJL59" s="92"/>
      <c r="CJM59" s="164"/>
      <c r="CJN59" s="100"/>
      <c r="CJO59" s="103"/>
      <c r="CJP59" s="103"/>
      <c r="CJQ59" s="92"/>
      <c r="CJR59" s="164"/>
      <c r="CJS59" s="100"/>
      <c r="CJT59" s="103"/>
      <c r="CJU59" s="103"/>
      <c r="CJV59" s="92"/>
      <c r="CJW59" s="164"/>
      <c r="CJX59" s="100"/>
      <c r="CJY59" s="103"/>
      <c r="CJZ59" s="103"/>
      <c r="CKA59" s="92"/>
      <c r="CKB59" s="164"/>
      <c r="CKC59" s="100"/>
      <c r="CKD59" s="103"/>
      <c r="CKE59" s="103"/>
      <c r="CKF59" s="92"/>
      <c r="CKG59" s="164"/>
      <c r="CKH59" s="100"/>
      <c r="CKI59" s="103"/>
      <c r="CKJ59" s="103"/>
      <c r="CKK59" s="92"/>
      <c r="CKL59" s="164"/>
      <c r="CKM59" s="100"/>
      <c r="CKN59" s="103"/>
      <c r="CKO59" s="103"/>
      <c r="CKP59" s="92"/>
      <c r="CKQ59" s="164"/>
      <c r="CKR59" s="100"/>
      <c r="CKS59" s="103"/>
      <c r="CKT59" s="103"/>
      <c r="CKU59" s="92"/>
      <c r="CKV59" s="164"/>
      <c r="CKW59" s="100"/>
      <c r="CKX59" s="103"/>
      <c r="CKY59" s="103"/>
      <c r="CKZ59" s="92"/>
      <c r="CLA59" s="164"/>
      <c r="CLB59" s="100"/>
      <c r="CLC59" s="103"/>
      <c r="CLD59" s="103"/>
      <c r="CLE59" s="92"/>
      <c r="CLF59" s="164"/>
      <c r="CLG59" s="100"/>
      <c r="CLH59" s="103"/>
      <c r="CLI59" s="103"/>
      <c r="CLJ59" s="92"/>
      <c r="CLK59" s="164"/>
      <c r="CLL59" s="100"/>
      <c r="CLM59" s="103"/>
      <c r="CLN59" s="103"/>
      <c r="CLO59" s="92"/>
      <c r="CLP59" s="164"/>
      <c r="CLQ59" s="100"/>
      <c r="CLR59" s="103"/>
      <c r="CLS59" s="103"/>
      <c r="CLT59" s="92"/>
      <c r="CLU59" s="164"/>
      <c r="CLV59" s="100"/>
      <c r="CLW59" s="103"/>
      <c r="CLX59" s="103"/>
      <c r="CLY59" s="92"/>
      <c r="CLZ59" s="164"/>
      <c r="CMA59" s="100"/>
      <c r="CMB59" s="103"/>
      <c r="CMC59" s="103"/>
      <c r="CMD59" s="92"/>
      <c r="CME59" s="164"/>
      <c r="CMF59" s="100"/>
      <c r="CMG59" s="103"/>
      <c r="CMH59" s="103"/>
      <c r="CMI59" s="92"/>
      <c r="CMJ59" s="164"/>
      <c r="CMK59" s="100"/>
      <c r="CML59" s="103"/>
      <c r="CMM59" s="103"/>
      <c r="CMN59" s="92"/>
      <c r="CMO59" s="164"/>
      <c r="CMP59" s="100"/>
      <c r="CMQ59" s="103"/>
      <c r="CMR59" s="103"/>
      <c r="CMS59" s="92"/>
      <c r="CMT59" s="164"/>
      <c r="CMU59" s="100"/>
      <c r="CMV59" s="103"/>
      <c r="CMW59" s="103"/>
      <c r="CMX59" s="92"/>
      <c r="CMY59" s="164"/>
      <c r="CMZ59" s="100"/>
      <c r="CNA59" s="103"/>
      <c r="CNB59" s="103"/>
      <c r="CNC59" s="92"/>
      <c r="CND59" s="164"/>
      <c r="CNE59" s="100"/>
      <c r="CNF59" s="103"/>
      <c r="CNG59" s="103"/>
      <c r="CNH59" s="92"/>
      <c r="CNI59" s="164"/>
      <c r="CNJ59" s="100"/>
      <c r="CNK59" s="103"/>
      <c r="CNL59" s="103"/>
      <c r="CNM59" s="92"/>
      <c r="CNN59" s="164"/>
      <c r="CNO59" s="100"/>
      <c r="CNP59" s="103"/>
      <c r="CNQ59" s="103"/>
      <c r="CNR59" s="92"/>
      <c r="CNS59" s="164"/>
      <c r="CNT59" s="100"/>
      <c r="CNU59" s="103"/>
      <c r="CNV59" s="103"/>
      <c r="CNW59" s="92"/>
      <c r="CNX59" s="164"/>
      <c r="CNY59" s="100"/>
      <c r="CNZ59" s="103"/>
      <c r="COA59" s="103"/>
      <c r="COB59" s="92"/>
      <c r="COC59" s="164"/>
      <c r="COD59" s="100"/>
      <c r="COE59" s="103"/>
      <c r="COF59" s="103"/>
      <c r="COG59" s="92"/>
      <c r="COH59" s="164"/>
      <c r="COI59" s="100"/>
      <c r="COJ59" s="103"/>
      <c r="COK59" s="103"/>
      <c r="COL59" s="92"/>
      <c r="COM59" s="164"/>
      <c r="CON59" s="100"/>
      <c r="COO59" s="103"/>
      <c r="COP59" s="103"/>
      <c r="COQ59" s="92"/>
      <c r="COR59" s="164"/>
      <c r="COS59" s="100"/>
      <c r="COT59" s="103"/>
      <c r="COU59" s="103"/>
      <c r="COV59" s="92"/>
      <c r="COW59" s="164"/>
      <c r="COX59" s="100"/>
      <c r="COY59" s="103"/>
      <c r="COZ59" s="103"/>
      <c r="CPA59" s="92"/>
      <c r="CPB59" s="164"/>
      <c r="CPC59" s="100"/>
      <c r="CPD59" s="103"/>
      <c r="CPE59" s="103"/>
      <c r="CPF59" s="92"/>
      <c r="CPG59" s="164"/>
      <c r="CPH59" s="100"/>
      <c r="CPI59" s="103"/>
      <c r="CPJ59" s="103"/>
      <c r="CPK59" s="92"/>
      <c r="CPL59" s="164"/>
      <c r="CPM59" s="100"/>
      <c r="CPN59" s="103"/>
      <c r="CPO59" s="103"/>
      <c r="CPP59" s="92"/>
      <c r="CPQ59" s="164"/>
      <c r="CPR59" s="100"/>
      <c r="CPS59" s="103"/>
      <c r="CPT59" s="103"/>
      <c r="CPU59" s="92"/>
      <c r="CPV59" s="164"/>
      <c r="CPW59" s="100"/>
      <c r="CPX59" s="103"/>
      <c r="CPY59" s="103"/>
      <c r="CPZ59" s="92"/>
      <c r="CQA59" s="164"/>
      <c r="CQB59" s="100"/>
      <c r="CQC59" s="103"/>
      <c r="CQD59" s="103"/>
      <c r="CQE59" s="92"/>
      <c r="CQF59" s="164"/>
      <c r="CQG59" s="100"/>
      <c r="CQH59" s="103"/>
      <c r="CQI59" s="103"/>
      <c r="CQJ59" s="92"/>
      <c r="CQK59" s="164"/>
      <c r="CQL59" s="100"/>
      <c r="CQM59" s="103"/>
      <c r="CQN59" s="103"/>
      <c r="CQO59" s="92"/>
      <c r="CQP59" s="164"/>
      <c r="CQQ59" s="100"/>
      <c r="CQR59" s="103"/>
      <c r="CQS59" s="103"/>
      <c r="CQT59" s="92"/>
      <c r="CQU59" s="164"/>
      <c r="CQV59" s="100"/>
      <c r="CQW59" s="103"/>
      <c r="CQX59" s="103"/>
      <c r="CQY59" s="92"/>
      <c r="CQZ59" s="164"/>
      <c r="CRA59" s="100"/>
      <c r="CRB59" s="103"/>
      <c r="CRC59" s="103"/>
      <c r="CRD59" s="92"/>
      <c r="CRE59" s="164"/>
      <c r="CRF59" s="100"/>
      <c r="CRG59" s="103"/>
      <c r="CRH59" s="103"/>
      <c r="CRI59" s="92"/>
      <c r="CRJ59" s="164"/>
      <c r="CRK59" s="100"/>
      <c r="CRL59" s="103"/>
      <c r="CRM59" s="103"/>
      <c r="CRN59" s="92"/>
      <c r="CRO59" s="164"/>
      <c r="CRP59" s="100"/>
      <c r="CRQ59" s="103"/>
      <c r="CRR59" s="103"/>
      <c r="CRS59" s="92"/>
      <c r="CRT59" s="164"/>
      <c r="CRU59" s="100"/>
      <c r="CRV59" s="103"/>
      <c r="CRW59" s="103"/>
      <c r="CRX59" s="92"/>
      <c r="CRY59" s="164"/>
      <c r="CRZ59" s="100"/>
      <c r="CSA59" s="103"/>
      <c r="CSB59" s="103"/>
      <c r="CSC59" s="92"/>
      <c r="CSD59" s="164"/>
      <c r="CSE59" s="100"/>
      <c r="CSF59" s="103"/>
      <c r="CSG59" s="103"/>
      <c r="CSH59" s="92"/>
      <c r="CSI59" s="164"/>
      <c r="CSJ59" s="100"/>
      <c r="CSK59" s="103"/>
      <c r="CSL59" s="103"/>
      <c r="CSM59" s="92"/>
      <c r="CSN59" s="164"/>
      <c r="CSO59" s="100"/>
      <c r="CSP59" s="103"/>
      <c r="CSQ59" s="103"/>
      <c r="CSR59" s="92"/>
      <c r="CSS59" s="164"/>
      <c r="CST59" s="100"/>
      <c r="CSU59" s="103"/>
      <c r="CSV59" s="103"/>
      <c r="CSW59" s="92"/>
      <c r="CSX59" s="164"/>
      <c r="CSY59" s="100"/>
      <c r="CSZ59" s="103"/>
      <c r="CTA59" s="103"/>
      <c r="CTB59" s="92"/>
      <c r="CTC59" s="164"/>
      <c r="CTD59" s="100"/>
      <c r="CTE59" s="103"/>
      <c r="CTF59" s="103"/>
      <c r="CTG59" s="92"/>
      <c r="CTH59" s="164"/>
      <c r="CTI59" s="100"/>
      <c r="CTJ59" s="103"/>
      <c r="CTK59" s="103"/>
      <c r="CTL59" s="92"/>
      <c r="CTM59" s="164"/>
      <c r="CTN59" s="100"/>
      <c r="CTO59" s="103"/>
      <c r="CTP59" s="103"/>
      <c r="CTQ59" s="92"/>
      <c r="CTR59" s="164"/>
      <c r="CTS59" s="100"/>
      <c r="CTT59" s="103"/>
      <c r="CTU59" s="103"/>
      <c r="CTV59" s="92"/>
      <c r="CTW59" s="164"/>
      <c r="CTX59" s="100"/>
      <c r="CTY59" s="103"/>
      <c r="CTZ59" s="103"/>
      <c r="CUA59" s="92"/>
      <c r="CUB59" s="164"/>
      <c r="CUC59" s="100"/>
      <c r="CUD59" s="103"/>
      <c r="CUE59" s="103"/>
      <c r="CUF59" s="92"/>
      <c r="CUG59" s="164"/>
      <c r="CUH59" s="100"/>
      <c r="CUI59" s="103"/>
      <c r="CUJ59" s="103"/>
      <c r="CUK59" s="92"/>
      <c r="CUL59" s="164"/>
      <c r="CUM59" s="100"/>
      <c r="CUN59" s="103"/>
      <c r="CUO59" s="103"/>
      <c r="CUP59" s="92"/>
      <c r="CUQ59" s="164"/>
      <c r="CUR59" s="100"/>
      <c r="CUS59" s="103"/>
      <c r="CUT59" s="103"/>
      <c r="CUU59" s="92"/>
      <c r="CUV59" s="164"/>
      <c r="CUW59" s="100"/>
      <c r="CUX59" s="103"/>
      <c r="CUY59" s="103"/>
      <c r="CUZ59" s="92"/>
      <c r="CVA59" s="164"/>
      <c r="CVB59" s="100"/>
      <c r="CVC59" s="103"/>
      <c r="CVD59" s="103"/>
      <c r="CVE59" s="92"/>
      <c r="CVF59" s="164"/>
      <c r="CVG59" s="100"/>
      <c r="CVH59" s="103"/>
      <c r="CVI59" s="103"/>
      <c r="CVJ59" s="92"/>
      <c r="CVK59" s="164"/>
      <c r="CVL59" s="100"/>
      <c r="CVM59" s="103"/>
      <c r="CVN59" s="103"/>
      <c r="CVO59" s="92"/>
      <c r="CVP59" s="164"/>
      <c r="CVQ59" s="100"/>
      <c r="CVR59" s="103"/>
      <c r="CVS59" s="103"/>
      <c r="CVT59" s="92"/>
      <c r="CVU59" s="164"/>
      <c r="CVV59" s="100"/>
      <c r="CVW59" s="103"/>
      <c r="CVX59" s="103"/>
      <c r="CVY59" s="92"/>
      <c r="CVZ59" s="164"/>
      <c r="CWA59" s="100"/>
      <c r="CWB59" s="103"/>
      <c r="CWC59" s="103"/>
      <c r="CWD59" s="92"/>
      <c r="CWE59" s="164"/>
      <c r="CWF59" s="100"/>
      <c r="CWG59" s="103"/>
      <c r="CWH59" s="103"/>
      <c r="CWI59" s="92"/>
      <c r="CWJ59" s="164"/>
      <c r="CWK59" s="100"/>
      <c r="CWL59" s="103"/>
      <c r="CWM59" s="103"/>
      <c r="CWN59" s="92"/>
      <c r="CWO59" s="164"/>
      <c r="CWP59" s="100"/>
      <c r="CWQ59" s="103"/>
      <c r="CWR59" s="103"/>
      <c r="CWS59" s="92"/>
      <c r="CWT59" s="164"/>
      <c r="CWU59" s="100"/>
      <c r="CWV59" s="103"/>
      <c r="CWW59" s="103"/>
      <c r="CWX59" s="92"/>
      <c r="CWY59" s="164"/>
      <c r="CWZ59" s="100"/>
      <c r="CXA59" s="103"/>
      <c r="CXB59" s="103"/>
      <c r="CXC59" s="92"/>
      <c r="CXD59" s="164"/>
      <c r="CXE59" s="100"/>
      <c r="CXF59" s="103"/>
      <c r="CXG59" s="103"/>
      <c r="CXH59" s="92"/>
      <c r="CXI59" s="164"/>
      <c r="CXJ59" s="100"/>
      <c r="CXK59" s="103"/>
      <c r="CXL59" s="103"/>
      <c r="CXM59" s="92"/>
      <c r="CXN59" s="164"/>
      <c r="CXO59" s="100"/>
      <c r="CXP59" s="103"/>
      <c r="CXQ59" s="103"/>
      <c r="CXR59" s="92"/>
      <c r="CXS59" s="164"/>
      <c r="CXT59" s="100"/>
      <c r="CXU59" s="103"/>
      <c r="CXV59" s="103"/>
      <c r="CXW59" s="92"/>
      <c r="CXX59" s="164"/>
      <c r="CXY59" s="100"/>
      <c r="CXZ59" s="103"/>
      <c r="CYA59" s="103"/>
      <c r="CYB59" s="92"/>
      <c r="CYC59" s="164"/>
      <c r="CYD59" s="100"/>
      <c r="CYE59" s="103"/>
      <c r="CYF59" s="103"/>
      <c r="CYG59" s="92"/>
      <c r="CYH59" s="164"/>
      <c r="CYI59" s="100"/>
      <c r="CYJ59" s="103"/>
      <c r="CYK59" s="103"/>
      <c r="CYL59" s="92"/>
      <c r="CYM59" s="164"/>
      <c r="CYN59" s="100"/>
      <c r="CYO59" s="103"/>
      <c r="CYP59" s="103"/>
      <c r="CYQ59" s="92"/>
      <c r="CYR59" s="164"/>
      <c r="CYS59" s="100"/>
      <c r="CYT59" s="103"/>
      <c r="CYU59" s="103"/>
      <c r="CYV59" s="92"/>
      <c r="CYW59" s="164"/>
      <c r="CYX59" s="100"/>
      <c r="CYY59" s="103"/>
      <c r="CYZ59" s="103"/>
      <c r="CZA59" s="92"/>
      <c r="CZB59" s="164"/>
      <c r="CZC59" s="100"/>
      <c r="CZD59" s="103"/>
      <c r="CZE59" s="103"/>
      <c r="CZF59" s="92"/>
      <c r="CZG59" s="164"/>
      <c r="CZH59" s="100"/>
      <c r="CZI59" s="103"/>
      <c r="CZJ59" s="103"/>
      <c r="CZK59" s="92"/>
      <c r="CZL59" s="164"/>
      <c r="CZM59" s="100"/>
      <c r="CZN59" s="103"/>
      <c r="CZO59" s="103"/>
      <c r="CZP59" s="92"/>
      <c r="CZQ59" s="164"/>
      <c r="CZR59" s="100"/>
      <c r="CZS59" s="103"/>
      <c r="CZT59" s="103"/>
      <c r="CZU59" s="92"/>
      <c r="CZV59" s="164"/>
      <c r="CZW59" s="100"/>
      <c r="CZX59" s="103"/>
      <c r="CZY59" s="103"/>
      <c r="CZZ59" s="92"/>
      <c r="DAA59" s="164"/>
      <c r="DAB59" s="100"/>
      <c r="DAC59" s="103"/>
      <c r="DAD59" s="103"/>
      <c r="DAE59" s="92"/>
      <c r="DAF59" s="164"/>
      <c r="DAG59" s="100"/>
      <c r="DAH59" s="103"/>
      <c r="DAI59" s="103"/>
      <c r="DAJ59" s="92"/>
      <c r="DAK59" s="164"/>
      <c r="DAL59" s="100"/>
      <c r="DAM59" s="103"/>
      <c r="DAN59" s="103"/>
      <c r="DAO59" s="92"/>
      <c r="DAP59" s="164"/>
      <c r="DAQ59" s="100"/>
      <c r="DAR59" s="103"/>
      <c r="DAS59" s="103"/>
      <c r="DAT59" s="92"/>
      <c r="DAU59" s="164"/>
      <c r="DAV59" s="100"/>
      <c r="DAW59" s="103"/>
      <c r="DAX59" s="103"/>
      <c r="DAY59" s="92"/>
      <c r="DAZ59" s="164"/>
      <c r="DBA59" s="100"/>
      <c r="DBB59" s="103"/>
      <c r="DBC59" s="103"/>
      <c r="DBD59" s="92"/>
      <c r="DBE59" s="164"/>
      <c r="DBF59" s="100"/>
      <c r="DBG59" s="103"/>
      <c r="DBH59" s="103"/>
      <c r="DBI59" s="92"/>
      <c r="DBJ59" s="164"/>
      <c r="DBK59" s="100"/>
      <c r="DBL59" s="103"/>
      <c r="DBM59" s="103"/>
      <c r="DBN59" s="92"/>
      <c r="DBO59" s="164"/>
      <c r="DBP59" s="100"/>
      <c r="DBQ59" s="103"/>
      <c r="DBR59" s="103"/>
      <c r="DBS59" s="92"/>
      <c r="DBT59" s="164"/>
      <c r="DBU59" s="100"/>
      <c r="DBV59" s="103"/>
      <c r="DBW59" s="103"/>
      <c r="DBX59" s="92"/>
      <c r="DBY59" s="164"/>
      <c r="DBZ59" s="100"/>
      <c r="DCA59" s="103"/>
      <c r="DCB59" s="103"/>
      <c r="DCC59" s="92"/>
      <c r="DCD59" s="164"/>
      <c r="DCE59" s="100"/>
      <c r="DCF59" s="103"/>
      <c r="DCG59" s="103"/>
      <c r="DCH59" s="92"/>
      <c r="DCI59" s="164"/>
      <c r="DCJ59" s="100"/>
      <c r="DCK59" s="103"/>
      <c r="DCL59" s="103"/>
      <c r="DCM59" s="92"/>
      <c r="DCN59" s="164"/>
      <c r="DCO59" s="100"/>
      <c r="DCP59" s="103"/>
      <c r="DCQ59" s="103"/>
      <c r="DCR59" s="92"/>
      <c r="DCS59" s="164"/>
      <c r="DCT59" s="100"/>
      <c r="DCU59" s="103"/>
      <c r="DCV59" s="103"/>
      <c r="DCW59" s="92"/>
      <c r="DCX59" s="164"/>
      <c r="DCY59" s="100"/>
      <c r="DCZ59" s="103"/>
      <c r="DDA59" s="103"/>
      <c r="DDB59" s="92"/>
      <c r="DDC59" s="164"/>
      <c r="DDD59" s="100"/>
      <c r="DDE59" s="103"/>
      <c r="DDF59" s="103"/>
      <c r="DDG59" s="92"/>
      <c r="DDH59" s="164"/>
      <c r="DDI59" s="100"/>
      <c r="DDJ59" s="103"/>
      <c r="DDK59" s="103"/>
      <c r="DDL59" s="92"/>
      <c r="DDM59" s="164"/>
      <c r="DDN59" s="100"/>
      <c r="DDO59" s="103"/>
      <c r="DDP59" s="103"/>
      <c r="DDQ59" s="92"/>
      <c r="DDR59" s="164"/>
      <c r="DDS59" s="100"/>
      <c r="DDT59" s="103"/>
      <c r="DDU59" s="103"/>
      <c r="DDV59" s="92"/>
      <c r="DDW59" s="164"/>
      <c r="DDX59" s="100"/>
      <c r="DDY59" s="103"/>
      <c r="DDZ59" s="103"/>
      <c r="DEA59" s="92"/>
      <c r="DEB59" s="164"/>
      <c r="DEC59" s="100"/>
      <c r="DED59" s="103"/>
      <c r="DEE59" s="103"/>
      <c r="DEF59" s="92"/>
      <c r="DEG59" s="164"/>
      <c r="DEH59" s="100"/>
      <c r="DEI59" s="103"/>
      <c r="DEJ59" s="103"/>
      <c r="DEK59" s="92"/>
      <c r="DEL59" s="164"/>
      <c r="DEM59" s="100"/>
      <c r="DEN59" s="103"/>
      <c r="DEO59" s="103"/>
      <c r="DEP59" s="92"/>
      <c r="DEQ59" s="164"/>
      <c r="DER59" s="100"/>
      <c r="DES59" s="103"/>
      <c r="DET59" s="103"/>
      <c r="DEU59" s="92"/>
      <c r="DEV59" s="164"/>
      <c r="DEW59" s="100"/>
      <c r="DEX59" s="103"/>
      <c r="DEY59" s="103"/>
      <c r="DEZ59" s="92"/>
      <c r="DFA59" s="164"/>
      <c r="DFB59" s="100"/>
      <c r="DFC59" s="103"/>
      <c r="DFD59" s="103"/>
      <c r="DFE59" s="92"/>
      <c r="DFF59" s="164"/>
      <c r="DFG59" s="100"/>
      <c r="DFH59" s="103"/>
      <c r="DFI59" s="103"/>
      <c r="DFJ59" s="92"/>
      <c r="DFK59" s="164"/>
      <c r="DFL59" s="100"/>
      <c r="DFM59" s="103"/>
      <c r="DFN59" s="103"/>
      <c r="DFO59" s="92"/>
      <c r="DFP59" s="164"/>
      <c r="DFQ59" s="100"/>
      <c r="DFR59" s="103"/>
      <c r="DFS59" s="103"/>
      <c r="DFT59" s="92"/>
      <c r="DFU59" s="164"/>
      <c r="DFV59" s="100"/>
      <c r="DFW59" s="103"/>
      <c r="DFX59" s="103"/>
      <c r="DFY59" s="92"/>
      <c r="DFZ59" s="164"/>
      <c r="DGA59" s="100"/>
      <c r="DGB59" s="103"/>
      <c r="DGC59" s="103"/>
      <c r="DGD59" s="92"/>
      <c r="DGE59" s="164"/>
      <c r="DGF59" s="100"/>
      <c r="DGG59" s="103"/>
      <c r="DGH59" s="103"/>
      <c r="DGI59" s="92"/>
      <c r="DGJ59" s="164"/>
      <c r="DGK59" s="100"/>
      <c r="DGL59" s="103"/>
      <c r="DGM59" s="103"/>
      <c r="DGN59" s="92"/>
      <c r="DGO59" s="164"/>
      <c r="DGP59" s="100"/>
      <c r="DGQ59" s="103"/>
      <c r="DGR59" s="103"/>
      <c r="DGS59" s="92"/>
      <c r="DGT59" s="164"/>
      <c r="DGU59" s="100"/>
      <c r="DGV59" s="103"/>
      <c r="DGW59" s="103"/>
      <c r="DGX59" s="92"/>
      <c r="DGY59" s="164"/>
      <c r="DGZ59" s="100"/>
      <c r="DHA59" s="103"/>
      <c r="DHB59" s="103"/>
      <c r="DHC59" s="92"/>
      <c r="DHD59" s="164"/>
      <c r="DHE59" s="100"/>
      <c r="DHF59" s="103"/>
      <c r="DHG59" s="103"/>
      <c r="DHH59" s="92"/>
      <c r="DHI59" s="164"/>
      <c r="DHJ59" s="100"/>
      <c r="DHK59" s="103"/>
      <c r="DHL59" s="103"/>
      <c r="DHM59" s="92"/>
      <c r="DHN59" s="164"/>
      <c r="DHO59" s="100"/>
      <c r="DHP59" s="103"/>
      <c r="DHQ59" s="103"/>
      <c r="DHR59" s="92"/>
      <c r="DHS59" s="164"/>
      <c r="DHT59" s="100"/>
      <c r="DHU59" s="103"/>
      <c r="DHV59" s="103"/>
      <c r="DHW59" s="92"/>
      <c r="DHX59" s="164"/>
      <c r="DHY59" s="100"/>
      <c r="DHZ59" s="103"/>
      <c r="DIA59" s="103"/>
      <c r="DIB59" s="92"/>
      <c r="DIC59" s="164"/>
      <c r="DID59" s="100"/>
      <c r="DIE59" s="103"/>
      <c r="DIF59" s="103"/>
      <c r="DIG59" s="92"/>
      <c r="DIH59" s="164"/>
      <c r="DII59" s="100"/>
      <c r="DIJ59" s="103"/>
      <c r="DIK59" s="103"/>
      <c r="DIL59" s="92"/>
      <c r="DIM59" s="164"/>
      <c r="DIN59" s="100"/>
      <c r="DIO59" s="103"/>
      <c r="DIP59" s="103"/>
      <c r="DIQ59" s="92"/>
      <c r="DIR59" s="164"/>
      <c r="DIS59" s="100"/>
      <c r="DIT59" s="103"/>
      <c r="DIU59" s="103"/>
      <c r="DIV59" s="92"/>
      <c r="DIW59" s="164"/>
      <c r="DIX59" s="100"/>
      <c r="DIY59" s="103"/>
      <c r="DIZ59" s="103"/>
      <c r="DJA59" s="92"/>
      <c r="DJB59" s="164"/>
      <c r="DJC59" s="100"/>
      <c r="DJD59" s="103"/>
      <c r="DJE59" s="103"/>
      <c r="DJF59" s="92"/>
      <c r="DJG59" s="164"/>
      <c r="DJH59" s="100"/>
      <c r="DJI59" s="103"/>
      <c r="DJJ59" s="103"/>
      <c r="DJK59" s="92"/>
      <c r="DJL59" s="164"/>
      <c r="DJM59" s="100"/>
      <c r="DJN59" s="103"/>
      <c r="DJO59" s="103"/>
      <c r="DJP59" s="92"/>
      <c r="DJQ59" s="164"/>
      <c r="DJR59" s="100"/>
      <c r="DJS59" s="103"/>
      <c r="DJT59" s="103"/>
      <c r="DJU59" s="92"/>
      <c r="DJV59" s="164"/>
      <c r="DJW59" s="100"/>
      <c r="DJX59" s="103"/>
      <c r="DJY59" s="103"/>
      <c r="DJZ59" s="92"/>
      <c r="DKA59" s="164"/>
      <c r="DKB59" s="100"/>
      <c r="DKC59" s="103"/>
      <c r="DKD59" s="103"/>
      <c r="DKE59" s="92"/>
      <c r="DKF59" s="164"/>
      <c r="DKG59" s="100"/>
      <c r="DKH59" s="103"/>
      <c r="DKI59" s="103"/>
      <c r="DKJ59" s="92"/>
      <c r="DKK59" s="164"/>
      <c r="DKL59" s="100"/>
      <c r="DKM59" s="103"/>
      <c r="DKN59" s="103"/>
      <c r="DKO59" s="92"/>
      <c r="DKP59" s="164"/>
      <c r="DKQ59" s="100"/>
      <c r="DKR59" s="103"/>
      <c r="DKS59" s="103"/>
      <c r="DKT59" s="92"/>
      <c r="DKU59" s="164"/>
      <c r="DKV59" s="100"/>
      <c r="DKW59" s="103"/>
      <c r="DKX59" s="103"/>
      <c r="DKY59" s="92"/>
      <c r="DKZ59" s="164"/>
      <c r="DLA59" s="100"/>
      <c r="DLB59" s="103"/>
      <c r="DLC59" s="103"/>
      <c r="DLD59" s="92"/>
      <c r="DLE59" s="164"/>
      <c r="DLF59" s="100"/>
      <c r="DLG59" s="103"/>
      <c r="DLH59" s="103"/>
      <c r="DLI59" s="92"/>
      <c r="DLJ59" s="164"/>
      <c r="DLK59" s="100"/>
      <c r="DLL59" s="103"/>
      <c r="DLM59" s="103"/>
      <c r="DLN59" s="92"/>
      <c r="DLO59" s="164"/>
      <c r="DLP59" s="100"/>
      <c r="DLQ59" s="103"/>
      <c r="DLR59" s="103"/>
      <c r="DLS59" s="92"/>
      <c r="DLT59" s="164"/>
      <c r="DLU59" s="100"/>
      <c r="DLV59" s="103"/>
      <c r="DLW59" s="103"/>
      <c r="DLX59" s="92"/>
      <c r="DLY59" s="164"/>
      <c r="DLZ59" s="100"/>
      <c r="DMA59" s="103"/>
      <c r="DMB59" s="103"/>
      <c r="DMC59" s="92"/>
      <c r="DMD59" s="164"/>
      <c r="DME59" s="100"/>
      <c r="DMF59" s="103"/>
      <c r="DMG59" s="103"/>
      <c r="DMH59" s="92"/>
      <c r="DMI59" s="164"/>
      <c r="DMJ59" s="100"/>
      <c r="DMK59" s="103"/>
      <c r="DML59" s="103"/>
      <c r="DMM59" s="92"/>
      <c r="DMN59" s="164"/>
      <c r="DMO59" s="100"/>
      <c r="DMP59" s="103"/>
      <c r="DMQ59" s="103"/>
      <c r="DMR59" s="92"/>
      <c r="DMS59" s="164"/>
      <c r="DMT59" s="100"/>
      <c r="DMU59" s="103"/>
      <c r="DMV59" s="103"/>
      <c r="DMW59" s="92"/>
      <c r="DMX59" s="164"/>
      <c r="DMY59" s="100"/>
      <c r="DMZ59" s="103"/>
      <c r="DNA59" s="103"/>
      <c r="DNB59" s="92"/>
      <c r="DNC59" s="164"/>
      <c r="DND59" s="100"/>
      <c r="DNE59" s="103"/>
      <c r="DNF59" s="103"/>
      <c r="DNG59" s="92"/>
      <c r="DNH59" s="164"/>
      <c r="DNI59" s="100"/>
      <c r="DNJ59" s="103"/>
      <c r="DNK59" s="103"/>
      <c r="DNL59" s="92"/>
      <c r="DNM59" s="164"/>
      <c r="DNN59" s="100"/>
      <c r="DNO59" s="103"/>
      <c r="DNP59" s="103"/>
      <c r="DNQ59" s="92"/>
      <c r="DNR59" s="164"/>
      <c r="DNS59" s="100"/>
      <c r="DNT59" s="103"/>
      <c r="DNU59" s="103"/>
      <c r="DNV59" s="92"/>
      <c r="DNW59" s="164"/>
      <c r="DNX59" s="100"/>
      <c r="DNY59" s="103"/>
      <c r="DNZ59" s="103"/>
      <c r="DOA59" s="92"/>
      <c r="DOB59" s="164"/>
      <c r="DOC59" s="100"/>
      <c r="DOD59" s="103"/>
      <c r="DOE59" s="103"/>
      <c r="DOF59" s="92"/>
      <c r="DOG59" s="164"/>
      <c r="DOH59" s="100"/>
      <c r="DOI59" s="103"/>
      <c r="DOJ59" s="103"/>
      <c r="DOK59" s="92"/>
      <c r="DOL59" s="164"/>
      <c r="DOM59" s="100"/>
      <c r="DON59" s="103"/>
      <c r="DOO59" s="103"/>
      <c r="DOP59" s="92"/>
      <c r="DOQ59" s="164"/>
      <c r="DOR59" s="100"/>
      <c r="DOS59" s="103"/>
      <c r="DOT59" s="103"/>
      <c r="DOU59" s="92"/>
      <c r="DOV59" s="164"/>
      <c r="DOW59" s="100"/>
      <c r="DOX59" s="103"/>
      <c r="DOY59" s="103"/>
      <c r="DOZ59" s="92"/>
      <c r="DPA59" s="164"/>
      <c r="DPB59" s="100"/>
      <c r="DPC59" s="103"/>
      <c r="DPD59" s="103"/>
      <c r="DPE59" s="92"/>
      <c r="DPF59" s="164"/>
      <c r="DPG59" s="100"/>
      <c r="DPH59" s="103"/>
      <c r="DPI59" s="103"/>
      <c r="DPJ59" s="92"/>
      <c r="DPK59" s="164"/>
      <c r="DPL59" s="100"/>
      <c r="DPM59" s="103"/>
      <c r="DPN59" s="103"/>
      <c r="DPO59" s="92"/>
      <c r="DPP59" s="164"/>
      <c r="DPQ59" s="100"/>
      <c r="DPR59" s="103"/>
      <c r="DPS59" s="103"/>
      <c r="DPT59" s="92"/>
      <c r="DPU59" s="164"/>
      <c r="DPV59" s="100"/>
      <c r="DPW59" s="103"/>
      <c r="DPX59" s="103"/>
      <c r="DPY59" s="92"/>
      <c r="DPZ59" s="164"/>
      <c r="DQA59" s="100"/>
      <c r="DQB59" s="103"/>
      <c r="DQC59" s="103"/>
      <c r="DQD59" s="92"/>
      <c r="DQE59" s="164"/>
      <c r="DQF59" s="100"/>
      <c r="DQG59" s="103"/>
      <c r="DQH59" s="103"/>
      <c r="DQI59" s="92"/>
      <c r="DQJ59" s="164"/>
      <c r="DQK59" s="100"/>
      <c r="DQL59" s="103"/>
      <c r="DQM59" s="103"/>
      <c r="DQN59" s="92"/>
      <c r="DQO59" s="164"/>
      <c r="DQP59" s="100"/>
      <c r="DQQ59" s="103"/>
      <c r="DQR59" s="103"/>
      <c r="DQS59" s="92"/>
      <c r="DQT59" s="164"/>
      <c r="DQU59" s="100"/>
      <c r="DQV59" s="103"/>
      <c r="DQW59" s="103"/>
      <c r="DQX59" s="92"/>
      <c r="DQY59" s="164"/>
      <c r="DQZ59" s="100"/>
      <c r="DRA59" s="103"/>
      <c r="DRB59" s="103"/>
      <c r="DRC59" s="92"/>
      <c r="DRD59" s="164"/>
      <c r="DRE59" s="100"/>
      <c r="DRF59" s="103"/>
      <c r="DRG59" s="103"/>
      <c r="DRH59" s="92"/>
      <c r="DRI59" s="164"/>
      <c r="DRJ59" s="100"/>
      <c r="DRK59" s="103"/>
      <c r="DRL59" s="103"/>
      <c r="DRM59" s="92"/>
      <c r="DRN59" s="164"/>
      <c r="DRO59" s="100"/>
      <c r="DRP59" s="103"/>
      <c r="DRQ59" s="103"/>
      <c r="DRR59" s="92"/>
      <c r="DRS59" s="164"/>
      <c r="DRT59" s="100"/>
      <c r="DRU59" s="103"/>
      <c r="DRV59" s="103"/>
      <c r="DRW59" s="92"/>
      <c r="DRX59" s="164"/>
      <c r="DRY59" s="100"/>
      <c r="DRZ59" s="103"/>
      <c r="DSA59" s="103"/>
      <c r="DSB59" s="92"/>
      <c r="DSC59" s="164"/>
      <c r="DSD59" s="100"/>
      <c r="DSE59" s="103"/>
      <c r="DSF59" s="103"/>
      <c r="DSG59" s="92"/>
      <c r="DSH59" s="164"/>
      <c r="DSI59" s="100"/>
      <c r="DSJ59" s="103"/>
      <c r="DSK59" s="103"/>
      <c r="DSL59" s="92"/>
      <c r="DSM59" s="164"/>
      <c r="DSN59" s="100"/>
      <c r="DSO59" s="103"/>
      <c r="DSP59" s="103"/>
      <c r="DSQ59" s="92"/>
      <c r="DSR59" s="164"/>
      <c r="DSS59" s="100"/>
      <c r="DST59" s="103"/>
      <c r="DSU59" s="103"/>
      <c r="DSV59" s="92"/>
      <c r="DSW59" s="164"/>
      <c r="DSX59" s="100"/>
      <c r="DSY59" s="103"/>
      <c r="DSZ59" s="103"/>
      <c r="DTA59" s="92"/>
      <c r="DTB59" s="164"/>
      <c r="DTC59" s="100"/>
      <c r="DTD59" s="103"/>
      <c r="DTE59" s="103"/>
      <c r="DTF59" s="92"/>
      <c r="DTG59" s="164"/>
      <c r="DTH59" s="100"/>
      <c r="DTI59" s="103"/>
      <c r="DTJ59" s="103"/>
      <c r="DTK59" s="92"/>
      <c r="DTL59" s="164"/>
      <c r="DTM59" s="100"/>
      <c r="DTN59" s="103"/>
      <c r="DTO59" s="103"/>
      <c r="DTP59" s="92"/>
      <c r="DTQ59" s="164"/>
      <c r="DTR59" s="100"/>
      <c r="DTS59" s="103"/>
      <c r="DTT59" s="103"/>
      <c r="DTU59" s="92"/>
      <c r="DTV59" s="164"/>
      <c r="DTW59" s="100"/>
      <c r="DTX59" s="103"/>
      <c r="DTY59" s="103"/>
      <c r="DTZ59" s="92"/>
      <c r="DUA59" s="164"/>
      <c r="DUB59" s="100"/>
      <c r="DUC59" s="103"/>
      <c r="DUD59" s="103"/>
      <c r="DUE59" s="92"/>
      <c r="DUF59" s="164"/>
      <c r="DUG59" s="100"/>
      <c r="DUH59" s="103"/>
      <c r="DUI59" s="103"/>
      <c r="DUJ59" s="92"/>
      <c r="DUK59" s="164"/>
      <c r="DUL59" s="100"/>
      <c r="DUM59" s="103"/>
      <c r="DUN59" s="103"/>
      <c r="DUO59" s="92"/>
      <c r="DUP59" s="164"/>
      <c r="DUQ59" s="100"/>
      <c r="DUR59" s="103"/>
      <c r="DUS59" s="103"/>
      <c r="DUT59" s="92"/>
      <c r="DUU59" s="164"/>
      <c r="DUV59" s="100"/>
      <c r="DUW59" s="103"/>
      <c r="DUX59" s="103"/>
      <c r="DUY59" s="92"/>
      <c r="DUZ59" s="164"/>
      <c r="DVA59" s="100"/>
      <c r="DVB59" s="103"/>
      <c r="DVC59" s="103"/>
      <c r="DVD59" s="92"/>
      <c r="DVE59" s="164"/>
      <c r="DVF59" s="100"/>
      <c r="DVG59" s="103"/>
      <c r="DVH59" s="103"/>
      <c r="DVI59" s="92"/>
      <c r="DVJ59" s="164"/>
      <c r="DVK59" s="100"/>
      <c r="DVL59" s="103"/>
      <c r="DVM59" s="103"/>
      <c r="DVN59" s="92"/>
      <c r="DVO59" s="164"/>
      <c r="DVP59" s="100"/>
      <c r="DVQ59" s="103"/>
      <c r="DVR59" s="103"/>
      <c r="DVS59" s="92"/>
      <c r="DVT59" s="164"/>
      <c r="DVU59" s="100"/>
      <c r="DVV59" s="103"/>
      <c r="DVW59" s="103"/>
      <c r="DVX59" s="92"/>
      <c r="DVY59" s="164"/>
      <c r="DVZ59" s="100"/>
      <c r="DWA59" s="103"/>
      <c r="DWB59" s="103"/>
      <c r="DWC59" s="92"/>
      <c r="DWD59" s="164"/>
      <c r="DWE59" s="100"/>
      <c r="DWF59" s="103"/>
      <c r="DWG59" s="103"/>
      <c r="DWH59" s="92"/>
      <c r="DWI59" s="164"/>
      <c r="DWJ59" s="100"/>
      <c r="DWK59" s="103"/>
      <c r="DWL59" s="103"/>
      <c r="DWM59" s="92"/>
      <c r="DWN59" s="164"/>
      <c r="DWO59" s="100"/>
      <c r="DWP59" s="103"/>
      <c r="DWQ59" s="103"/>
      <c r="DWR59" s="92"/>
      <c r="DWS59" s="164"/>
      <c r="DWT59" s="100"/>
      <c r="DWU59" s="103"/>
      <c r="DWV59" s="103"/>
      <c r="DWW59" s="92"/>
      <c r="DWX59" s="164"/>
      <c r="DWY59" s="100"/>
      <c r="DWZ59" s="103"/>
      <c r="DXA59" s="103"/>
      <c r="DXB59" s="92"/>
      <c r="DXC59" s="164"/>
      <c r="DXD59" s="100"/>
      <c r="DXE59" s="103"/>
      <c r="DXF59" s="103"/>
      <c r="DXG59" s="92"/>
      <c r="DXH59" s="164"/>
      <c r="DXI59" s="100"/>
      <c r="DXJ59" s="103"/>
      <c r="DXK59" s="103"/>
      <c r="DXL59" s="92"/>
      <c r="DXM59" s="164"/>
      <c r="DXN59" s="100"/>
      <c r="DXO59" s="103"/>
      <c r="DXP59" s="103"/>
      <c r="DXQ59" s="92"/>
      <c r="DXR59" s="164"/>
      <c r="DXS59" s="100"/>
      <c r="DXT59" s="103"/>
      <c r="DXU59" s="103"/>
      <c r="DXV59" s="92"/>
      <c r="DXW59" s="164"/>
      <c r="DXX59" s="100"/>
      <c r="DXY59" s="103"/>
      <c r="DXZ59" s="103"/>
      <c r="DYA59" s="92"/>
      <c r="DYB59" s="164"/>
      <c r="DYC59" s="100"/>
      <c r="DYD59" s="103"/>
      <c r="DYE59" s="103"/>
      <c r="DYF59" s="92"/>
      <c r="DYG59" s="164"/>
      <c r="DYH59" s="100"/>
      <c r="DYI59" s="103"/>
      <c r="DYJ59" s="103"/>
      <c r="DYK59" s="92"/>
      <c r="DYL59" s="164"/>
      <c r="DYM59" s="100"/>
      <c r="DYN59" s="103"/>
      <c r="DYO59" s="103"/>
      <c r="DYP59" s="92"/>
      <c r="DYQ59" s="164"/>
      <c r="DYR59" s="100"/>
      <c r="DYS59" s="103"/>
      <c r="DYT59" s="103"/>
      <c r="DYU59" s="92"/>
      <c r="DYV59" s="164"/>
      <c r="DYW59" s="100"/>
      <c r="DYX59" s="103"/>
      <c r="DYY59" s="103"/>
      <c r="DYZ59" s="92"/>
      <c r="DZA59" s="164"/>
      <c r="DZB59" s="100"/>
      <c r="DZC59" s="103"/>
      <c r="DZD59" s="103"/>
      <c r="DZE59" s="92"/>
      <c r="DZF59" s="164"/>
      <c r="DZG59" s="100"/>
      <c r="DZH59" s="103"/>
      <c r="DZI59" s="103"/>
      <c r="DZJ59" s="92"/>
      <c r="DZK59" s="164"/>
      <c r="DZL59" s="100"/>
      <c r="DZM59" s="103"/>
      <c r="DZN59" s="103"/>
      <c r="DZO59" s="92"/>
      <c r="DZP59" s="164"/>
      <c r="DZQ59" s="100"/>
      <c r="DZR59" s="103"/>
      <c r="DZS59" s="103"/>
      <c r="DZT59" s="92"/>
      <c r="DZU59" s="164"/>
      <c r="DZV59" s="100"/>
      <c r="DZW59" s="103"/>
      <c r="DZX59" s="103"/>
      <c r="DZY59" s="92"/>
      <c r="DZZ59" s="164"/>
      <c r="EAA59" s="100"/>
      <c r="EAB59" s="103"/>
      <c r="EAC59" s="103"/>
      <c r="EAD59" s="92"/>
      <c r="EAE59" s="164"/>
      <c r="EAF59" s="100"/>
      <c r="EAG59" s="103"/>
      <c r="EAH59" s="103"/>
      <c r="EAI59" s="92"/>
      <c r="EAJ59" s="164"/>
      <c r="EAK59" s="100"/>
      <c r="EAL59" s="103"/>
      <c r="EAM59" s="103"/>
      <c r="EAN59" s="92"/>
      <c r="EAO59" s="164"/>
      <c r="EAP59" s="100"/>
      <c r="EAQ59" s="103"/>
      <c r="EAR59" s="103"/>
      <c r="EAS59" s="92"/>
      <c r="EAT59" s="164"/>
      <c r="EAU59" s="100"/>
      <c r="EAV59" s="103"/>
      <c r="EAW59" s="103"/>
      <c r="EAX59" s="92"/>
      <c r="EAY59" s="164"/>
      <c r="EAZ59" s="100"/>
      <c r="EBA59" s="103"/>
      <c r="EBB59" s="103"/>
      <c r="EBC59" s="92"/>
      <c r="EBD59" s="164"/>
      <c r="EBE59" s="100"/>
      <c r="EBF59" s="103"/>
      <c r="EBG59" s="103"/>
      <c r="EBH59" s="92"/>
      <c r="EBI59" s="164"/>
      <c r="EBJ59" s="100"/>
      <c r="EBK59" s="103"/>
      <c r="EBL59" s="103"/>
      <c r="EBM59" s="92"/>
      <c r="EBN59" s="164"/>
      <c r="EBO59" s="100"/>
      <c r="EBP59" s="103"/>
      <c r="EBQ59" s="103"/>
      <c r="EBR59" s="92"/>
      <c r="EBS59" s="164"/>
      <c r="EBT59" s="100"/>
      <c r="EBU59" s="103"/>
      <c r="EBV59" s="103"/>
      <c r="EBW59" s="92"/>
      <c r="EBX59" s="164"/>
      <c r="EBY59" s="100"/>
      <c r="EBZ59" s="103"/>
      <c r="ECA59" s="103"/>
      <c r="ECB59" s="92"/>
      <c r="ECC59" s="164"/>
      <c r="ECD59" s="100"/>
      <c r="ECE59" s="103"/>
      <c r="ECF59" s="103"/>
      <c r="ECG59" s="92"/>
      <c r="ECH59" s="164"/>
      <c r="ECI59" s="100"/>
      <c r="ECJ59" s="103"/>
      <c r="ECK59" s="103"/>
      <c r="ECL59" s="92"/>
      <c r="ECM59" s="164"/>
      <c r="ECN59" s="100"/>
      <c r="ECO59" s="103"/>
      <c r="ECP59" s="103"/>
      <c r="ECQ59" s="92"/>
      <c r="ECR59" s="164"/>
      <c r="ECS59" s="100"/>
      <c r="ECT59" s="103"/>
      <c r="ECU59" s="103"/>
      <c r="ECV59" s="92"/>
      <c r="ECW59" s="164"/>
      <c r="ECX59" s="100"/>
      <c r="ECY59" s="103"/>
      <c r="ECZ59" s="103"/>
      <c r="EDA59" s="92"/>
      <c r="EDB59" s="164"/>
      <c r="EDC59" s="100"/>
      <c r="EDD59" s="103"/>
      <c r="EDE59" s="103"/>
      <c r="EDF59" s="92"/>
      <c r="EDG59" s="164"/>
      <c r="EDH59" s="100"/>
      <c r="EDI59" s="103"/>
      <c r="EDJ59" s="103"/>
      <c r="EDK59" s="92"/>
      <c r="EDL59" s="164"/>
      <c r="EDM59" s="100"/>
      <c r="EDN59" s="103"/>
      <c r="EDO59" s="103"/>
      <c r="EDP59" s="92"/>
      <c r="EDQ59" s="164"/>
      <c r="EDR59" s="100"/>
      <c r="EDS59" s="103"/>
      <c r="EDT59" s="103"/>
      <c r="EDU59" s="92"/>
      <c r="EDV59" s="164"/>
      <c r="EDW59" s="100"/>
      <c r="EDX59" s="103"/>
      <c r="EDY59" s="103"/>
      <c r="EDZ59" s="92"/>
      <c r="EEA59" s="164"/>
      <c r="EEB59" s="100"/>
      <c r="EEC59" s="103"/>
      <c r="EED59" s="103"/>
      <c r="EEE59" s="92"/>
      <c r="EEF59" s="164"/>
      <c r="EEG59" s="100"/>
      <c r="EEH59" s="103"/>
      <c r="EEI59" s="103"/>
      <c r="EEJ59" s="92"/>
      <c r="EEK59" s="164"/>
      <c r="EEL59" s="100"/>
      <c r="EEM59" s="103"/>
      <c r="EEN59" s="103"/>
      <c r="EEO59" s="92"/>
      <c r="EEP59" s="164"/>
      <c r="EEQ59" s="100"/>
      <c r="EER59" s="103"/>
      <c r="EES59" s="103"/>
      <c r="EET59" s="92"/>
      <c r="EEU59" s="164"/>
      <c r="EEV59" s="100"/>
      <c r="EEW59" s="103"/>
      <c r="EEX59" s="103"/>
      <c r="EEY59" s="92"/>
      <c r="EEZ59" s="164"/>
      <c r="EFA59" s="100"/>
      <c r="EFB59" s="103"/>
      <c r="EFC59" s="103"/>
      <c r="EFD59" s="92"/>
      <c r="EFE59" s="164"/>
      <c r="EFF59" s="100"/>
      <c r="EFG59" s="103"/>
      <c r="EFH59" s="103"/>
      <c r="EFI59" s="92"/>
      <c r="EFJ59" s="164"/>
      <c r="EFK59" s="100"/>
      <c r="EFL59" s="103"/>
      <c r="EFM59" s="103"/>
      <c r="EFN59" s="92"/>
      <c r="EFO59" s="164"/>
      <c r="EFP59" s="100"/>
      <c r="EFQ59" s="103"/>
      <c r="EFR59" s="103"/>
      <c r="EFS59" s="92"/>
      <c r="EFT59" s="164"/>
      <c r="EFU59" s="100"/>
      <c r="EFV59" s="103"/>
      <c r="EFW59" s="103"/>
      <c r="EFX59" s="92"/>
      <c r="EFY59" s="164"/>
      <c r="EFZ59" s="100"/>
      <c r="EGA59" s="103"/>
      <c r="EGB59" s="103"/>
      <c r="EGC59" s="92"/>
      <c r="EGD59" s="164"/>
      <c r="EGE59" s="100"/>
      <c r="EGF59" s="103"/>
      <c r="EGG59" s="103"/>
      <c r="EGH59" s="92"/>
      <c r="EGI59" s="164"/>
      <c r="EGJ59" s="100"/>
      <c r="EGK59" s="103"/>
      <c r="EGL59" s="103"/>
      <c r="EGM59" s="92"/>
      <c r="EGN59" s="164"/>
      <c r="EGO59" s="100"/>
      <c r="EGP59" s="103"/>
      <c r="EGQ59" s="103"/>
      <c r="EGR59" s="92"/>
      <c r="EGS59" s="164"/>
      <c r="EGT59" s="100"/>
      <c r="EGU59" s="103"/>
      <c r="EGV59" s="103"/>
      <c r="EGW59" s="92"/>
      <c r="EGX59" s="164"/>
      <c r="EGY59" s="100"/>
      <c r="EGZ59" s="103"/>
      <c r="EHA59" s="103"/>
      <c r="EHB59" s="92"/>
      <c r="EHC59" s="164"/>
      <c r="EHD59" s="100"/>
      <c r="EHE59" s="103"/>
      <c r="EHF59" s="103"/>
      <c r="EHG59" s="92"/>
      <c r="EHH59" s="164"/>
      <c r="EHI59" s="100"/>
      <c r="EHJ59" s="103"/>
      <c r="EHK59" s="103"/>
      <c r="EHL59" s="92"/>
      <c r="EHM59" s="164"/>
      <c r="EHN59" s="100"/>
      <c r="EHO59" s="103"/>
      <c r="EHP59" s="103"/>
      <c r="EHQ59" s="92"/>
      <c r="EHR59" s="164"/>
      <c r="EHS59" s="100"/>
      <c r="EHT59" s="103"/>
      <c r="EHU59" s="103"/>
      <c r="EHV59" s="92"/>
      <c r="EHW59" s="164"/>
      <c r="EHX59" s="100"/>
      <c r="EHY59" s="103"/>
      <c r="EHZ59" s="103"/>
      <c r="EIA59" s="92"/>
      <c r="EIB59" s="164"/>
      <c r="EIC59" s="100"/>
      <c r="EID59" s="103"/>
      <c r="EIE59" s="103"/>
      <c r="EIF59" s="92"/>
      <c r="EIG59" s="164"/>
      <c r="EIH59" s="100"/>
      <c r="EII59" s="103"/>
      <c r="EIJ59" s="103"/>
      <c r="EIK59" s="92"/>
      <c r="EIL59" s="164"/>
      <c r="EIM59" s="100"/>
      <c r="EIN59" s="103"/>
      <c r="EIO59" s="103"/>
      <c r="EIP59" s="92"/>
      <c r="EIQ59" s="164"/>
      <c r="EIR59" s="100"/>
      <c r="EIS59" s="103"/>
      <c r="EIT59" s="103"/>
      <c r="EIU59" s="92"/>
      <c r="EIV59" s="164"/>
      <c r="EIW59" s="100"/>
      <c r="EIX59" s="103"/>
      <c r="EIY59" s="103"/>
      <c r="EIZ59" s="92"/>
      <c r="EJA59" s="164"/>
      <c r="EJB59" s="100"/>
      <c r="EJC59" s="103"/>
      <c r="EJD59" s="103"/>
      <c r="EJE59" s="92"/>
      <c r="EJF59" s="164"/>
      <c r="EJG59" s="100"/>
      <c r="EJH59" s="103"/>
      <c r="EJI59" s="103"/>
      <c r="EJJ59" s="92"/>
      <c r="EJK59" s="164"/>
      <c r="EJL59" s="100"/>
      <c r="EJM59" s="103"/>
      <c r="EJN59" s="103"/>
      <c r="EJO59" s="92"/>
      <c r="EJP59" s="164"/>
      <c r="EJQ59" s="100"/>
      <c r="EJR59" s="103"/>
      <c r="EJS59" s="103"/>
      <c r="EJT59" s="92"/>
      <c r="EJU59" s="164"/>
      <c r="EJV59" s="100"/>
      <c r="EJW59" s="103"/>
      <c r="EJX59" s="103"/>
      <c r="EJY59" s="92"/>
      <c r="EJZ59" s="164"/>
      <c r="EKA59" s="100"/>
      <c r="EKB59" s="103"/>
      <c r="EKC59" s="103"/>
      <c r="EKD59" s="92"/>
      <c r="EKE59" s="164"/>
      <c r="EKF59" s="100"/>
      <c r="EKG59" s="103"/>
      <c r="EKH59" s="103"/>
      <c r="EKI59" s="92"/>
      <c r="EKJ59" s="164"/>
      <c r="EKK59" s="100"/>
      <c r="EKL59" s="103"/>
      <c r="EKM59" s="103"/>
      <c r="EKN59" s="92"/>
      <c r="EKO59" s="164"/>
      <c r="EKP59" s="100"/>
      <c r="EKQ59" s="103"/>
      <c r="EKR59" s="103"/>
      <c r="EKS59" s="92"/>
      <c r="EKT59" s="164"/>
      <c r="EKU59" s="100"/>
      <c r="EKV59" s="103"/>
      <c r="EKW59" s="103"/>
      <c r="EKX59" s="92"/>
      <c r="EKY59" s="164"/>
      <c r="EKZ59" s="100"/>
      <c r="ELA59" s="103"/>
      <c r="ELB59" s="103"/>
      <c r="ELC59" s="92"/>
      <c r="ELD59" s="164"/>
      <c r="ELE59" s="100"/>
      <c r="ELF59" s="103"/>
      <c r="ELG59" s="103"/>
      <c r="ELH59" s="92"/>
      <c r="ELI59" s="164"/>
      <c r="ELJ59" s="100"/>
      <c r="ELK59" s="103"/>
      <c r="ELL59" s="103"/>
      <c r="ELM59" s="92"/>
      <c r="ELN59" s="164"/>
      <c r="ELO59" s="100"/>
      <c r="ELP59" s="103"/>
      <c r="ELQ59" s="103"/>
      <c r="ELR59" s="92"/>
      <c r="ELS59" s="164"/>
      <c r="ELT59" s="100"/>
      <c r="ELU59" s="103"/>
      <c r="ELV59" s="103"/>
      <c r="ELW59" s="92"/>
      <c r="ELX59" s="164"/>
      <c r="ELY59" s="100"/>
      <c r="ELZ59" s="103"/>
      <c r="EMA59" s="103"/>
      <c r="EMB59" s="92"/>
      <c r="EMC59" s="164"/>
      <c r="EMD59" s="100"/>
      <c r="EME59" s="103"/>
      <c r="EMF59" s="103"/>
      <c r="EMG59" s="92"/>
      <c r="EMH59" s="164"/>
      <c r="EMI59" s="100"/>
      <c r="EMJ59" s="103"/>
      <c r="EMK59" s="103"/>
      <c r="EML59" s="92"/>
      <c r="EMM59" s="164"/>
      <c r="EMN59" s="100"/>
      <c r="EMO59" s="103"/>
      <c r="EMP59" s="103"/>
      <c r="EMQ59" s="92"/>
      <c r="EMR59" s="164"/>
      <c r="EMS59" s="100"/>
      <c r="EMT59" s="103"/>
      <c r="EMU59" s="103"/>
      <c r="EMV59" s="92"/>
      <c r="EMW59" s="164"/>
      <c r="EMX59" s="100"/>
      <c r="EMY59" s="103"/>
      <c r="EMZ59" s="103"/>
      <c r="ENA59" s="92"/>
      <c r="ENB59" s="164"/>
      <c r="ENC59" s="100"/>
      <c r="END59" s="103"/>
      <c r="ENE59" s="103"/>
      <c r="ENF59" s="92"/>
      <c r="ENG59" s="164"/>
      <c r="ENH59" s="100"/>
      <c r="ENI59" s="103"/>
      <c r="ENJ59" s="103"/>
      <c r="ENK59" s="92"/>
      <c r="ENL59" s="164"/>
      <c r="ENM59" s="100"/>
      <c r="ENN59" s="103"/>
      <c r="ENO59" s="103"/>
      <c r="ENP59" s="92"/>
      <c r="ENQ59" s="164"/>
      <c r="ENR59" s="100"/>
      <c r="ENS59" s="103"/>
      <c r="ENT59" s="103"/>
      <c r="ENU59" s="92"/>
      <c r="ENV59" s="164"/>
      <c r="ENW59" s="100"/>
      <c r="ENX59" s="103"/>
      <c r="ENY59" s="103"/>
      <c r="ENZ59" s="92"/>
      <c r="EOA59" s="164"/>
      <c r="EOB59" s="100"/>
      <c r="EOC59" s="103"/>
      <c r="EOD59" s="103"/>
      <c r="EOE59" s="92"/>
      <c r="EOF59" s="164"/>
      <c r="EOG59" s="100"/>
      <c r="EOH59" s="103"/>
      <c r="EOI59" s="103"/>
      <c r="EOJ59" s="92"/>
      <c r="EOK59" s="164"/>
      <c r="EOL59" s="100"/>
      <c r="EOM59" s="103"/>
      <c r="EON59" s="103"/>
      <c r="EOO59" s="92"/>
      <c r="EOP59" s="164"/>
      <c r="EOQ59" s="100"/>
      <c r="EOR59" s="103"/>
      <c r="EOS59" s="103"/>
      <c r="EOT59" s="92"/>
      <c r="EOU59" s="164"/>
      <c r="EOV59" s="100"/>
      <c r="EOW59" s="103"/>
      <c r="EOX59" s="103"/>
      <c r="EOY59" s="92"/>
      <c r="EOZ59" s="164"/>
      <c r="EPA59" s="100"/>
      <c r="EPB59" s="103"/>
      <c r="EPC59" s="103"/>
      <c r="EPD59" s="92"/>
      <c r="EPE59" s="164"/>
      <c r="EPF59" s="100"/>
      <c r="EPG59" s="103"/>
      <c r="EPH59" s="103"/>
      <c r="EPI59" s="92"/>
      <c r="EPJ59" s="164"/>
      <c r="EPK59" s="100"/>
      <c r="EPL59" s="103"/>
      <c r="EPM59" s="103"/>
      <c r="EPN59" s="92"/>
      <c r="EPO59" s="164"/>
      <c r="EPP59" s="100"/>
      <c r="EPQ59" s="103"/>
      <c r="EPR59" s="103"/>
      <c r="EPS59" s="92"/>
      <c r="EPT59" s="164"/>
      <c r="EPU59" s="100"/>
      <c r="EPV59" s="103"/>
      <c r="EPW59" s="103"/>
      <c r="EPX59" s="92"/>
      <c r="EPY59" s="164"/>
      <c r="EPZ59" s="100"/>
      <c r="EQA59" s="103"/>
      <c r="EQB59" s="103"/>
      <c r="EQC59" s="92"/>
      <c r="EQD59" s="164"/>
      <c r="EQE59" s="100"/>
      <c r="EQF59" s="103"/>
      <c r="EQG59" s="103"/>
      <c r="EQH59" s="92"/>
      <c r="EQI59" s="164"/>
      <c r="EQJ59" s="100"/>
      <c r="EQK59" s="103"/>
      <c r="EQL59" s="103"/>
      <c r="EQM59" s="92"/>
      <c r="EQN59" s="164"/>
      <c r="EQO59" s="100"/>
      <c r="EQP59" s="103"/>
      <c r="EQQ59" s="103"/>
      <c r="EQR59" s="92"/>
      <c r="EQS59" s="164"/>
      <c r="EQT59" s="100"/>
      <c r="EQU59" s="103"/>
      <c r="EQV59" s="103"/>
      <c r="EQW59" s="92"/>
      <c r="EQX59" s="164"/>
      <c r="EQY59" s="100"/>
      <c r="EQZ59" s="103"/>
      <c r="ERA59" s="103"/>
      <c r="ERB59" s="92"/>
      <c r="ERC59" s="164"/>
      <c r="ERD59" s="100"/>
      <c r="ERE59" s="103"/>
      <c r="ERF59" s="103"/>
      <c r="ERG59" s="92"/>
      <c r="ERH59" s="164"/>
      <c r="ERI59" s="100"/>
      <c r="ERJ59" s="103"/>
      <c r="ERK59" s="103"/>
      <c r="ERL59" s="92"/>
      <c r="ERM59" s="164"/>
      <c r="ERN59" s="100"/>
      <c r="ERO59" s="103"/>
      <c r="ERP59" s="103"/>
      <c r="ERQ59" s="92"/>
      <c r="ERR59" s="164"/>
      <c r="ERS59" s="100"/>
      <c r="ERT59" s="103"/>
      <c r="ERU59" s="103"/>
      <c r="ERV59" s="92"/>
      <c r="ERW59" s="164"/>
      <c r="ERX59" s="100"/>
      <c r="ERY59" s="103"/>
      <c r="ERZ59" s="103"/>
      <c r="ESA59" s="92"/>
      <c r="ESB59" s="164"/>
      <c r="ESC59" s="100"/>
      <c r="ESD59" s="103"/>
      <c r="ESE59" s="103"/>
      <c r="ESF59" s="92"/>
      <c r="ESG59" s="164"/>
      <c r="ESH59" s="100"/>
      <c r="ESI59" s="103"/>
      <c r="ESJ59" s="103"/>
      <c r="ESK59" s="92"/>
      <c r="ESL59" s="164"/>
      <c r="ESM59" s="100"/>
      <c r="ESN59" s="103"/>
      <c r="ESO59" s="103"/>
      <c r="ESP59" s="92"/>
      <c r="ESQ59" s="164"/>
      <c r="ESR59" s="100"/>
      <c r="ESS59" s="103"/>
      <c r="EST59" s="103"/>
      <c r="ESU59" s="92"/>
      <c r="ESV59" s="164"/>
      <c r="ESW59" s="100"/>
      <c r="ESX59" s="103"/>
      <c r="ESY59" s="103"/>
      <c r="ESZ59" s="92"/>
      <c r="ETA59" s="164"/>
      <c r="ETB59" s="100"/>
      <c r="ETC59" s="103"/>
      <c r="ETD59" s="103"/>
      <c r="ETE59" s="92"/>
      <c r="ETF59" s="164"/>
      <c r="ETG59" s="100"/>
      <c r="ETH59" s="103"/>
      <c r="ETI59" s="103"/>
      <c r="ETJ59" s="92"/>
      <c r="ETK59" s="164"/>
      <c r="ETL59" s="100"/>
      <c r="ETM59" s="103"/>
      <c r="ETN59" s="103"/>
      <c r="ETO59" s="92"/>
      <c r="ETP59" s="164"/>
      <c r="ETQ59" s="100"/>
      <c r="ETR59" s="103"/>
      <c r="ETS59" s="103"/>
      <c r="ETT59" s="92"/>
      <c r="ETU59" s="164"/>
      <c r="ETV59" s="100"/>
      <c r="ETW59" s="103"/>
      <c r="ETX59" s="103"/>
      <c r="ETY59" s="92"/>
      <c r="ETZ59" s="164"/>
      <c r="EUA59" s="100"/>
      <c r="EUB59" s="103"/>
      <c r="EUC59" s="103"/>
      <c r="EUD59" s="92"/>
      <c r="EUE59" s="164"/>
      <c r="EUF59" s="100"/>
      <c r="EUG59" s="103"/>
      <c r="EUH59" s="103"/>
      <c r="EUI59" s="92"/>
      <c r="EUJ59" s="164"/>
      <c r="EUK59" s="100"/>
      <c r="EUL59" s="103"/>
      <c r="EUM59" s="103"/>
      <c r="EUN59" s="92"/>
      <c r="EUO59" s="164"/>
      <c r="EUP59" s="100"/>
      <c r="EUQ59" s="103"/>
      <c r="EUR59" s="103"/>
      <c r="EUS59" s="92"/>
      <c r="EUT59" s="164"/>
      <c r="EUU59" s="100"/>
      <c r="EUV59" s="103"/>
      <c r="EUW59" s="103"/>
      <c r="EUX59" s="92"/>
      <c r="EUY59" s="164"/>
      <c r="EUZ59" s="100"/>
      <c r="EVA59" s="103"/>
      <c r="EVB59" s="103"/>
      <c r="EVC59" s="92"/>
      <c r="EVD59" s="164"/>
      <c r="EVE59" s="100"/>
      <c r="EVF59" s="103"/>
      <c r="EVG59" s="103"/>
      <c r="EVH59" s="92"/>
      <c r="EVI59" s="164"/>
      <c r="EVJ59" s="100"/>
      <c r="EVK59" s="103"/>
      <c r="EVL59" s="103"/>
      <c r="EVM59" s="92"/>
      <c r="EVN59" s="164"/>
      <c r="EVO59" s="100"/>
      <c r="EVP59" s="103"/>
      <c r="EVQ59" s="103"/>
      <c r="EVR59" s="92"/>
      <c r="EVS59" s="164"/>
      <c r="EVT59" s="100"/>
      <c r="EVU59" s="103"/>
      <c r="EVV59" s="103"/>
      <c r="EVW59" s="92"/>
      <c r="EVX59" s="164"/>
      <c r="EVY59" s="100"/>
      <c r="EVZ59" s="103"/>
      <c r="EWA59" s="103"/>
      <c r="EWB59" s="92"/>
      <c r="EWC59" s="164"/>
      <c r="EWD59" s="100"/>
      <c r="EWE59" s="103"/>
      <c r="EWF59" s="103"/>
      <c r="EWG59" s="92"/>
      <c r="EWH59" s="164"/>
      <c r="EWI59" s="100"/>
      <c r="EWJ59" s="103"/>
      <c r="EWK59" s="103"/>
      <c r="EWL59" s="92"/>
      <c r="EWM59" s="164"/>
      <c r="EWN59" s="100"/>
      <c r="EWO59" s="103"/>
      <c r="EWP59" s="103"/>
      <c r="EWQ59" s="92"/>
      <c r="EWR59" s="164"/>
      <c r="EWS59" s="100"/>
      <c r="EWT59" s="103"/>
      <c r="EWU59" s="103"/>
      <c r="EWV59" s="92"/>
      <c r="EWW59" s="164"/>
      <c r="EWX59" s="100"/>
      <c r="EWY59" s="103"/>
      <c r="EWZ59" s="103"/>
      <c r="EXA59" s="92"/>
      <c r="EXB59" s="164"/>
      <c r="EXC59" s="100"/>
      <c r="EXD59" s="103"/>
      <c r="EXE59" s="103"/>
      <c r="EXF59" s="92"/>
      <c r="EXG59" s="164"/>
      <c r="EXH59" s="100"/>
      <c r="EXI59" s="103"/>
      <c r="EXJ59" s="103"/>
      <c r="EXK59" s="92"/>
      <c r="EXL59" s="164"/>
      <c r="EXM59" s="100"/>
      <c r="EXN59" s="103"/>
      <c r="EXO59" s="103"/>
      <c r="EXP59" s="92"/>
      <c r="EXQ59" s="164"/>
      <c r="EXR59" s="100"/>
      <c r="EXS59" s="103"/>
      <c r="EXT59" s="103"/>
      <c r="EXU59" s="92"/>
      <c r="EXV59" s="164"/>
      <c r="EXW59" s="100"/>
      <c r="EXX59" s="103"/>
      <c r="EXY59" s="103"/>
      <c r="EXZ59" s="92"/>
      <c r="EYA59" s="164"/>
      <c r="EYB59" s="100"/>
      <c r="EYC59" s="103"/>
      <c r="EYD59" s="103"/>
      <c r="EYE59" s="92"/>
      <c r="EYF59" s="164"/>
      <c r="EYG59" s="100"/>
      <c r="EYH59" s="103"/>
      <c r="EYI59" s="103"/>
      <c r="EYJ59" s="92"/>
      <c r="EYK59" s="164"/>
      <c r="EYL59" s="100"/>
      <c r="EYM59" s="103"/>
      <c r="EYN59" s="103"/>
      <c r="EYO59" s="92"/>
      <c r="EYP59" s="164"/>
      <c r="EYQ59" s="100"/>
      <c r="EYR59" s="103"/>
      <c r="EYS59" s="103"/>
      <c r="EYT59" s="92"/>
      <c r="EYU59" s="164"/>
      <c r="EYV59" s="100"/>
      <c r="EYW59" s="103"/>
      <c r="EYX59" s="103"/>
      <c r="EYY59" s="92"/>
      <c r="EYZ59" s="164"/>
      <c r="EZA59" s="100"/>
      <c r="EZB59" s="103"/>
      <c r="EZC59" s="103"/>
      <c r="EZD59" s="92"/>
      <c r="EZE59" s="164"/>
      <c r="EZF59" s="100"/>
      <c r="EZG59" s="103"/>
      <c r="EZH59" s="103"/>
      <c r="EZI59" s="92"/>
      <c r="EZJ59" s="164"/>
      <c r="EZK59" s="100"/>
      <c r="EZL59" s="103"/>
      <c r="EZM59" s="103"/>
      <c r="EZN59" s="92"/>
      <c r="EZO59" s="164"/>
      <c r="EZP59" s="100"/>
      <c r="EZQ59" s="103"/>
      <c r="EZR59" s="103"/>
      <c r="EZS59" s="92"/>
      <c r="EZT59" s="164"/>
      <c r="EZU59" s="100"/>
      <c r="EZV59" s="103"/>
      <c r="EZW59" s="103"/>
      <c r="EZX59" s="92"/>
      <c r="EZY59" s="164"/>
      <c r="EZZ59" s="100"/>
      <c r="FAA59" s="103"/>
      <c r="FAB59" s="103"/>
      <c r="FAC59" s="92"/>
      <c r="FAD59" s="164"/>
      <c r="FAE59" s="100"/>
      <c r="FAF59" s="103"/>
      <c r="FAG59" s="103"/>
      <c r="FAH59" s="92"/>
      <c r="FAI59" s="164"/>
      <c r="FAJ59" s="100"/>
      <c r="FAK59" s="103"/>
      <c r="FAL59" s="103"/>
      <c r="FAM59" s="92"/>
      <c r="FAN59" s="164"/>
      <c r="FAO59" s="100"/>
      <c r="FAP59" s="103"/>
      <c r="FAQ59" s="103"/>
      <c r="FAR59" s="92"/>
      <c r="FAS59" s="164"/>
      <c r="FAT59" s="100"/>
      <c r="FAU59" s="103"/>
      <c r="FAV59" s="103"/>
      <c r="FAW59" s="92"/>
      <c r="FAX59" s="164"/>
      <c r="FAY59" s="100"/>
      <c r="FAZ59" s="103"/>
      <c r="FBA59" s="103"/>
      <c r="FBB59" s="92"/>
      <c r="FBC59" s="164"/>
      <c r="FBD59" s="100"/>
      <c r="FBE59" s="103"/>
      <c r="FBF59" s="103"/>
      <c r="FBG59" s="92"/>
      <c r="FBH59" s="164"/>
      <c r="FBI59" s="100"/>
      <c r="FBJ59" s="103"/>
      <c r="FBK59" s="103"/>
      <c r="FBL59" s="92"/>
      <c r="FBM59" s="164"/>
      <c r="FBN59" s="100"/>
      <c r="FBO59" s="103"/>
      <c r="FBP59" s="103"/>
      <c r="FBQ59" s="92"/>
      <c r="FBR59" s="164"/>
      <c r="FBS59" s="100"/>
      <c r="FBT59" s="103"/>
      <c r="FBU59" s="103"/>
      <c r="FBV59" s="92"/>
      <c r="FBW59" s="164"/>
      <c r="FBX59" s="100"/>
      <c r="FBY59" s="103"/>
      <c r="FBZ59" s="103"/>
      <c r="FCA59" s="92"/>
      <c r="FCB59" s="164"/>
      <c r="FCC59" s="100"/>
      <c r="FCD59" s="103"/>
      <c r="FCE59" s="103"/>
      <c r="FCF59" s="92"/>
      <c r="FCG59" s="164"/>
      <c r="FCH59" s="100"/>
      <c r="FCI59" s="103"/>
      <c r="FCJ59" s="103"/>
      <c r="FCK59" s="92"/>
      <c r="FCL59" s="164"/>
      <c r="FCM59" s="100"/>
      <c r="FCN59" s="103"/>
      <c r="FCO59" s="103"/>
      <c r="FCP59" s="92"/>
      <c r="FCQ59" s="164"/>
      <c r="FCR59" s="100"/>
      <c r="FCS59" s="103"/>
      <c r="FCT59" s="103"/>
      <c r="FCU59" s="92"/>
      <c r="FCV59" s="164"/>
      <c r="FCW59" s="100"/>
      <c r="FCX59" s="103"/>
      <c r="FCY59" s="103"/>
      <c r="FCZ59" s="92"/>
      <c r="FDA59" s="164"/>
      <c r="FDB59" s="100"/>
      <c r="FDC59" s="103"/>
      <c r="FDD59" s="103"/>
      <c r="FDE59" s="92"/>
      <c r="FDF59" s="164"/>
      <c r="FDG59" s="100"/>
      <c r="FDH59" s="103"/>
      <c r="FDI59" s="103"/>
      <c r="FDJ59" s="92"/>
      <c r="FDK59" s="164"/>
      <c r="FDL59" s="100"/>
      <c r="FDM59" s="103"/>
      <c r="FDN59" s="103"/>
      <c r="FDO59" s="92"/>
      <c r="FDP59" s="164"/>
      <c r="FDQ59" s="100"/>
      <c r="FDR59" s="103"/>
      <c r="FDS59" s="103"/>
      <c r="FDT59" s="92"/>
      <c r="FDU59" s="164"/>
      <c r="FDV59" s="100"/>
      <c r="FDW59" s="103"/>
      <c r="FDX59" s="103"/>
      <c r="FDY59" s="92"/>
      <c r="FDZ59" s="164"/>
      <c r="FEA59" s="100"/>
      <c r="FEB59" s="103"/>
      <c r="FEC59" s="103"/>
      <c r="FED59" s="92"/>
      <c r="FEE59" s="164"/>
      <c r="FEF59" s="100"/>
      <c r="FEG59" s="103"/>
      <c r="FEH59" s="103"/>
      <c r="FEI59" s="92"/>
      <c r="FEJ59" s="164"/>
      <c r="FEK59" s="100"/>
      <c r="FEL59" s="103"/>
      <c r="FEM59" s="103"/>
      <c r="FEN59" s="92"/>
      <c r="FEO59" s="164"/>
      <c r="FEP59" s="100"/>
      <c r="FEQ59" s="103"/>
      <c r="FER59" s="103"/>
      <c r="FES59" s="92"/>
      <c r="FET59" s="164"/>
      <c r="FEU59" s="100"/>
      <c r="FEV59" s="103"/>
      <c r="FEW59" s="103"/>
      <c r="FEX59" s="92"/>
      <c r="FEY59" s="164"/>
      <c r="FEZ59" s="100"/>
      <c r="FFA59" s="103"/>
      <c r="FFB59" s="103"/>
      <c r="FFC59" s="92"/>
      <c r="FFD59" s="164"/>
      <c r="FFE59" s="100"/>
      <c r="FFF59" s="103"/>
      <c r="FFG59" s="103"/>
      <c r="FFH59" s="92"/>
      <c r="FFI59" s="164"/>
      <c r="FFJ59" s="100"/>
      <c r="FFK59" s="103"/>
      <c r="FFL59" s="103"/>
      <c r="FFM59" s="92"/>
      <c r="FFN59" s="164"/>
      <c r="FFO59" s="100"/>
      <c r="FFP59" s="103"/>
      <c r="FFQ59" s="103"/>
      <c r="FFR59" s="92"/>
      <c r="FFS59" s="164"/>
      <c r="FFT59" s="100"/>
      <c r="FFU59" s="103"/>
      <c r="FFV59" s="103"/>
      <c r="FFW59" s="92"/>
      <c r="FFX59" s="164"/>
      <c r="FFY59" s="100"/>
      <c r="FFZ59" s="103"/>
      <c r="FGA59" s="103"/>
      <c r="FGB59" s="92"/>
      <c r="FGC59" s="164"/>
      <c r="FGD59" s="100"/>
      <c r="FGE59" s="103"/>
      <c r="FGF59" s="103"/>
      <c r="FGG59" s="92"/>
      <c r="FGH59" s="164"/>
      <c r="FGI59" s="100"/>
      <c r="FGJ59" s="103"/>
      <c r="FGK59" s="103"/>
      <c r="FGL59" s="92"/>
      <c r="FGM59" s="164"/>
      <c r="FGN59" s="100"/>
      <c r="FGO59" s="103"/>
      <c r="FGP59" s="103"/>
      <c r="FGQ59" s="92"/>
      <c r="FGR59" s="164"/>
      <c r="FGS59" s="100"/>
      <c r="FGT59" s="103"/>
      <c r="FGU59" s="103"/>
      <c r="FGV59" s="92"/>
      <c r="FGW59" s="164"/>
      <c r="FGX59" s="100"/>
      <c r="FGY59" s="103"/>
      <c r="FGZ59" s="103"/>
      <c r="FHA59" s="92"/>
      <c r="FHB59" s="164"/>
      <c r="FHC59" s="100"/>
      <c r="FHD59" s="103"/>
      <c r="FHE59" s="103"/>
      <c r="FHF59" s="92"/>
      <c r="FHG59" s="164"/>
      <c r="FHH59" s="100"/>
      <c r="FHI59" s="103"/>
      <c r="FHJ59" s="103"/>
      <c r="FHK59" s="92"/>
      <c r="FHL59" s="164"/>
      <c r="FHM59" s="100"/>
      <c r="FHN59" s="103"/>
      <c r="FHO59" s="103"/>
      <c r="FHP59" s="92"/>
      <c r="FHQ59" s="164"/>
      <c r="FHR59" s="100"/>
      <c r="FHS59" s="103"/>
      <c r="FHT59" s="103"/>
      <c r="FHU59" s="92"/>
      <c r="FHV59" s="164"/>
      <c r="FHW59" s="100"/>
      <c r="FHX59" s="103"/>
      <c r="FHY59" s="103"/>
      <c r="FHZ59" s="92"/>
      <c r="FIA59" s="164"/>
      <c r="FIB59" s="100"/>
      <c r="FIC59" s="103"/>
      <c r="FID59" s="103"/>
      <c r="FIE59" s="92"/>
      <c r="FIF59" s="164"/>
      <c r="FIG59" s="100"/>
      <c r="FIH59" s="103"/>
      <c r="FII59" s="103"/>
      <c r="FIJ59" s="92"/>
      <c r="FIK59" s="164"/>
      <c r="FIL59" s="100"/>
      <c r="FIM59" s="103"/>
      <c r="FIN59" s="103"/>
      <c r="FIO59" s="92"/>
      <c r="FIP59" s="164"/>
      <c r="FIQ59" s="100"/>
      <c r="FIR59" s="103"/>
      <c r="FIS59" s="103"/>
      <c r="FIT59" s="92"/>
      <c r="FIU59" s="164"/>
      <c r="FIV59" s="100"/>
      <c r="FIW59" s="103"/>
      <c r="FIX59" s="103"/>
      <c r="FIY59" s="92"/>
      <c r="FIZ59" s="164"/>
      <c r="FJA59" s="100"/>
      <c r="FJB59" s="103"/>
      <c r="FJC59" s="103"/>
      <c r="FJD59" s="92"/>
      <c r="FJE59" s="164"/>
      <c r="FJF59" s="100"/>
      <c r="FJG59" s="103"/>
      <c r="FJH59" s="103"/>
      <c r="FJI59" s="92"/>
      <c r="FJJ59" s="164"/>
      <c r="FJK59" s="100"/>
      <c r="FJL59" s="103"/>
      <c r="FJM59" s="103"/>
      <c r="FJN59" s="92"/>
      <c r="FJO59" s="164"/>
      <c r="FJP59" s="100"/>
      <c r="FJQ59" s="103"/>
      <c r="FJR59" s="103"/>
      <c r="FJS59" s="92"/>
      <c r="FJT59" s="164"/>
      <c r="FJU59" s="100"/>
      <c r="FJV59" s="103"/>
      <c r="FJW59" s="103"/>
      <c r="FJX59" s="92"/>
      <c r="FJY59" s="164"/>
      <c r="FJZ59" s="100"/>
      <c r="FKA59" s="103"/>
      <c r="FKB59" s="103"/>
      <c r="FKC59" s="92"/>
      <c r="FKD59" s="164"/>
      <c r="FKE59" s="100"/>
      <c r="FKF59" s="103"/>
      <c r="FKG59" s="103"/>
      <c r="FKH59" s="92"/>
      <c r="FKI59" s="164"/>
      <c r="FKJ59" s="100"/>
      <c r="FKK59" s="103"/>
      <c r="FKL59" s="103"/>
      <c r="FKM59" s="92"/>
      <c r="FKN59" s="164"/>
      <c r="FKO59" s="100"/>
      <c r="FKP59" s="103"/>
      <c r="FKQ59" s="103"/>
      <c r="FKR59" s="92"/>
      <c r="FKS59" s="164"/>
      <c r="FKT59" s="100"/>
      <c r="FKU59" s="103"/>
      <c r="FKV59" s="103"/>
      <c r="FKW59" s="92"/>
      <c r="FKX59" s="164"/>
      <c r="FKY59" s="100"/>
      <c r="FKZ59" s="103"/>
      <c r="FLA59" s="103"/>
      <c r="FLB59" s="92"/>
      <c r="FLC59" s="164"/>
      <c r="FLD59" s="100"/>
      <c r="FLE59" s="103"/>
      <c r="FLF59" s="103"/>
      <c r="FLG59" s="92"/>
      <c r="FLH59" s="164"/>
      <c r="FLI59" s="100"/>
      <c r="FLJ59" s="103"/>
      <c r="FLK59" s="103"/>
      <c r="FLL59" s="92"/>
      <c r="FLM59" s="164"/>
      <c r="FLN59" s="100"/>
      <c r="FLO59" s="103"/>
      <c r="FLP59" s="103"/>
      <c r="FLQ59" s="92"/>
      <c r="FLR59" s="164"/>
      <c r="FLS59" s="100"/>
      <c r="FLT59" s="103"/>
      <c r="FLU59" s="103"/>
      <c r="FLV59" s="92"/>
      <c r="FLW59" s="164"/>
      <c r="FLX59" s="100"/>
      <c r="FLY59" s="103"/>
      <c r="FLZ59" s="103"/>
      <c r="FMA59" s="92"/>
      <c r="FMB59" s="164"/>
      <c r="FMC59" s="100"/>
      <c r="FMD59" s="103"/>
      <c r="FME59" s="103"/>
      <c r="FMF59" s="92"/>
      <c r="FMG59" s="164"/>
      <c r="FMH59" s="100"/>
      <c r="FMI59" s="103"/>
      <c r="FMJ59" s="103"/>
      <c r="FMK59" s="92"/>
      <c r="FML59" s="164"/>
      <c r="FMM59" s="100"/>
      <c r="FMN59" s="103"/>
      <c r="FMO59" s="103"/>
      <c r="FMP59" s="92"/>
      <c r="FMQ59" s="164"/>
      <c r="FMR59" s="100"/>
      <c r="FMS59" s="103"/>
      <c r="FMT59" s="103"/>
      <c r="FMU59" s="92"/>
      <c r="FMV59" s="164"/>
      <c r="FMW59" s="100"/>
      <c r="FMX59" s="103"/>
      <c r="FMY59" s="103"/>
      <c r="FMZ59" s="92"/>
      <c r="FNA59" s="164"/>
      <c r="FNB59" s="100"/>
      <c r="FNC59" s="103"/>
      <c r="FND59" s="103"/>
      <c r="FNE59" s="92"/>
      <c r="FNF59" s="164"/>
      <c r="FNG59" s="100"/>
      <c r="FNH59" s="103"/>
      <c r="FNI59" s="103"/>
      <c r="FNJ59" s="92"/>
      <c r="FNK59" s="164"/>
      <c r="FNL59" s="100"/>
      <c r="FNM59" s="103"/>
      <c r="FNN59" s="103"/>
      <c r="FNO59" s="92"/>
      <c r="FNP59" s="164"/>
      <c r="FNQ59" s="100"/>
      <c r="FNR59" s="103"/>
      <c r="FNS59" s="103"/>
      <c r="FNT59" s="92"/>
      <c r="FNU59" s="164"/>
      <c r="FNV59" s="100"/>
      <c r="FNW59" s="103"/>
      <c r="FNX59" s="103"/>
      <c r="FNY59" s="92"/>
      <c r="FNZ59" s="164"/>
      <c r="FOA59" s="100"/>
      <c r="FOB59" s="103"/>
      <c r="FOC59" s="103"/>
      <c r="FOD59" s="92"/>
      <c r="FOE59" s="164"/>
      <c r="FOF59" s="100"/>
      <c r="FOG59" s="103"/>
      <c r="FOH59" s="103"/>
      <c r="FOI59" s="92"/>
      <c r="FOJ59" s="164"/>
      <c r="FOK59" s="100"/>
      <c r="FOL59" s="103"/>
      <c r="FOM59" s="103"/>
      <c r="FON59" s="92"/>
      <c r="FOO59" s="164"/>
      <c r="FOP59" s="100"/>
      <c r="FOQ59" s="103"/>
      <c r="FOR59" s="103"/>
      <c r="FOS59" s="92"/>
      <c r="FOT59" s="164"/>
      <c r="FOU59" s="100"/>
      <c r="FOV59" s="103"/>
      <c r="FOW59" s="103"/>
      <c r="FOX59" s="92"/>
      <c r="FOY59" s="164"/>
      <c r="FOZ59" s="100"/>
      <c r="FPA59" s="103"/>
      <c r="FPB59" s="103"/>
      <c r="FPC59" s="92"/>
      <c r="FPD59" s="164"/>
      <c r="FPE59" s="100"/>
      <c r="FPF59" s="103"/>
      <c r="FPG59" s="103"/>
      <c r="FPH59" s="92"/>
      <c r="FPI59" s="164"/>
      <c r="FPJ59" s="100"/>
      <c r="FPK59" s="103"/>
      <c r="FPL59" s="103"/>
      <c r="FPM59" s="92"/>
      <c r="FPN59" s="164"/>
      <c r="FPO59" s="100"/>
      <c r="FPP59" s="103"/>
      <c r="FPQ59" s="103"/>
      <c r="FPR59" s="92"/>
      <c r="FPS59" s="164"/>
      <c r="FPT59" s="100"/>
      <c r="FPU59" s="103"/>
      <c r="FPV59" s="103"/>
      <c r="FPW59" s="92"/>
      <c r="FPX59" s="164"/>
      <c r="FPY59" s="100"/>
      <c r="FPZ59" s="103"/>
      <c r="FQA59" s="103"/>
      <c r="FQB59" s="92"/>
      <c r="FQC59" s="164"/>
      <c r="FQD59" s="100"/>
      <c r="FQE59" s="103"/>
      <c r="FQF59" s="103"/>
      <c r="FQG59" s="92"/>
      <c r="FQH59" s="164"/>
      <c r="FQI59" s="100"/>
      <c r="FQJ59" s="103"/>
      <c r="FQK59" s="103"/>
      <c r="FQL59" s="92"/>
      <c r="FQM59" s="164"/>
      <c r="FQN59" s="100"/>
      <c r="FQO59" s="103"/>
      <c r="FQP59" s="103"/>
      <c r="FQQ59" s="92"/>
      <c r="FQR59" s="164"/>
      <c r="FQS59" s="100"/>
      <c r="FQT59" s="103"/>
      <c r="FQU59" s="103"/>
      <c r="FQV59" s="92"/>
      <c r="FQW59" s="164"/>
      <c r="FQX59" s="100"/>
      <c r="FQY59" s="103"/>
      <c r="FQZ59" s="103"/>
      <c r="FRA59" s="92"/>
      <c r="FRB59" s="164"/>
      <c r="FRC59" s="100"/>
      <c r="FRD59" s="103"/>
      <c r="FRE59" s="103"/>
      <c r="FRF59" s="92"/>
      <c r="FRG59" s="164"/>
      <c r="FRH59" s="100"/>
      <c r="FRI59" s="103"/>
      <c r="FRJ59" s="103"/>
      <c r="FRK59" s="92"/>
      <c r="FRL59" s="164"/>
      <c r="FRM59" s="100"/>
      <c r="FRN59" s="103"/>
      <c r="FRO59" s="103"/>
      <c r="FRP59" s="92"/>
      <c r="FRQ59" s="164"/>
      <c r="FRR59" s="100"/>
      <c r="FRS59" s="103"/>
      <c r="FRT59" s="103"/>
      <c r="FRU59" s="92"/>
      <c r="FRV59" s="164"/>
      <c r="FRW59" s="100"/>
      <c r="FRX59" s="103"/>
      <c r="FRY59" s="103"/>
      <c r="FRZ59" s="92"/>
      <c r="FSA59" s="164"/>
      <c r="FSB59" s="100"/>
      <c r="FSC59" s="103"/>
      <c r="FSD59" s="103"/>
      <c r="FSE59" s="92"/>
      <c r="FSF59" s="164"/>
      <c r="FSG59" s="100"/>
      <c r="FSH59" s="103"/>
      <c r="FSI59" s="103"/>
      <c r="FSJ59" s="92"/>
      <c r="FSK59" s="164"/>
      <c r="FSL59" s="100"/>
      <c r="FSM59" s="103"/>
      <c r="FSN59" s="103"/>
      <c r="FSO59" s="92"/>
      <c r="FSP59" s="164"/>
      <c r="FSQ59" s="100"/>
      <c r="FSR59" s="103"/>
      <c r="FSS59" s="103"/>
      <c r="FST59" s="92"/>
      <c r="FSU59" s="164"/>
      <c r="FSV59" s="100"/>
      <c r="FSW59" s="103"/>
      <c r="FSX59" s="103"/>
      <c r="FSY59" s="92"/>
      <c r="FSZ59" s="164"/>
      <c r="FTA59" s="100"/>
      <c r="FTB59" s="103"/>
      <c r="FTC59" s="103"/>
      <c r="FTD59" s="92"/>
      <c r="FTE59" s="164"/>
      <c r="FTF59" s="100"/>
      <c r="FTG59" s="103"/>
      <c r="FTH59" s="103"/>
      <c r="FTI59" s="92"/>
      <c r="FTJ59" s="164"/>
      <c r="FTK59" s="100"/>
      <c r="FTL59" s="103"/>
      <c r="FTM59" s="103"/>
      <c r="FTN59" s="92"/>
      <c r="FTO59" s="164"/>
      <c r="FTP59" s="100"/>
      <c r="FTQ59" s="103"/>
      <c r="FTR59" s="103"/>
      <c r="FTS59" s="92"/>
      <c r="FTT59" s="164"/>
      <c r="FTU59" s="100"/>
      <c r="FTV59" s="103"/>
      <c r="FTW59" s="103"/>
      <c r="FTX59" s="92"/>
      <c r="FTY59" s="164"/>
      <c r="FTZ59" s="100"/>
      <c r="FUA59" s="103"/>
      <c r="FUB59" s="103"/>
      <c r="FUC59" s="92"/>
      <c r="FUD59" s="164"/>
      <c r="FUE59" s="100"/>
      <c r="FUF59" s="103"/>
      <c r="FUG59" s="103"/>
      <c r="FUH59" s="92"/>
      <c r="FUI59" s="164"/>
      <c r="FUJ59" s="100"/>
      <c r="FUK59" s="103"/>
      <c r="FUL59" s="103"/>
      <c r="FUM59" s="92"/>
      <c r="FUN59" s="164"/>
      <c r="FUO59" s="100"/>
      <c r="FUP59" s="103"/>
      <c r="FUQ59" s="103"/>
      <c r="FUR59" s="92"/>
      <c r="FUS59" s="164"/>
      <c r="FUT59" s="100"/>
      <c r="FUU59" s="103"/>
      <c r="FUV59" s="103"/>
      <c r="FUW59" s="92"/>
      <c r="FUX59" s="164"/>
      <c r="FUY59" s="100"/>
      <c r="FUZ59" s="103"/>
      <c r="FVA59" s="103"/>
      <c r="FVB59" s="92"/>
      <c r="FVC59" s="164"/>
      <c r="FVD59" s="100"/>
      <c r="FVE59" s="103"/>
      <c r="FVF59" s="103"/>
      <c r="FVG59" s="92"/>
      <c r="FVH59" s="164"/>
      <c r="FVI59" s="100"/>
      <c r="FVJ59" s="103"/>
      <c r="FVK59" s="103"/>
      <c r="FVL59" s="92"/>
      <c r="FVM59" s="164"/>
      <c r="FVN59" s="100"/>
      <c r="FVO59" s="103"/>
      <c r="FVP59" s="103"/>
      <c r="FVQ59" s="92"/>
      <c r="FVR59" s="164"/>
      <c r="FVS59" s="100"/>
      <c r="FVT59" s="103"/>
      <c r="FVU59" s="103"/>
      <c r="FVV59" s="92"/>
      <c r="FVW59" s="164"/>
      <c r="FVX59" s="100"/>
      <c r="FVY59" s="103"/>
      <c r="FVZ59" s="103"/>
      <c r="FWA59" s="92"/>
      <c r="FWB59" s="164"/>
      <c r="FWC59" s="100"/>
      <c r="FWD59" s="103"/>
      <c r="FWE59" s="103"/>
      <c r="FWF59" s="92"/>
      <c r="FWG59" s="164"/>
      <c r="FWH59" s="100"/>
      <c r="FWI59" s="103"/>
      <c r="FWJ59" s="103"/>
      <c r="FWK59" s="92"/>
      <c r="FWL59" s="164"/>
      <c r="FWM59" s="100"/>
      <c r="FWN59" s="103"/>
      <c r="FWO59" s="103"/>
      <c r="FWP59" s="92"/>
      <c r="FWQ59" s="164"/>
      <c r="FWR59" s="100"/>
      <c r="FWS59" s="103"/>
      <c r="FWT59" s="103"/>
      <c r="FWU59" s="92"/>
      <c r="FWV59" s="164"/>
      <c r="FWW59" s="100"/>
      <c r="FWX59" s="103"/>
      <c r="FWY59" s="103"/>
      <c r="FWZ59" s="92"/>
      <c r="FXA59" s="164"/>
      <c r="FXB59" s="100"/>
      <c r="FXC59" s="103"/>
      <c r="FXD59" s="103"/>
      <c r="FXE59" s="92"/>
      <c r="FXF59" s="164"/>
      <c r="FXG59" s="100"/>
      <c r="FXH59" s="103"/>
      <c r="FXI59" s="103"/>
      <c r="FXJ59" s="92"/>
      <c r="FXK59" s="164"/>
      <c r="FXL59" s="100"/>
      <c r="FXM59" s="103"/>
      <c r="FXN59" s="103"/>
      <c r="FXO59" s="92"/>
      <c r="FXP59" s="164"/>
      <c r="FXQ59" s="100"/>
      <c r="FXR59" s="103"/>
      <c r="FXS59" s="103"/>
      <c r="FXT59" s="92"/>
      <c r="FXU59" s="164"/>
      <c r="FXV59" s="100"/>
      <c r="FXW59" s="103"/>
      <c r="FXX59" s="103"/>
      <c r="FXY59" s="92"/>
      <c r="FXZ59" s="164"/>
      <c r="FYA59" s="100"/>
      <c r="FYB59" s="103"/>
      <c r="FYC59" s="103"/>
      <c r="FYD59" s="92"/>
      <c r="FYE59" s="164"/>
      <c r="FYF59" s="100"/>
      <c r="FYG59" s="103"/>
      <c r="FYH59" s="103"/>
      <c r="FYI59" s="92"/>
      <c r="FYJ59" s="164"/>
      <c r="FYK59" s="100"/>
      <c r="FYL59" s="103"/>
      <c r="FYM59" s="103"/>
      <c r="FYN59" s="92"/>
      <c r="FYO59" s="164"/>
      <c r="FYP59" s="100"/>
      <c r="FYQ59" s="103"/>
      <c r="FYR59" s="103"/>
      <c r="FYS59" s="92"/>
      <c r="FYT59" s="164"/>
      <c r="FYU59" s="100"/>
      <c r="FYV59" s="103"/>
      <c r="FYW59" s="103"/>
      <c r="FYX59" s="92"/>
      <c r="FYY59" s="164"/>
      <c r="FYZ59" s="100"/>
      <c r="FZA59" s="103"/>
      <c r="FZB59" s="103"/>
      <c r="FZC59" s="92"/>
      <c r="FZD59" s="164"/>
      <c r="FZE59" s="100"/>
      <c r="FZF59" s="103"/>
      <c r="FZG59" s="103"/>
      <c r="FZH59" s="92"/>
      <c r="FZI59" s="164"/>
      <c r="FZJ59" s="100"/>
      <c r="FZK59" s="103"/>
      <c r="FZL59" s="103"/>
      <c r="FZM59" s="92"/>
      <c r="FZN59" s="164"/>
      <c r="FZO59" s="100"/>
      <c r="FZP59" s="103"/>
      <c r="FZQ59" s="103"/>
      <c r="FZR59" s="92"/>
      <c r="FZS59" s="164"/>
      <c r="FZT59" s="100"/>
      <c r="FZU59" s="103"/>
      <c r="FZV59" s="103"/>
      <c r="FZW59" s="92"/>
      <c r="FZX59" s="164"/>
      <c r="FZY59" s="100"/>
      <c r="FZZ59" s="103"/>
      <c r="GAA59" s="103"/>
      <c r="GAB59" s="92"/>
      <c r="GAC59" s="164"/>
      <c r="GAD59" s="100"/>
      <c r="GAE59" s="103"/>
      <c r="GAF59" s="103"/>
      <c r="GAG59" s="92"/>
      <c r="GAH59" s="164"/>
      <c r="GAI59" s="100"/>
      <c r="GAJ59" s="103"/>
      <c r="GAK59" s="103"/>
      <c r="GAL59" s="92"/>
      <c r="GAM59" s="164"/>
      <c r="GAN59" s="100"/>
      <c r="GAO59" s="103"/>
      <c r="GAP59" s="103"/>
      <c r="GAQ59" s="92"/>
      <c r="GAR59" s="164"/>
      <c r="GAS59" s="100"/>
      <c r="GAT59" s="103"/>
      <c r="GAU59" s="103"/>
      <c r="GAV59" s="92"/>
      <c r="GAW59" s="164"/>
      <c r="GAX59" s="100"/>
      <c r="GAY59" s="103"/>
      <c r="GAZ59" s="103"/>
      <c r="GBA59" s="92"/>
      <c r="GBB59" s="164"/>
      <c r="GBC59" s="100"/>
      <c r="GBD59" s="103"/>
      <c r="GBE59" s="103"/>
      <c r="GBF59" s="92"/>
      <c r="GBG59" s="164"/>
      <c r="GBH59" s="100"/>
      <c r="GBI59" s="103"/>
      <c r="GBJ59" s="103"/>
      <c r="GBK59" s="92"/>
      <c r="GBL59" s="164"/>
      <c r="GBM59" s="100"/>
      <c r="GBN59" s="103"/>
      <c r="GBO59" s="103"/>
      <c r="GBP59" s="92"/>
      <c r="GBQ59" s="164"/>
      <c r="GBR59" s="100"/>
      <c r="GBS59" s="103"/>
      <c r="GBT59" s="103"/>
      <c r="GBU59" s="92"/>
      <c r="GBV59" s="164"/>
      <c r="GBW59" s="100"/>
      <c r="GBX59" s="103"/>
      <c r="GBY59" s="103"/>
      <c r="GBZ59" s="92"/>
      <c r="GCA59" s="164"/>
      <c r="GCB59" s="100"/>
      <c r="GCC59" s="103"/>
      <c r="GCD59" s="103"/>
      <c r="GCE59" s="92"/>
      <c r="GCF59" s="164"/>
      <c r="GCG59" s="100"/>
      <c r="GCH59" s="103"/>
      <c r="GCI59" s="103"/>
      <c r="GCJ59" s="92"/>
      <c r="GCK59" s="164"/>
      <c r="GCL59" s="100"/>
      <c r="GCM59" s="103"/>
      <c r="GCN59" s="103"/>
      <c r="GCO59" s="92"/>
      <c r="GCP59" s="164"/>
      <c r="GCQ59" s="100"/>
      <c r="GCR59" s="103"/>
      <c r="GCS59" s="103"/>
      <c r="GCT59" s="92"/>
      <c r="GCU59" s="164"/>
      <c r="GCV59" s="100"/>
      <c r="GCW59" s="103"/>
      <c r="GCX59" s="103"/>
      <c r="GCY59" s="92"/>
      <c r="GCZ59" s="164"/>
      <c r="GDA59" s="100"/>
      <c r="GDB59" s="103"/>
      <c r="GDC59" s="103"/>
      <c r="GDD59" s="92"/>
      <c r="GDE59" s="164"/>
      <c r="GDF59" s="100"/>
      <c r="GDG59" s="103"/>
      <c r="GDH59" s="103"/>
      <c r="GDI59" s="92"/>
      <c r="GDJ59" s="164"/>
      <c r="GDK59" s="100"/>
      <c r="GDL59" s="103"/>
      <c r="GDM59" s="103"/>
      <c r="GDN59" s="92"/>
      <c r="GDO59" s="164"/>
      <c r="GDP59" s="100"/>
      <c r="GDQ59" s="103"/>
      <c r="GDR59" s="103"/>
      <c r="GDS59" s="92"/>
      <c r="GDT59" s="164"/>
      <c r="GDU59" s="100"/>
      <c r="GDV59" s="103"/>
      <c r="GDW59" s="103"/>
      <c r="GDX59" s="92"/>
      <c r="GDY59" s="164"/>
      <c r="GDZ59" s="100"/>
      <c r="GEA59" s="103"/>
      <c r="GEB59" s="103"/>
      <c r="GEC59" s="92"/>
      <c r="GED59" s="164"/>
      <c r="GEE59" s="100"/>
      <c r="GEF59" s="103"/>
      <c r="GEG59" s="103"/>
      <c r="GEH59" s="92"/>
      <c r="GEI59" s="164"/>
      <c r="GEJ59" s="100"/>
      <c r="GEK59" s="103"/>
      <c r="GEL59" s="103"/>
      <c r="GEM59" s="92"/>
      <c r="GEN59" s="164"/>
      <c r="GEO59" s="100"/>
      <c r="GEP59" s="103"/>
      <c r="GEQ59" s="103"/>
      <c r="GER59" s="92"/>
      <c r="GES59" s="164"/>
      <c r="GET59" s="100"/>
      <c r="GEU59" s="103"/>
      <c r="GEV59" s="103"/>
      <c r="GEW59" s="92"/>
      <c r="GEX59" s="164"/>
      <c r="GEY59" s="100"/>
      <c r="GEZ59" s="103"/>
      <c r="GFA59" s="103"/>
      <c r="GFB59" s="92"/>
      <c r="GFC59" s="164"/>
      <c r="GFD59" s="100"/>
      <c r="GFE59" s="103"/>
      <c r="GFF59" s="103"/>
      <c r="GFG59" s="92"/>
      <c r="GFH59" s="164"/>
      <c r="GFI59" s="100"/>
      <c r="GFJ59" s="103"/>
      <c r="GFK59" s="103"/>
      <c r="GFL59" s="92"/>
      <c r="GFM59" s="164"/>
      <c r="GFN59" s="100"/>
      <c r="GFO59" s="103"/>
      <c r="GFP59" s="103"/>
      <c r="GFQ59" s="92"/>
      <c r="GFR59" s="164"/>
      <c r="GFS59" s="100"/>
      <c r="GFT59" s="103"/>
      <c r="GFU59" s="103"/>
      <c r="GFV59" s="92"/>
      <c r="GFW59" s="164"/>
      <c r="GFX59" s="100"/>
      <c r="GFY59" s="103"/>
      <c r="GFZ59" s="103"/>
      <c r="GGA59" s="92"/>
      <c r="GGB59" s="164"/>
      <c r="GGC59" s="100"/>
      <c r="GGD59" s="103"/>
      <c r="GGE59" s="103"/>
      <c r="GGF59" s="92"/>
      <c r="GGG59" s="164"/>
      <c r="GGH59" s="100"/>
      <c r="GGI59" s="103"/>
      <c r="GGJ59" s="103"/>
      <c r="GGK59" s="92"/>
      <c r="GGL59" s="164"/>
      <c r="GGM59" s="100"/>
      <c r="GGN59" s="103"/>
      <c r="GGO59" s="103"/>
      <c r="GGP59" s="92"/>
      <c r="GGQ59" s="164"/>
      <c r="GGR59" s="100"/>
      <c r="GGS59" s="103"/>
      <c r="GGT59" s="103"/>
      <c r="GGU59" s="92"/>
      <c r="GGV59" s="164"/>
      <c r="GGW59" s="100"/>
      <c r="GGX59" s="103"/>
      <c r="GGY59" s="103"/>
      <c r="GGZ59" s="92"/>
      <c r="GHA59" s="164"/>
      <c r="GHB59" s="100"/>
      <c r="GHC59" s="103"/>
      <c r="GHD59" s="103"/>
      <c r="GHE59" s="92"/>
      <c r="GHF59" s="164"/>
      <c r="GHG59" s="100"/>
      <c r="GHH59" s="103"/>
      <c r="GHI59" s="103"/>
      <c r="GHJ59" s="92"/>
      <c r="GHK59" s="164"/>
      <c r="GHL59" s="100"/>
      <c r="GHM59" s="103"/>
      <c r="GHN59" s="103"/>
      <c r="GHO59" s="92"/>
      <c r="GHP59" s="164"/>
      <c r="GHQ59" s="100"/>
      <c r="GHR59" s="103"/>
      <c r="GHS59" s="103"/>
      <c r="GHT59" s="92"/>
      <c r="GHU59" s="164"/>
      <c r="GHV59" s="100"/>
      <c r="GHW59" s="103"/>
      <c r="GHX59" s="103"/>
      <c r="GHY59" s="92"/>
      <c r="GHZ59" s="164"/>
      <c r="GIA59" s="100"/>
      <c r="GIB59" s="103"/>
      <c r="GIC59" s="103"/>
      <c r="GID59" s="92"/>
      <c r="GIE59" s="164"/>
      <c r="GIF59" s="100"/>
      <c r="GIG59" s="103"/>
      <c r="GIH59" s="103"/>
      <c r="GII59" s="92"/>
      <c r="GIJ59" s="164"/>
      <c r="GIK59" s="100"/>
      <c r="GIL59" s="103"/>
      <c r="GIM59" s="103"/>
      <c r="GIN59" s="92"/>
      <c r="GIO59" s="164"/>
      <c r="GIP59" s="100"/>
      <c r="GIQ59" s="103"/>
      <c r="GIR59" s="103"/>
      <c r="GIS59" s="92"/>
      <c r="GIT59" s="164"/>
      <c r="GIU59" s="100"/>
      <c r="GIV59" s="103"/>
      <c r="GIW59" s="103"/>
      <c r="GIX59" s="92"/>
      <c r="GIY59" s="164"/>
      <c r="GIZ59" s="100"/>
      <c r="GJA59" s="103"/>
      <c r="GJB59" s="103"/>
      <c r="GJC59" s="92"/>
      <c r="GJD59" s="164"/>
      <c r="GJE59" s="100"/>
      <c r="GJF59" s="103"/>
      <c r="GJG59" s="103"/>
      <c r="GJH59" s="92"/>
      <c r="GJI59" s="164"/>
      <c r="GJJ59" s="100"/>
      <c r="GJK59" s="103"/>
      <c r="GJL59" s="103"/>
      <c r="GJM59" s="92"/>
      <c r="GJN59" s="164"/>
      <c r="GJO59" s="100"/>
      <c r="GJP59" s="103"/>
      <c r="GJQ59" s="103"/>
      <c r="GJR59" s="92"/>
      <c r="GJS59" s="164"/>
      <c r="GJT59" s="100"/>
      <c r="GJU59" s="103"/>
      <c r="GJV59" s="103"/>
      <c r="GJW59" s="92"/>
      <c r="GJX59" s="164"/>
      <c r="GJY59" s="100"/>
      <c r="GJZ59" s="103"/>
      <c r="GKA59" s="103"/>
      <c r="GKB59" s="92"/>
      <c r="GKC59" s="164"/>
      <c r="GKD59" s="100"/>
      <c r="GKE59" s="103"/>
      <c r="GKF59" s="103"/>
      <c r="GKG59" s="92"/>
      <c r="GKH59" s="164"/>
      <c r="GKI59" s="100"/>
      <c r="GKJ59" s="103"/>
      <c r="GKK59" s="103"/>
      <c r="GKL59" s="92"/>
      <c r="GKM59" s="164"/>
      <c r="GKN59" s="100"/>
      <c r="GKO59" s="103"/>
      <c r="GKP59" s="103"/>
      <c r="GKQ59" s="92"/>
      <c r="GKR59" s="164"/>
      <c r="GKS59" s="100"/>
      <c r="GKT59" s="103"/>
      <c r="GKU59" s="103"/>
      <c r="GKV59" s="92"/>
      <c r="GKW59" s="164"/>
      <c r="GKX59" s="100"/>
      <c r="GKY59" s="103"/>
      <c r="GKZ59" s="103"/>
      <c r="GLA59" s="92"/>
      <c r="GLB59" s="164"/>
      <c r="GLC59" s="100"/>
      <c r="GLD59" s="103"/>
      <c r="GLE59" s="103"/>
      <c r="GLF59" s="92"/>
      <c r="GLG59" s="164"/>
      <c r="GLH59" s="100"/>
      <c r="GLI59" s="103"/>
      <c r="GLJ59" s="103"/>
      <c r="GLK59" s="92"/>
      <c r="GLL59" s="164"/>
      <c r="GLM59" s="100"/>
      <c r="GLN59" s="103"/>
      <c r="GLO59" s="103"/>
      <c r="GLP59" s="92"/>
      <c r="GLQ59" s="164"/>
      <c r="GLR59" s="100"/>
      <c r="GLS59" s="103"/>
      <c r="GLT59" s="103"/>
      <c r="GLU59" s="92"/>
      <c r="GLV59" s="164"/>
      <c r="GLW59" s="100"/>
      <c r="GLX59" s="103"/>
      <c r="GLY59" s="103"/>
      <c r="GLZ59" s="92"/>
      <c r="GMA59" s="164"/>
      <c r="GMB59" s="100"/>
      <c r="GMC59" s="103"/>
      <c r="GMD59" s="103"/>
      <c r="GME59" s="92"/>
      <c r="GMF59" s="164"/>
      <c r="GMG59" s="100"/>
      <c r="GMH59" s="103"/>
      <c r="GMI59" s="103"/>
      <c r="GMJ59" s="92"/>
      <c r="GMK59" s="164"/>
      <c r="GML59" s="100"/>
      <c r="GMM59" s="103"/>
      <c r="GMN59" s="103"/>
      <c r="GMO59" s="92"/>
      <c r="GMP59" s="164"/>
      <c r="GMQ59" s="100"/>
      <c r="GMR59" s="103"/>
      <c r="GMS59" s="103"/>
      <c r="GMT59" s="92"/>
      <c r="GMU59" s="164"/>
      <c r="GMV59" s="100"/>
      <c r="GMW59" s="103"/>
      <c r="GMX59" s="103"/>
      <c r="GMY59" s="92"/>
      <c r="GMZ59" s="164"/>
      <c r="GNA59" s="100"/>
      <c r="GNB59" s="103"/>
      <c r="GNC59" s="103"/>
      <c r="GND59" s="92"/>
      <c r="GNE59" s="164"/>
      <c r="GNF59" s="100"/>
      <c r="GNG59" s="103"/>
      <c r="GNH59" s="103"/>
      <c r="GNI59" s="92"/>
      <c r="GNJ59" s="164"/>
      <c r="GNK59" s="100"/>
      <c r="GNL59" s="103"/>
      <c r="GNM59" s="103"/>
      <c r="GNN59" s="92"/>
      <c r="GNO59" s="164"/>
      <c r="GNP59" s="100"/>
      <c r="GNQ59" s="103"/>
      <c r="GNR59" s="103"/>
      <c r="GNS59" s="92"/>
      <c r="GNT59" s="164"/>
      <c r="GNU59" s="100"/>
      <c r="GNV59" s="103"/>
      <c r="GNW59" s="103"/>
      <c r="GNX59" s="92"/>
      <c r="GNY59" s="164"/>
      <c r="GNZ59" s="100"/>
      <c r="GOA59" s="103"/>
      <c r="GOB59" s="103"/>
      <c r="GOC59" s="92"/>
      <c r="GOD59" s="164"/>
      <c r="GOE59" s="100"/>
      <c r="GOF59" s="103"/>
      <c r="GOG59" s="103"/>
      <c r="GOH59" s="92"/>
      <c r="GOI59" s="164"/>
      <c r="GOJ59" s="100"/>
      <c r="GOK59" s="103"/>
      <c r="GOL59" s="103"/>
      <c r="GOM59" s="92"/>
      <c r="GON59" s="164"/>
      <c r="GOO59" s="100"/>
      <c r="GOP59" s="103"/>
      <c r="GOQ59" s="103"/>
      <c r="GOR59" s="92"/>
      <c r="GOS59" s="164"/>
      <c r="GOT59" s="100"/>
      <c r="GOU59" s="103"/>
      <c r="GOV59" s="103"/>
      <c r="GOW59" s="92"/>
      <c r="GOX59" s="164"/>
      <c r="GOY59" s="100"/>
      <c r="GOZ59" s="103"/>
      <c r="GPA59" s="103"/>
      <c r="GPB59" s="92"/>
      <c r="GPC59" s="164"/>
      <c r="GPD59" s="100"/>
      <c r="GPE59" s="103"/>
      <c r="GPF59" s="103"/>
      <c r="GPG59" s="92"/>
      <c r="GPH59" s="164"/>
      <c r="GPI59" s="100"/>
      <c r="GPJ59" s="103"/>
      <c r="GPK59" s="103"/>
      <c r="GPL59" s="92"/>
      <c r="GPM59" s="164"/>
      <c r="GPN59" s="100"/>
      <c r="GPO59" s="103"/>
      <c r="GPP59" s="103"/>
      <c r="GPQ59" s="92"/>
      <c r="GPR59" s="164"/>
      <c r="GPS59" s="100"/>
      <c r="GPT59" s="103"/>
      <c r="GPU59" s="103"/>
      <c r="GPV59" s="92"/>
      <c r="GPW59" s="164"/>
      <c r="GPX59" s="100"/>
      <c r="GPY59" s="103"/>
      <c r="GPZ59" s="103"/>
      <c r="GQA59" s="92"/>
      <c r="GQB59" s="164"/>
      <c r="GQC59" s="100"/>
      <c r="GQD59" s="103"/>
      <c r="GQE59" s="103"/>
      <c r="GQF59" s="92"/>
      <c r="GQG59" s="164"/>
      <c r="GQH59" s="100"/>
      <c r="GQI59" s="103"/>
      <c r="GQJ59" s="103"/>
      <c r="GQK59" s="92"/>
      <c r="GQL59" s="164"/>
      <c r="GQM59" s="100"/>
      <c r="GQN59" s="103"/>
      <c r="GQO59" s="103"/>
      <c r="GQP59" s="92"/>
      <c r="GQQ59" s="164"/>
      <c r="GQR59" s="100"/>
      <c r="GQS59" s="103"/>
      <c r="GQT59" s="103"/>
      <c r="GQU59" s="92"/>
      <c r="GQV59" s="164"/>
      <c r="GQW59" s="100"/>
      <c r="GQX59" s="103"/>
      <c r="GQY59" s="103"/>
      <c r="GQZ59" s="92"/>
      <c r="GRA59" s="164"/>
      <c r="GRB59" s="100"/>
      <c r="GRC59" s="103"/>
      <c r="GRD59" s="103"/>
      <c r="GRE59" s="92"/>
      <c r="GRF59" s="164"/>
      <c r="GRG59" s="100"/>
      <c r="GRH59" s="103"/>
      <c r="GRI59" s="103"/>
      <c r="GRJ59" s="92"/>
      <c r="GRK59" s="164"/>
      <c r="GRL59" s="100"/>
      <c r="GRM59" s="103"/>
      <c r="GRN59" s="103"/>
      <c r="GRO59" s="92"/>
      <c r="GRP59" s="164"/>
      <c r="GRQ59" s="100"/>
      <c r="GRR59" s="103"/>
      <c r="GRS59" s="103"/>
      <c r="GRT59" s="92"/>
      <c r="GRU59" s="164"/>
      <c r="GRV59" s="100"/>
      <c r="GRW59" s="103"/>
      <c r="GRX59" s="103"/>
      <c r="GRY59" s="92"/>
      <c r="GRZ59" s="164"/>
      <c r="GSA59" s="100"/>
      <c r="GSB59" s="103"/>
      <c r="GSC59" s="103"/>
      <c r="GSD59" s="92"/>
      <c r="GSE59" s="164"/>
      <c r="GSF59" s="100"/>
      <c r="GSG59" s="103"/>
      <c r="GSH59" s="103"/>
      <c r="GSI59" s="92"/>
      <c r="GSJ59" s="164"/>
      <c r="GSK59" s="100"/>
      <c r="GSL59" s="103"/>
      <c r="GSM59" s="103"/>
      <c r="GSN59" s="92"/>
      <c r="GSO59" s="164"/>
      <c r="GSP59" s="100"/>
      <c r="GSQ59" s="103"/>
      <c r="GSR59" s="103"/>
      <c r="GSS59" s="92"/>
      <c r="GST59" s="164"/>
      <c r="GSU59" s="100"/>
      <c r="GSV59" s="103"/>
      <c r="GSW59" s="103"/>
      <c r="GSX59" s="92"/>
      <c r="GSY59" s="164"/>
      <c r="GSZ59" s="100"/>
      <c r="GTA59" s="103"/>
      <c r="GTB59" s="103"/>
      <c r="GTC59" s="92"/>
      <c r="GTD59" s="164"/>
      <c r="GTE59" s="100"/>
      <c r="GTF59" s="103"/>
      <c r="GTG59" s="103"/>
      <c r="GTH59" s="92"/>
      <c r="GTI59" s="164"/>
      <c r="GTJ59" s="100"/>
      <c r="GTK59" s="103"/>
      <c r="GTL59" s="103"/>
      <c r="GTM59" s="92"/>
      <c r="GTN59" s="164"/>
      <c r="GTO59" s="100"/>
      <c r="GTP59" s="103"/>
      <c r="GTQ59" s="103"/>
      <c r="GTR59" s="92"/>
      <c r="GTS59" s="164"/>
      <c r="GTT59" s="100"/>
      <c r="GTU59" s="103"/>
      <c r="GTV59" s="103"/>
      <c r="GTW59" s="92"/>
      <c r="GTX59" s="164"/>
      <c r="GTY59" s="100"/>
      <c r="GTZ59" s="103"/>
      <c r="GUA59" s="103"/>
      <c r="GUB59" s="92"/>
      <c r="GUC59" s="164"/>
      <c r="GUD59" s="100"/>
      <c r="GUE59" s="103"/>
      <c r="GUF59" s="103"/>
      <c r="GUG59" s="92"/>
      <c r="GUH59" s="164"/>
      <c r="GUI59" s="100"/>
      <c r="GUJ59" s="103"/>
      <c r="GUK59" s="103"/>
      <c r="GUL59" s="92"/>
      <c r="GUM59" s="164"/>
      <c r="GUN59" s="100"/>
      <c r="GUO59" s="103"/>
      <c r="GUP59" s="103"/>
      <c r="GUQ59" s="92"/>
      <c r="GUR59" s="164"/>
      <c r="GUS59" s="100"/>
      <c r="GUT59" s="103"/>
      <c r="GUU59" s="103"/>
      <c r="GUV59" s="92"/>
      <c r="GUW59" s="164"/>
      <c r="GUX59" s="100"/>
      <c r="GUY59" s="103"/>
      <c r="GUZ59" s="103"/>
      <c r="GVA59" s="92"/>
      <c r="GVB59" s="164"/>
      <c r="GVC59" s="100"/>
      <c r="GVD59" s="103"/>
      <c r="GVE59" s="103"/>
      <c r="GVF59" s="92"/>
      <c r="GVG59" s="164"/>
      <c r="GVH59" s="100"/>
      <c r="GVI59" s="103"/>
      <c r="GVJ59" s="103"/>
      <c r="GVK59" s="92"/>
      <c r="GVL59" s="164"/>
      <c r="GVM59" s="100"/>
      <c r="GVN59" s="103"/>
      <c r="GVO59" s="103"/>
      <c r="GVP59" s="92"/>
      <c r="GVQ59" s="164"/>
      <c r="GVR59" s="100"/>
      <c r="GVS59" s="103"/>
      <c r="GVT59" s="103"/>
      <c r="GVU59" s="92"/>
      <c r="GVV59" s="164"/>
      <c r="GVW59" s="100"/>
      <c r="GVX59" s="103"/>
      <c r="GVY59" s="103"/>
      <c r="GVZ59" s="92"/>
      <c r="GWA59" s="164"/>
      <c r="GWB59" s="100"/>
      <c r="GWC59" s="103"/>
      <c r="GWD59" s="103"/>
      <c r="GWE59" s="92"/>
      <c r="GWF59" s="164"/>
      <c r="GWG59" s="100"/>
      <c r="GWH59" s="103"/>
      <c r="GWI59" s="103"/>
      <c r="GWJ59" s="92"/>
      <c r="GWK59" s="164"/>
      <c r="GWL59" s="100"/>
      <c r="GWM59" s="103"/>
      <c r="GWN59" s="103"/>
      <c r="GWO59" s="92"/>
      <c r="GWP59" s="164"/>
      <c r="GWQ59" s="100"/>
      <c r="GWR59" s="103"/>
      <c r="GWS59" s="103"/>
      <c r="GWT59" s="92"/>
      <c r="GWU59" s="164"/>
      <c r="GWV59" s="100"/>
      <c r="GWW59" s="103"/>
      <c r="GWX59" s="103"/>
      <c r="GWY59" s="92"/>
      <c r="GWZ59" s="164"/>
      <c r="GXA59" s="100"/>
      <c r="GXB59" s="103"/>
      <c r="GXC59" s="103"/>
      <c r="GXD59" s="92"/>
      <c r="GXE59" s="164"/>
      <c r="GXF59" s="100"/>
      <c r="GXG59" s="103"/>
      <c r="GXH59" s="103"/>
      <c r="GXI59" s="92"/>
      <c r="GXJ59" s="164"/>
      <c r="GXK59" s="100"/>
      <c r="GXL59" s="103"/>
      <c r="GXM59" s="103"/>
      <c r="GXN59" s="92"/>
      <c r="GXO59" s="164"/>
      <c r="GXP59" s="100"/>
      <c r="GXQ59" s="103"/>
      <c r="GXR59" s="103"/>
      <c r="GXS59" s="92"/>
      <c r="GXT59" s="164"/>
      <c r="GXU59" s="100"/>
      <c r="GXV59" s="103"/>
      <c r="GXW59" s="103"/>
      <c r="GXX59" s="92"/>
      <c r="GXY59" s="164"/>
      <c r="GXZ59" s="100"/>
      <c r="GYA59" s="103"/>
      <c r="GYB59" s="103"/>
      <c r="GYC59" s="92"/>
      <c r="GYD59" s="164"/>
      <c r="GYE59" s="100"/>
      <c r="GYF59" s="103"/>
      <c r="GYG59" s="103"/>
      <c r="GYH59" s="92"/>
      <c r="GYI59" s="164"/>
      <c r="GYJ59" s="100"/>
      <c r="GYK59" s="103"/>
      <c r="GYL59" s="103"/>
      <c r="GYM59" s="92"/>
      <c r="GYN59" s="164"/>
      <c r="GYO59" s="100"/>
      <c r="GYP59" s="103"/>
      <c r="GYQ59" s="103"/>
      <c r="GYR59" s="92"/>
      <c r="GYS59" s="164"/>
      <c r="GYT59" s="100"/>
      <c r="GYU59" s="103"/>
      <c r="GYV59" s="103"/>
      <c r="GYW59" s="92"/>
      <c r="GYX59" s="164"/>
      <c r="GYY59" s="100"/>
      <c r="GYZ59" s="103"/>
      <c r="GZA59" s="103"/>
      <c r="GZB59" s="92"/>
      <c r="GZC59" s="164"/>
      <c r="GZD59" s="100"/>
      <c r="GZE59" s="103"/>
      <c r="GZF59" s="103"/>
      <c r="GZG59" s="92"/>
      <c r="GZH59" s="164"/>
      <c r="GZI59" s="100"/>
      <c r="GZJ59" s="103"/>
      <c r="GZK59" s="103"/>
      <c r="GZL59" s="92"/>
      <c r="GZM59" s="164"/>
      <c r="GZN59" s="100"/>
      <c r="GZO59" s="103"/>
      <c r="GZP59" s="103"/>
      <c r="GZQ59" s="92"/>
      <c r="GZR59" s="164"/>
      <c r="GZS59" s="100"/>
      <c r="GZT59" s="103"/>
      <c r="GZU59" s="103"/>
      <c r="GZV59" s="92"/>
      <c r="GZW59" s="164"/>
      <c r="GZX59" s="100"/>
      <c r="GZY59" s="103"/>
      <c r="GZZ59" s="103"/>
      <c r="HAA59" s="92"/>
      <c r="HAB59" s="164"/>
      <c r="HAC59" s="100"/>
      <c r="HAD59" s="103"/>
      <c r="HAE59" s="103"/>
      <c r="HAF59" s="92"/>
      <c r="HAG59" s="164"/>
      <c r="HAH59" s="100"/>
      <c r="HAI59" s="103"/>
      <c r="HAJ59" s="103"/>
      <c r="HAK59" s="92"/>
      <c r="HAL59" s="164"/>
      <c r="HAM59" s="100"/>
      <c r="HAN59" s="103"/>
      <c r="HAO59" s="103"/>
      <c r="HAP59" s="92"/>
      <c r="HAQ59" s="164"/>
      <c r="HAR59" s="100"/>
      <c r="HAS59" s="103"/>
      <c r="HAT59" s="103"/>
      <c r="HAU59" s="92"/>
      <c r="HAV59" s="164"/>
      <c r="HAW59" s="100"/>
      <c r="HAX59" s="103"/>
      <c r="HAY59" s="103"/>
      <c r="HAZ59" s="92"/>
      <c r="HBA59" s="164"/>
      <c r="HBB59" s="100"/>
      <c r="HBC59" s="103"/>
      <c r="HBD59" s="103"/>
      <c r="HBE59" s="92"/>
      <c r="HBF59" s="164"/>
      <c r="HBG59" s="100"/>
      <c r="HBH59" s="103"/>
      <c r="HBI59" s="103"/>
      <c r="HBJ59" s="92"/>
      <c r="HBK59" s="164"/>
      <c r="HBL59" s="100"/>
      <c r="HBM59" s="103"/>
      <c r="HBN59" s="103"/>
      <c r="HBO59" s="92"/>
      <c r="HBP59" s="164"/>
      <c r="HBQ59" s="100"/>
      <c r="HBR59" s="103"/>
      <c r="HBS59" s="103"/>
      <c r="HBT59" s="92"/>
      <c r="HBU59" s="164"/>
      <c r="HBV59" s="100"/>
      <c r="HBW59" s="103"/>
      <c r="HBX59" s="103"/>
      <c r="HBY59" s="92"/>
      <c r="HBZ59" s="164"/>
      <c r="HCA59" s="100"/>
      <c r="HCB59" s="103"/>
      <c r="HCC59" s="103"/>
      <c r="HCD59" s="92"/>
      <c r="HCE59" s="164"/>
      <c r="HCF59" s="100"/>
      <c r="HCG59" s="103"/>
      <c r="HCH59" s="103"/>
      <c r="HCI59" s="92"/>
      <c r="HCJ59" s="164"/>
      <c r="HCK59" s="100"/>
      <c r="HCL59" s="103"/>
      <c r="HCM59" s="103"/>
      <c r="HCN59" s="92"/>
      <c r="HCO59" s="164"/>
      <c r="HCP59" s="100"/>
      <c r="HCQ59" s="103"/>
      <c r="HCR59" s="103"/>
      <c r="HCS59" s="92"/>
      <c r="HCT59" s="164"/>
      <c r="HCU59" s="100"/>
      <c r="HCV59" s="103"/>
      <c r="HCW59" s="103"/>
      <c r="HCX59" s="92"/>
      <c r="HCY59" s="164"/>
      <c r="HCZ59" s="100"/>
      <c r="HDA59" s="103"/>
      <c r="HDB59" s="103"/>
      <c r="HDC59" s="92"/>
      <c r="HDD59" s="164"/>
      <c r="HDE59" s="100"/>
      <c r="HDF59" s="103"/>
      <c r="HDG59" s="103"/>
      <c r="HDH59" s="92"/>
      <c r="HDI59" s="164"/>
      <c r="HDJ59" s="100"/>
      <c r="HDK59" s="103"/>
      <c r="HDL59" s="103"/>
      <c r="HDM59" s="92"/>
      <c r="HDN59" s="164"/>
      <c r="HDO59" s="100"/>
      <c r="HDP59" s="103"/>
      <c r="HDQ59" s="103"/>
      <c r="HDR59" s="92"/>
      <c r="HDS59" s="164"/>
      <c r="HDT59" s="100"/>
      <c r="HDU59" s="103"/>
      <c r="HDV59" s="103"/>
      <c r="HDW59" s="92"/>
      <c r="HDX59" s="164"/>
      <c r="HDY59" s="100"/>
      <c r="HDZ59" s="103"/>
      <c r="HEA59" s="103"/>
      <c r="HEB59" s="92"/>
      <c r="HEC59" s="164"/>
      <c r="HED59" s="100"/>
      <c r="HEE59" s="103"/>
      <c r="HEF59" s="103"/>
      <c r="HEG59" s="92"/>
      <c r="HEH59" s="164"/>
      <c r="HEI59" s="100"/>
      <c r="HEJ59" s="103"/>
      <c r="HEK59" s="103"/>
      <c r="HEL59" s="92"/>
      <c r="HEM59" s="164"/>
      <c r="HEN59" s="100"/>
      <c r="HEO59" s="103"/>
      <c r="HEP59" s="103"/>
      <c r="HEQ59" s="92"/>
      <c r="HER59" s="164"/>
      <c r="HES59" s="100"/>
      <c r="HET59" s="103"/>
      <c r="HEU59" s="103"/>
      <c r="HEV59" s="92"/>
      <c r="HEW59" s="164"/>
      <c r="HEX59" s="100"/>
      <c r="HEY59" s="103"/>
      <c r="HEZ59" s="103"/>
      <c r="HFA59" s="92"/>
      <c r="HFB59" s="164"/>
      <c r="HFC59" s="100"/>
      <c r="HFD59" s="103"/>
      <c r="HFE59" s="103"/>
      <c r="HFF59" s="92"/>
      <c r="HFG59" s="164"/>
      <c r="HFH59" s="100"/>
      <c r="HFI59" s="103"/>
      <c r="HFJ59" s="103"/>
      <c r="HFK59" s="92"/>
      <c r="HFL59" s="164"/>
      <c r="HFM59" s="100"/>
      <c r="HFN59" s="103"/>
      <c r="HFO59" s="103"/>
      <c r="HFP59" s="92"/>
      <c r="HFQ59" s="164"/>
      <c r="HFR59" s="100"/>
      <c r="HFS59" s="103"/>
      <c r="HFT59" s="103"/>
      <c r="HFU59" s="92"/>
      <c r="HFV59" s="164"/>
      <c r="HFW59" s="100"/>
      <c r="HFX59" s="103"/>
      <c r="HFY59" s="103"/>
      <c r="HFZ59" s="92"/>
      <c r="HGA59" s="164"/>
      <c r="HGB59" s="100"/>
      <c r="HGC59" s="103"/>
      <c r="HGD59" s="103"/>
      <c r="HGE59" s="92"/>
      <c r="HGF59" s="164"/>
      <c r="HGG59" s="100"/>
      <c r="HGH59" s="103"/>
      <c r="HGI59" s="103"/>
      <c r="HGJ59" s="92"/>
      <c r="HGK59" s="164"/>
      <c r="HGL59" s="100"/>
      <c r="HGM59" s="103"/>
      <c r="HGN59" s="103"/>
      <c r="HGO59" s="92"/>
      <c r="HGP59" s="164"/>
      <c r="HGQ59" s="100"/>
      <c r="HGR59" s="103"/>
      <c r="HGS59" s="103"/>
      <c r="HGT59" s="92"/>
      <c r="HGU59" s="164"/>
      <c r="HGV59" s="100"/>
      <c r="HGW59" s="103"/>
      <c r="HGX59" s="103"/>
      <c r="HGY59" s="92"/>
      <c r="HGZ59" s="164"/>
      <c r="HHA59" s="100"/>
      <c r="HHB59" s="103"/>
      <c r="HHC59" s="103"/>
      <c r="HHD59" s="92"/>
      <c r="HHE59" s="164"/>
      <c r="HHF59" s="100"/>
      <c r="HHG59" s="103"/>
      <c r="HHH59" s="103"/>
      <c r="HHI59" s="92"/>
      <c r="HHJ59" s="164"/>
      <c r="HHK59" s="100"/>
      <c r="HHL59" s="103"/>
      <c r="HHM59" s="103"/>
      <c r="HHN59" s="92"/>
      <c r="HHO59" s="164"/>
      <c r="HHP59" s="100"/>
      <c r="HHQ59" s="103"/>
      <c r="HHR59" s="103"/>
      <c r="HHS59" s="92"/>
      <c r="HHT59" s="164"/>
      <c r="HHU59" s="100"/>
      <c r="HHV59" s="103"/>
      <c r="HHW59" s="103"/>
      <c r="HHX59" s="92"/>
      <c r="HHY59" s="164"/>
      <c r="HHZ59" s="100"/>
      <c r="HIA59" s="103"/>
      <c r="HIB59" s="103"/>
      <c r="HIC59" s="92"/>
      <c r="HID59" s="164"/>
      <c r="HIE59" s="100"/>
      <c r="HIF59" s="103"/>
      <c r="HIG59" s="103"/>
      <c r="HIH59" s="92"/>
      <c r="HII59" s="164"/>
      <c r="HIJ59" s="100"/>
      <c r="HIK59" s="103"/>
      <c r="HIL59" s="103"/>
      <c r="HIM59" s="92"/>
      <c r="HIN59" s="164"/>
      <c r="HIO59" s="100"/>
      <c r="HIP59" s="103"/>
      <c r="HIQ59" s="103"/>
      <c r="HIR59" s="92"/>
      <c r="HIS59" s="164"/>
      <c r="HIT59" s="100"/>
      <c r="HIU59" s="103"/>
      <c r="HIV59" s="103"/>
      <c r="HIW59" s="92"/>
      <c r="HIX59" s="164"/>
      <c r="HIY59" s="100"/>
      <c r="HIZ59" s="103"/>
      <c r="HJA59" s="103"/>
      <c r="HJB59" s="92"/>
      <c r="HJC59" s="164"/>
      <c r="HJD59" s="100"/>
      <c r="HJE59" s="103"/>
      <c r="HJF59" s="103"/>
      <c r="HJG59" s="92"/>
      <c r="HJH59" s="164"/>
      <c r="HJI59" s="100"/>
      <c r="HJJ59" s="103"/>
      <c r="HJK59" s="103"/>
      <c r="HJL59" s="92"/>
      <c r="HJM59" s="164"/>
      <c r="HJN59" s="100"/>
      <c r="HJO59" s="103"/>
      <c r="HJP59" s="103"/>
      <c r="HJQ59" s="92"/>
      <c r="HJR59" s="164"/>
      <c r="HJS59" s="100"/>
      <c r="HJT59" s="103"/>
      <c r="HJU59" s="103"/>
      <c r="HJV59" s="92"/>
      <c r="HJW59" s="164"/>
      <c r="HJX59" s="100"/>
      <c r="HJY59" s="103"/>
      <c r="HJZ59" s="103"/>
      <c r="HKA59" s="92"/>
      <c r="HKB59" s="164"/>
      <c r="HKC59" s="100"/>
      <c r="HKD59" s="103"/>
      <c r="HKE59" s="103"/>
      <c r="HKF59" s="92"/>
      <c r="HKG59" s="164"/>
      <c r="HKH59" s="100"/>
      <c r="HKI59" s="103"/>
      <c r="HKJ59" s="103"/>
      <c r="HKK59" s="92"/>
      <c r="HKL59" s="164"/>
      <c r="HKM59" s="100"/>
      <c r="HKN59" s="103"/>
      <c r="HKO59" s="103"/>
      <c r="HKP59" s="92"/>
      <c r="HKQ59" s="164"/>
      <c r="HKR59" s="100"/>
      <c r="HKS59" s="103"/>
      <c r="HKT59" s="103"/>
      <c r="HKU59" s="92"/>
      <c r="HKV59" s="164"/>
      <c r="HKW59" s="100"/>
      <c r="HKX59" s="103"/>
      <c r="HKY59" s="103"/>
      <c r="HKZ59" s="92"/>
      <c r="HLA59" s="164"/>
      <c r="HLB59" s="100"/>
      <c r="HLC59" s="103"/>
      <c r="HLD59" s="103"/>
      <c r="HLE59" s="92"/>
      <c r="HLF59" s="164"/>
      <c r="HLG59" s="100"/>
      <c r="HLH59" s="103"/>
      <c r="HLI59" s="103"/>
      <c r="HLJ59" s="92"/>
      <c r="HLK59" s="164"/>
      <c r="HLL59" s="100"/>
      <c r="HLM59" s="103"/>
      <c r="HLN59" s="103"/>
      <c r="HLO59" s="92"/>
      <c r="HLP59" s="164"/>
      <c r="HLQ59" s="100"/>
      <c r="HLR59" s="103"/>
      <c r="HLS59" s="103"/>
      <c r="HLT59" s="92"/>
      <c r="HLU59" s="164"/>
      <c r="HLV59" s="100"/>
      <c r="HLW59" s="103"/>
      <c r="HLX59" s="103"/>
      <c r="HLY59" s="92"/>
      <c r="HLZ59" s="164"/>
      <c r="HMA59" s="100"/>
      <c r="HMB59" s="103"/>
      <c r="HMC59" s="103"/>
      <c r="HMD59" s="92"/>
      <c r="HME59" s="164"/>
      <c r="HMF59" s="100"/>
      <c r="HMG59" s="103"/>
      <c r="HMH59" s="103"/>
      <c r="HMI59" s="92"/>
      <c r="HMJ59" s="164"/>
      <c r="HMK59" s="100"/>
      <c r="HML59" s="103"/>
      <c r="HMM59" s="103"/>
      <c r="HMN59" s="92"/>
      <c r="HMO59" s="164"/>
      <c r="HMP59" s="100"/>
      <c r="HMQ59" s="103"/>
      <c r="HMR59" s="103"/>
      <c r="HMS59" s="92"/>
      <c r="HMT59" s="164"/>
      <c r="HMU59" s="100"/>
      <c r="HMV59" s="103"/>
      <c r="HMW59" s="103"/>
      <c r="HMX59" s="92"/>
      <c r="HMY59" s="164"/>
      <c r="HMZ59" s="100"/>
      <c r="HNA59" s="103"/>
      <c r="HNB59" s="103"/>
      <c r="HNC59" s="92"/>
      <c r="HND59" s="164"/>
      <c r="HNE59" s="100"/>
      <c r="HNF59" s="103"/>
      <c r="HNG59" s="103"/>
      <c r="HNH59" s="92"/>
      <c r="HNI59" s="164"/>
      <c r="HNJ59" s="100"/>
      <c r="HNK59" s="103"/>
      <c r="HNL59" s="103"/>
      <c r="HNM59" s="92"/>
      <c r="HNN59" s="164"/>
      <c r="HNO59" s="100"/>
      <c r="HNP59" s="103"/>
      <c r="HNQ59" s="103"/>
      <c r="HNR59" s="92"/>
      <c r="HNS59" s="164"/>
      <c r="HNT59" s="100"/>
      <c r="HNU59" s="103"/>
      <c r="HNV59" s="103"/>
      <c r="HNW59" s="92"/>
      <c r="HNX59" s="164"/>
      <c r="HNY59" s="100"/>
      <c r="HNZ59" s="103"/>
      <c r="HOA59" s="103"/>
      <c r="HOB59" s="92"/>
      <c r="HOC59" s="164"/>
      <c r="HOD59" s="100"/>
      <c r="HOE59" s="103"/>
      <c r="HOF59" s="103"/>
      <c r="HOG59" s="92"/>
      <c r="HOH59" s="164"/>
      <c r="HOI59" s="100"/>
      <c r="HOJ59" s="103"/>
      <c r="HOK59" s="103"/>
      <c r="HOL59" s="92"/>
      <c r="HOM59" s="164"/>
      <c r="HON59" s="100"/>
      <c r="HOO59" s="103"/>
      <c r="HOP59" s="103"/>
      <c r="HOQ59" s="92"/>
      <c r="HOR59" s="164"/>
      <c r="HOS59" s="100"/>
      <c r="HOT59" s="103"/>
      <c r="HOU59" s="103"/>
      <c r="HOV59" s="92"/>
      <c r="HOW59" s="164"/>
      <c r="HOX59" s="100"/>
      <c r="HOY59" s="103"/>
      <c r="HOZ59" s="103"/>
      <c r="HPA59" s="92"/>
      <c r="HPB59" s="164"/>
      <c r="HPC59" s="100"/>
      <c r="HPD59" s="103"/>
      <c r="HPE59" s="103"/>
      <c r="HPF59" s="92"/>
      <c r="HPG59" s="164"/>
      <c r="HPH59" s="100"/>
      <c r="HPI59" s="103"/>
      <c r="HPJ59" s="103"/>
      <c r="HPK59" s="92"/>
      <c r="HPL59" s="164"/>
      <c r="HPM59" s="100"/>
      <c r="HPN59" s="103"/>
      <c r="HPO59" s="103"/>
      <c r="HPP59" s="92"/>
      <c r="HPQ59" s="164"/>
      <c r="HPR59" s="100"/>
      <c r="HPS59" s="103"/>
      <c r="HPT59" s="103"/>
      <c r="HPU59" s="92"/>
      <c r="HPV59" s="164"/>
      <c r="HPW59" s="100"/>
      <c r="HPX59" s="103"/>
      <c r="HPY59" s="103"/>
      <c r="HPZ59" s="92"/>
      <c r="HQA59" s="164"/>
      <c r="HQB59" s="100"/>
      <c r="HQC59" s="103"/>
      <c r="HQD59" s="103"/>
      <c r="HQE59" s="92"/>
      <c r="HQF59" s="164"/>
      <c r="HQG59" s="100"/>
      <c r="HQH59" s="103"/>
      <c r="HQI59" s="103"/>
      <c r="HQJ59" s="92"/>
      <c r="HQK59" s="164"/>
      <c r="HQL59" s="100"/>
      <c r="HQM59" s="103"/>
      <c r="HQN59" s="103"/>
      <c r="HQO59" s="92"/>
      <c r="HQP59" s="164"/>
      <c r="HQQ59" s="100"/>
      <c r="HQR59" s="103"/>
      <c r="HQS59" s="103"/>
      <c r="HQT59" s="92"/>
      <c r="HQU59" s="164"/>
      <c r="HQV59" s="100"/>
      <c r="HQW59" s="103"/>
      <c r="HQX59" s="103"/>
      <c r="HQY59" s="92"/>
      <c r="HQZ59" s="164"/>
      <c r="HRA59" s="100"/>
      <c r="HRB59" s="103"/>
      <c r="HRC59" s="103"/>
      <c r="HRD59" s="92"/>
      <c r="HRE59" s="164"/>
      <c r="HRF59" s="100"/>
      <c r="HRG59" s="103"/>
      <c r="HRH59" s="103"/>
      <c r="HRI59" s="92"/>
      <c r="HRJ59" s="164"/>
      <c r="HRK59" s="100"/>
      <c r="HRL59" s="103"/>
      <c r="HRM59" s="103"/>
      <c r="HRN59" s="92"/>
      <c r="HRO59" s="164"/>
      <c r="HRP59" s="100"/>
      <c r="HRQ59" s="103"/>
      <c r="HRR59" s="103"/>
      <c r="HRS59" s="92"/>
      <c r="HRT59" s="164"/>
      <c r="HRU59" s="100"/>
      <c r="HRV59" s="103"/>
      <c r="HRW59" s="103"/>
      <c r="HRX59" s="92"/>
      <c r="HRY59" s="164"/>
      <c r="HRZ59" s="100"/>
      <c r="HSA59" s="103"/>
      <c r="HSB59" s="103"/>
      <c r="HSC59" s="92"/>
      <c r="HSD59" s="164"/>
      <c r="HSE59" s="100"/>
      <c r="HSF59" s="103"/>
      <c r="HSG59" s="103"/>
      <c r="HSH59" s="92"/>
      <c r="HSI59" s="164"/>
      <c r="HSJ59" s="100"/>
      <c r="HSK59" s="103"/>
      <c r="HSL59" s="103"/>
      <c r="HSM59" s="92"/>
      <c r="HSN59" s="164"/>
      <c r="HSO59" s="100"/>
      <c r="HSP59" s="103"/>
      <c r="HSQ59" s="103"/>
      <c r="HSR59" s="92"/>
      <c r="HSS59" s="164"/>
      <c r="HST59" s="100"/>
      <c r="HSU59" s="103"/>
      <c r="HSV59" s="103"/>
      <c r="HSW59" s="92"/>
      <c r="HSX59" s="164"/>
      <c r="HSY59" s="100"/>
      <c r="HSZ59" s="103"/>
      <c r="HTA59" s="103"/>
      <c r="HTB59" s="92"/>
      <c r="HTC59" s="164"/>
      <c r="HTD59" s="100"/>
      <c r="HTE59" s="103"/>
      <c r="HTF59" s="103"/>
      <c r="HTG59" s="92"/>
      <c r="HTH59" s="164"/>
      <c r="HTI59" s="100"/>
      <c r="HTJ59" s="103"/>
      <c r="HTK59" s="103"/>
      <c r="HTL59" s="92"/>
      <c r="HTM59" s="164"/>
      <c r="HTN59" s="100"/>
      <c r="HTO59" s="103"/>
      <c r="HTP59" s="103"/>
      <c r="HTQ59" s="92"/>
      <c r="HTR59" s="164"/>
      <c r="HTS59" s="100"/>
      <c r="HTT59" s="103"/>
      <c r="HTU59" s="103"/>
      <c r="HTV59" s="92"/>
      <c r="HTW59" s="164"/>
      <c r="HTX59" s="100"/>
      <c r="HTY59" s="103"/>
      <c r="HTZ59" s="103"/>
      <c r="HUA59" s="92"/>
      <c r="HUB59" s="164"/>
      <c r="HUC59" s="100"/>
      <c r="HUD59" s="103"/>
      <c r="HUE59" s="103"/>
      <c r="HUF59" s="92"/>
      <c r="HUG59" s="164"/>
      <c r="HUH59" s="100"/>
      <c r="HUI59" s="103"/>
      <c r="HUJ59" s="103"/>
      <c r="HUK59" s="92"/>
      <c r="HUL59" s="164"/>
      <c r="HUM59" s="100"/>
      <c r="HUN59" s="103"/>
      <c r="HUO59" s="103"/>
      <c r="HUP59" s="92"/>
      <c r="HUQ59" s="164"/>
      <c r="HUR59" s="100"/>
      <c r="HUS59" s="103"/>
      <c r="HUT59" s="103"/>
      <c r="HUU59" s="92"/>
      <c r="HUV59" s="164"/>
      <c r="HUW59" s="100"/>
      <c r="HUX59" s="103"/>
      <c r="HUY59" s="103"/>
      <c r="HUZ59" s="92"/>
      <c r="HVA59" s="164"/>
      <c r="HVB59" s="100"/>
      <c r="HVC59" s="103"/>
      <c r="HVD59" s="103"/>
      <c r="HVE59" s="92"/>
      <c r="HVF59" s="164"/>
      <c r="HVG59" s="100"/>
      <c r="HVH59" s="103"/>
      <c r="HVI59" s="103"/>
      <c r="HVJ59" s="92"/>
      <c r="HVK59" s="164"/>
      <c r="HVL59" s="100"/>
      <c r="HVM59" s="103"/>
      <c r="HVN59" s="103"/>
      <c r="HVO59" s="92"/>
      <c r="HVP59" s="164"/>
      <c r="HVQ59" s="100"/>
      <c r="HVR59" s="103"/>
      <c r="HVS59" s="103"/>
      <c r="HVT59" s="92"/>
      <c r="HVU59" s="164"/>
      <c r="HVV59" s="100"/>
      <c r="HVW59" s="103"/>
      <c r="HVX59" s="103"/>
      <c r="HVY59" s="92"/>
      <c r="HVZ59" s="164"/>
      <c r="HWA59" s="100"/>
      <c r="HWB59" s="103"/>
      <c r="HWC59" s="103"/>
      <c r="HWD59" s="92"/>
      <c r="HWE59" s="164"/>
      <c r="HWF59" s="100"/>
      <c r="HWG59" s="103"/>
      <c r="HWH59" s="103"/>
      <c r="HWI59" s="92"/>
      <c r="HWJ59" s="164"/>
      <c r="HWK59" s="100"/>
      <c r="HWL59" s="103"/>
      <c r="HWM59" s="103"/>
      <c r="HWN59" s="92"/>
      <c r="HWO59" s="164"/>
      <c r="HWP59" s="100"/>
      <c r="HWQ59" s="103"/>
      <c r="HWR59" s="103"/>
      <c r="HWS59" s="92"/>
      <c r="HWT59" s="164"/>
      <c r="HWU59" s="100"/>
      <c r="HWV59" s="103"/>
      <c r="HWW59" s="103"/>
      <c r="HWX59" s="92"/>
      <c r="HWY59" s="164"/>
      <c r="HWZ59" s="100"/>
      <c r="HXA59" s="103"/>
      <c r="HXB59" s="103"/>
      <c r="HXC59" s="92"/>
      <c r="HXD59" s="164"/>
      <c r="HXE59" s="100"/>
      <c r="HXF59" s="103"/>
      <c r="HXG59" s="103"/>
      <c r="HXH59" s="92"/>
      <c r="HXI59" s="164"/>
      <c r="HXJ59" s="100"/>
      <c r="HXK59" s="103"/>
      <c r="HXL59" s="103"/>
      <c r="HXM59" s="92"/>
      <c r="HXN59" s="164"/>
      <c r="HXO59" s="100"/>
      <c r="HXP59" s="103"/>
      <c r="HXQ59" s="103"/>
      <c r="HXR59" s="92"/>
      <c r="HXS59" s="164"/>
      <c r="HXT59" s="100"/>
      <c r="HXU59" s="103"/>
      <c r="HXV59" s="103"/>
      <c r="HXW59" s="92"/>
      <c r="HXX59" s="164"/>
      <c r="HXY59" s="100"/>
      <c r="HXZ59" s="103"/>
      <c r="HYA59" s="103"/>
      <c r="HYB59" s="92"/>
      <c r="HYC59" s="164"/>
      <c r="HYD59" s="100"/>
      <c r="HYE59" s="103"/>
      <c r="HYF59" s="103"/>
      <c r="HYG59" s="92"/>
      <c r="HYH59" s="164"/>
      <c r="HYI59" s="100"/>
      <c r="HYJ59" s="103"/>
      <c r="HYK59" s="103"/>
      <c r="HYL59" s="92"/>
      <c r="HYM59" s="164"/>
      <c r="HYN59" s="100"/>
      <c r="HYO59" s="103"/>
      <c r="HYP59" s="103"/>
      <c r="HYQ59" s="92"/>
      <c r="HYR59" s="164"/>
      <c r="HYS59" s="100"/>
      <c r="HYT59" s="103"/>
      <c r="HYU59" s="103"/>
      <c r="HYV59" s="92"/>
      <c r="HYW59" s="164"/>
      <c r="HYX59" s="100"/>
      <c r="HYY59" s="103"/>
      <c r="HYZ59" s="103"/>
      <c r="HZA59" s="92"/>
      <c r="HZB59" s="164"/>
      <c r="HZC59" s="100"/>
      <c r="HZD59" s="103"/>
      <c r="HZE59" s="103"/>
      <c r="HZF59" s="92"/>
      <c r="HZG59" s="164"/>
      <c r="HZH59" s="100"/>
      <c r="HZI59" s="103"/>
      <c r="HZJ59" s="103"/>
      <c r="HZK59" s="92"/>
      <c r="HZL59" s="164"/>
      <c r="HZM59" s="100"/>
      <c r="HZN59" s="103"/>
      <c r="HZO59" s="103"/>
      <c r="HZP59" s="92"/>
      <c r="HZQ59" s="164"/>
      <c r="HZR59" s="100"/>
      <c r="HZS59" s="103"/>
      <c r="HZT59" s="103"/>
      <c r="HZU59" s="92"/>
      <c r="HZV59" s="164"/>
      <c r="HZW59" s="100"/>
      <c r="HZX59" s="103"/>
      <c r="HZY59" s="103"/>
      <c r="HZZ59" s="92"/>
      <c r="IAA59" s="164"/>
      <c r="IAB59" s="100"/>
      <c r="IAC59" s="103"/>
      <c r="IAD59" s="103"/>
      <c r="IAE59" s="92"/>
      <c r="IAF59" s="164"/>
      <c r="IAG59" s="100"/>
      <c r="IAH59" s="103"/>
      <c r="IAI59" s="103"/>
      <c r="IAJ59" s="92"/>
      <c r="IAK59" s="164"/>
      <c r="IAL59" s="100"/>
      <c r="IAM59" s="103"/>
      <c r="IAN59" s="103"/>
      <c r="IAO59" s="92"/>
      <c r="IAP59" s="164"/>
      <c r="IAQ59" s="100"/>
      <c r="IAR59" s="103"/>
      <c r="IAS59" s="103"/>
      <c r="IAT59" s="92"/>
      <c r="IAU59" s="164"/>
      <c r="IAV59" s="100"/>
      <c r="IAW59" s="103"/>
      <c r="IAX59" s="103"/>
      <c r="IAY59" s="92"/>
      <c r="IAZ59" s="164"/>
      <c r="IBA59" s="100"/>
      <c r="IBB59" s="103"/>
      <c r="IBC59" s="103"/>
      <c r="IBD59" s="92"/>
      <c r="IBE59" s="164"/>
      <c r="IBF59" s="100"/>
      <c r="IBG59" s="103"/>
      <c r="IBH59" s="103"/>
      <c r="IBI59" s="92"/>
      <c r="IBJ59" s="164"/>
      <c r="IBK59" s="100"/>
      <c r="IBL59" s="103"/>
      <c r="IBM59" s="103"/>
      <c r="IBN59" s="92"/>
      <c r="IBO59" s="164"/>
      <c r="IBP59" s="100"/>
      <c r="IBQ59" s="103"/>
      <c r="IBR59" s="103"/>
      <c r="IBS59" s="92"/>
      <c r="IBT59" s="164"/>
      <c r="IBU59" s="100"/>
      <c r="IBV59" s="103"/>
      <c r="IBW59" s="103"/>
      <c r="IBX59" s="92"/>
      <c r="IBY59" s="164"/>
      <c r="IBZ59" s="100"/>
      <c r="ICA59" s="103"/>
      <c r="ICB59" s="103"/>
      <c r="ICC59" s="92"/>
      <c r="ICD59" s="164"/>
      <c r="ICE59" s="100"/>
      <c r="ICF59" s="103"/>
      <c r="ICG59" s="103"/>
      <c r="ICH59" s="92"/>
      <c r="ICI59" s="164"/>
      <c r="ICJ59" s="100"/>
      <c r="ICK59" s="103"/>
      <c r="ICL59" s="103"/>
      <c r="ICM59" s="92"/>
      <c r="ICN59" s="164"/>
      <c r="ICO59" s="100"/>
      <c r="ICP59" s="103"/>
      <c r="ICQ59" s="103"/>
      <c r="ICR59" s="92"/>
      <c r="ICS59" s="164"/>
      <c r="ICT59" s="100"/>
      <c r="ICU59" s="103"/>
      <c r="ICV59" s="103"/>
      <c r="ICW59" s="92"/>
      <c r="ICX59" s="164"/>
      <c r="ICY59" s="100"/>
      <c r="ICZ59" s="103"/>
      <c r="IDA59" s="103"/>
      <c r="IDB59" s="92"/>
      <c r="IDC59" s="164"/>
      <c r="IDD59" s="100"/>
      <c r="IDE59" s="103"/>
      <c r="IDF59" s="103"/>
      <c r="IDG59" s="92"/>
      <c r="IDH59" s="164"/>
      <c r="IDI59" s="100"/>
      <c r="IDJ59" s="103"/>
      <c r="IDK59" s="103"/>
      <c r="IDL59" s="92"/>
      <c r="IDM59" s="164"/>
      <c r="IDN59" s="100"/>
      <c r="IDO59" s="103"/>
      <c r="IDP59" s="103"/>
      <c r="IDQ59" s="92"/>
      <c r="IDR59" s="164"/>
      <c r="IDS59" s="100"/>
      <c r="IDT59" s="103"/>
      <c r="IDU59" s="103"/>
      <c r="IDV59" s="92"/>
      <c r="IDW59" s="164"/>
      <c r="IDX59" s="100"/>
      <c r="IDY59" s="103"/>
      <c r="IDZ59" s="103"/>
      <c r="IEA59" s="92"/>
      <c r="IEB59" s="164"/>
      <c r="IEC59" s="100"/>
      <c r="IED59" s="103"/>
      <c r="IEE59" s="103"/>
      <c r="IEF59" s="92"/>
      <c r="IEG59" s="164"/>
      <c r="IEH59" s="100"/>
      <c r="IEI59" s="103"/>
      <c r="IEJ59" s="103"/>
      <c r="IEK59" s="92"/>
      <c r="IEL59" s="164"/>
      <c r="IEM59" s="100"/>
      <c r="IEN59" s="103"/>
      <c r="IEO59" s="103"/>
      <c r="IEP59" s="92"/>
      <c r="IEQ59" s="164"/>
      <c r="IER59" s="100"/>
      <c r="IES59" s="103"/>
      <c r="IET59" s="103"/>
      <c r="IEU59" s="92"/>
      <c r="IEV59" s="164"/>
      <c r="IEW59" s="100"/>
      <c r="IEX59" s="103"/>
      <c r="IEY59" s="103"/>
      <c r="IEZ59" s="92"/>
      <c r="IFA59" s="164"/>
      <c r="IFB59" s="100"/>
      <c r="IFC59" s="103"/>
      <c r="IFD59" s="103"/>
      <c r="IFE59" s="92"/>
      <c r="IFF59" s="164"/>
      <c r="IFG59" s="100"/>
      <c r="IFH59" s="103"/>
      <c r="IFI59" s="103"/>
      <c r="IFJ59" s="92"/>
      <c r="IFK59" s="164"/>
      <c r="IFL59" s="100"/>
      <c r="IFM59" s="103"/>
      <c r="IFN59" s="103"/>
      <c r="IFO59" s="92"/>
      <c r="IFP59" s="164"/>
      <c r="IFQ59" s="100"/>
      <c r="IFR59" s="103"/>
      <c r="IFS59" s="103"/>
      <c r="IFT59" s="92"/>
      <c r="IFU59" s="164"/>
      <c r="IFV59" s="100"/>
      <c r="IFW59" s="103"/>
      <c r="IFX59" s="103"/>
      <c r="IFY59" s="92"/>
      <c r="IFZ59" s="164"/>
      <c r="IGA59" s="100"/>
      <c r="IGB59" s="103"/>
      <c r="IGC59" s="103"/>
      <c r="IGD59" s="92"/>
      <c r="IGE59" s="164"/>
      <c r="IGF59" s="100"/>
      <c r="IGG59" s="103"/>
      <c r="IGH59" s="103"/>
      <c r="IGI59" s="92"/>
      <c r="IGJ59" s="164"/>
      <c r="IGK59" s="100"/>
      <c r="IGL59" s="103"/>
      <c r="IGM59" s="103"/>
      <c r="IGN59" s="92"/>
      <c r="IGO59" s="164"/>
      <c r="IGP59" s="100"/>
      <c r="IGQ59" s="103"/>
      <c r="IGR59" s="103"/>
      <c r="IGS59" s="92"/>
      <c r="IGT59" s="164"/>
      <c r="IGU59" s="100"/>
      <c r="IGV59" s="103"/>
      <c r="IGW59" s="103"/>
      <c r="IGX59" s="92"/>
      <c r="IGY59" s="164"/>
      <c r="IGZ59" s="100"/>
      <c r="IHA59" s="103"/>
      <c r="IHB59" s="103"/>
      <c r="IHC59" s="92"/>
      <c r="IHD59" s="164"/>
      <c r="IHE59" s="100"/>
      <c r="IHF59" s="103"/>
      <c r="IHG59" s="103"/>
      <c r="IHH59" s="92"/>
      <c r="IHI59" s="164"/>
      <c r="IHJ59" s="100"/>
      <c r="IHK59" s="103"/>
      <c r="IHL59" s="103"/>
      <c r="IHM59" s="92"/>
      <c r="IHN59" s="164"/>
      <c r="IHO59" s="100"/>
      <c r="IHP59" s="103"/>
      <c r="IHQ59" s="103"/>
      <c r="IHR59" s="92"/>
      <c r="IHS59" s="164"/>
      <c r="IHT59" s="100"/>
      <c r="IHU59" s="103"/>
      <c r="IHV59" s="103"/>
      <c r="IHW59" s="92"/>
      <c r="IHX59" s="164"/>
      <c r="IHY59" s="100"/>
      <c r="IHZ59" s="103"/>
      <c r="IIA59" s="103"/>
      <c r="IIB59" s="92"/>
      <c r="IIC59" s="164"/>
      <c r="IID59" s="100"/>
      <c r="IIE59" s="103"/>
      <c r="IIF59" s="103"/>
      <c r="IIG59" s="92"/>
      <c r="IIH59" s="164"/>
      <c r="III59" s="100"/>
      <c r="IIJ59" s="103"/>
      <c r="IIK59" s="103"/>
      <c r="IIL59" s="92"/>
      <c r="IIM59" s="164"/>
      <c r="IIN59" s="100"/>
      <c r="IIO59" s="103"/>
      <c r="IIP59" s="103"/>
      <c r="IIQ59" s="92"/>
      <c r="IIR59" s="164"/>
      <c r="IIS59" s="100"/>
      <c r="IIT59" s="103"/>
      <c r="IIU59" s="103"/>
      <c r="IIV59" s="92"/>
      <c r="IIW59" s="164"/>
      <c r="IIX59" s="100"/>
      <c r="IIY59" s="103"/>
      <c r="IIZ59" s="103"/>
      <c r="IJA59" s="92"/>
      <c r="IJB59" s="164"/>
      <c r="IJC59" s="100"/>
      <c r="IJD59" s="103"/>
      <c r="IJE59" s="103"/>
      <c r="IJF59" s="92"/>
      <c r="IJG59" s="164"/>
      <c r="IJH59" s="100"/>
      <c r="IJI59" s="103"/>
      <c r="IJJ59" s="103"/>
      <c r="IJK59" s="92"/>
      <c r="IJL59" s="164"/>
      <c r="IJM59" s="100"/>
      <c r="IJN59" s="103"/>
      <c r="IJO59" s="103"/>
      <c r="IJP59" s="92"/>
      <c r="IJQ59" s="164"/>
      <c r="IJR59" s="100"/>
      <c r="IJS59" s="103"/>
      <c r="IJT59" s="103"/>
      <c r="IJU59" s="92"/>
      <c r="IJV59" s="164"/>
      <c r="IJW59" s="100"/>
      <c r="IJX59" s="103"/>
      <c r="IJY59" s="103"/>
      <c r="IJZ59" s="92"/>
      <c r="IKA59" s="164"/>
      <c r="IKB59" s="100"/>
      <c r="IKC59" s="103"/>
      <c r="IKD59" s="103"/>
      <c r="IKE59" s="92"/>
      <c r="IKF59" s="164"/>
      <c r="IKG59" s="100"/>
      <c r="IKH59" s="103"/>
      <c r="IKI59" s="103"/>
      <c r="IKJ59" s="92"/>
      <c r="IKK59" s="164"/>
      <c r="IKL59" s="100"/>
      <c r="IKM59" s="103"/>
      <c r="IKN59" s="103"/>
      <c r="IKO59" s="92"/>
      <c r="IKP59" s="164"/>
      <c r="IKQ59" s="100"/>
      <c r="IKR59" s="103"/>
      <c r="IKS59" s="103"/>
      <c r="IKT59" s="92"/>
      <c r="IKU59" s="164"/>
      <c r="IKV59" s="100"/>
      <c r="IKW59" s="103"/>
      <c r="IKX59" s="103"/>
      <c r="IKY59" s="92"/>
      <c r="IKZ59" s="164"/>
      <c r="ILA59" s="100"/>
      <c r="ILB59" s="103"/>
      <c r="ILC59" s="103"/>
      <c r="ILD59" s="92"/>
      <c r="ILE59" s="164"/>
      <c r="ILF59" s="100"/>
      <c r="ILG59" s="103"/>
      <c r="ILH59" s="103"/>
      <c r="ILI59" s="92"/>
      <c r="ILJ59" s="164"/>
      <c r="ILK59" s="100"/>
      <c r="ILL59" s="103"/>
      <c r="ILM59" s="103"/>
      <c r="ILN59" s="92"/>
      <c r="ILO59" s="164"/>
      <c r="ILP59" s="100"/>
      <c r="ILQ59" s="103"/>
      <c r="ILR59" s="103"/>
      <c r="ILS59" s="92"/>
      <c r="ILT59" s="164"/>
      <c r="ILU59" s="100"/>
      <c r="ILV59" s="103"/>
      <c r="ILW59" s="103"/>
      <c r="ILX59" s="92"/>
      <c r="ILY59" s="164"/>
      <c r="ILZ59" s="100"/>
      <c r="IMA59" s="103"/>
      <c r="IMB59" s="103"/>
      <c r="IMC59" s="92"/>
      <c r="IMD59" s="164"/>
      <c r="IME59" s="100"/>
      <c r="IMF59" s="103"/>
      <c r="IMG59" s="103"/>
      <c r="IMH59" s="92"/>
      <c r="IMI59" s="164"/>
      <c r="IMJ59" s="100"/>
      <c r="IMK59" s="103"/>
      <c r="IML59" s="103"/>
      <c r="IMM59" s="92"/>
      <c r="IMN59" s="164"/>
      <c r="IMO59" s="100"/>
      <c r="IMP59" s="103"/>
      <c r="IMQ59" s="103"/>
      <c r="IMR59" s="92"/>
      <c r="IMS59" s="164"/>
      <c r="IMT59" s="100"/>
      <c r="IMU59" s="103"/>
      <c r="IMV59" s="103"/>
      <c r="IMW59" s="92"/>
      <c r="IMX59" s="164"/>
      <c r="IMY59" s="100"/>
      <c r="IMZ59" s="103"/>
      <c r="INA59" s="103"/>
      <c r="INB59" s="92"/>
      <c r="INC59" s="164"/>
      <c r="IND59" s="100"/>
      <c r="INE59" s="103"/>
      <c r="INF59" s="103"/>
      <c r="ING59" s="92"/>
      <c r="INH59" s="164"/>
      <c r="INI59" s="100"/>
      <c r="INJ59" s="103"/>
      <c r="INK59" s="103"/>
      <c r="INL59" s="92"/>
      <c r="INM59" s="164"/>
      <c r="INN59" s="100"/>
      <c r="INO59" s="103"/>
      <c r="INP59" s="103"/>
      <c r="INQ59" s="92"/>
      <c r="INR59" s="164"/>
      <c r="INS59" s="100"/>
      <c r="INT59" s="103"/>
      <c r="INU59" s="103"/>
      <c r="INV59" s="92"/>
      <c r="INW59" s="164"/>
      <c r="INX59" s="100"/>
      <c r="INY59" s="103"/>
      <c r="INZ59" s="103"/>
      <c r="IOA59" s="92"/>
      <c r="IOB59" s="164"/>
      <c r="IOC59" s="100"/>
      <c r="IOD59" s="103"/>
      <c r="IOE59" s="103"/>
      <c r="IOF59" s="92"/>
      <c r="IOG59" s="164"/>
      <c r="IOH59" s="100"/>
      <c r="IOI59" s="103"/>
      <c r="IOJ59" s="103"/>
      <c r="IOK59" s="92"/>
      <c r="IOL59" s="164"/>
      <c r="IOM59" s="100"/>
      <c r="ION59" s="103"/>
      <c r="IOO59" s="103"/>
      <c r="IOP59" s="92"/>
      <c r="IOQ59" s="164"/>
      <c r="IOR59" s="100"/>
      <c r="IOS59" s="103"/>
      <c r="IOT59" s="103"/>
      <c r="IOU59" s="92"/>
      <c r="IOV59" s="164"/>
      <c r="IOW59" s="100"/>
      <c r="IOX59" s="103"/>
      <c r="IOY59" s="103"/>
      <c r="IOZ59" s="92"/>
      <c r="IPA59" s="164"/>
      <c r="IPB59" s="100"/>
      <c r="IPC59" s="103"/>
      <c r="IPD59" s="103"/>
      <c r="IPE59" s="92"/>
      <c r="IPF59" s="164"/>
      <c r="IPG59" s="100"/>
      <c r="IPH59" s="103"/>
      <c r="IPI59" s="103"/>
      <c r="IPJ59" s="92"/>
      <c r="IPK59" s="164"/>
      <c r="IPL59" s="100"/>
      <c r="IPM59" s="103"/>
      <c r="IPN59" s="103"/>
      <c r="IPO59" s="92"/>
      <c r="IPP59" s="164"/>
      <c r="IPQ59" s="100"/>
      <c r="IPR59" s="103"/>
      <c r="IPS59" s="103"/>
      <c r="IPT59" s="92"/>
      <c r="IPU59" s="164"/>
      <c r="IPV59" s="100"/>
      <c r="IPW59" s="103"/>
      <c r="IPX59" s="103"/>
      <c r="IPY59" s="92"/>
      <c r="IPZ59" s="164"/>
      <c r="IQA59" s="100"/>
      <c r="IQB59" s="103"/>
      <c r="IQC59" s="103"/>
      <c r="IQD59" s="92"/>
      <c r="IQE59" s="164"/>
      <c r="IQF59" s="100"/>
      <c r="IQG59" s="103"/>
      <c r="IQH59" s="103"/>
      <c r="IQI59" s="92"/>
      <c r="IQJ59" s="164"/>
      <c r="IQK59" s="100"/>
      <c r="IQL59" s="103"/>
      <c r="IQM59" s="103"/>
      <c r="IQN59" s="92"/>
      <c r="IQO59" s="164"/>
      <c r="IQP59" s="100"/>
      <c r="IQQ59" s="103"/>
      <c r="IQR59" s="103"/>
      <c r="IQS59" s="92"/>
      <c r="IQT59" s="164"/>
      <c r="IQU59" s="100"/>
      <c r="IQV59" s="103"/>
      <c r="IQW59" s="103"/>
      <c r="IQX59" s="92"/>
      <c r="IQY59" s="164"/>
      <c r="IQZ59" s="100"/>
      <c r="IRA59" s="103"/>
      <c r="IRB59" s="103"/>
      <c r="IRC59" s="92"/>
      <c r="IRD59" s="164"/>
      <c r="IRE59" s="100"/>
      <c r="IRF59" s="103"/>
      <c r="IRG59" s="103"/>
      <c r="IRH59" s="92"/>
      <c r="IRI59" s="164"/>
      <c r="IRJ59" s="100"/>
      <c r="IRK59" s="103"/>
      <c r="IRL59" s="103"/>
      <c r="IRM59" s="92"/>
      <c r="IRN59" s="164"/>
      <c r="IRO59" s="100"/>
      <c r="IRP59" s="103"/>
      <c r="IRQ59" s="103"/>
      <c r="IRR59" s="92"/>
      <c r="IRS59" s="164"/>
      <c r="IRT59" s="100"/>
      <c r="IRU59" s="103"/>
      <c r="IRV59" s="103"/>
      <c r="IRW59" s="92"/>
      <c r="IRX59" s="164"/>
      <c r="IRY59" s="100"/>
      <c r="IRZ59" s="103"/>
      <c r="ISA59" s="103"/>
      <c r="ISB59" s="92"/>
      <c r="ISC59" s="164"/>
      <c r="ISD59" s="100"/>
      <c r="ISE59" s="103"/>
      <c r="ISF59" s="103"/>
      <c r="ISG59" s="92"/>
      <c r="ISH59" s="164"/>
      <c r="ISI59" s="100"/>
      <c r="ISJ59" s="103"/>
      <c r="ISK59" s="103"/>
      <c r="ISL59" s="92"/>
      <c r="ISM59" s="164"/>
      <c r="ISN59" s="100"/>
      <c r="ISO59" s="103"/>
      <c r="ISP59" s="103"/>
      <c r="ISQ59" s="92"/>
      <c r="ISR59" s="164"/>
      <c r="ISS59" s="100"/>
      <c r="IST59" s="103"/>
      <c r="ISU59" s="103"/>
      <c r="ISV59" s="92"/>
      <c r="ISW59" s="164"/>
      <c r="ISX59" s="100"/>
      <c r="ISY59" s="103"/>
      <c r="ISZ59" s="103"/>
      <c r="ITA59" s="92"/>
      <c r="ITB59" s="164"/>
      <c r="ITC59" s="100"/>
      <c r="ITD59" s="103"/>
      <c r="ITE59" s="103"/>
      <c r="ITF59" s="92"/>
      <c r="ITG59" s="164"/>
      <c r="ITH59" s="100"/>
      <c r="ITI59" s="103"/>
      <c r="ITJ59" s="103"/>
      <c r="ITK59" s="92"/>
      <c r="ITL59" s="164"/>
      <c r="ITM59" s="100"/>
      <c r="ITN59" s="103"/>
      <c r="ITO59" s="103"/>
      <c r="ITP59" s="92"/>
      <c r="ITQ59" s="164"/>
      <c r="ITR59" s="100"/>
      <c r="ITS59" s="103"/>
      <c r="ITT59" s="103"/>
      <c r="ITU59" s="92"/>
      <c r="ITV59" s="164"/>
      <c r="ITW59" s="100"/>
      <c r="ITX59" s="103"/>
      <c r="ITY59" s="103"/>
      <c r="ITZ59" s="92"/>
      <c r="IUA59" s="164"/>
      <c r="IUB59" s="100"/>
      <c r="IUC59" s="103"/>
      <c r="IUD59" s="103"/>
      <c r="IUE59" s="92"/>
      <c r="IUF59" s="164"/>
      <c r="IUG59" s="100"/>
      <c r="IUH59" s="103"/>
      <c r="IUI59" s="103"/>
      <c r="IUJ59" s="92"/>
      <c r="IUK59" s="164"/>
      <c r="IUL59" s="100"/>
      <c r="IUM59" s="103"/>
      <c r="IUN59" s="103"/>
      <c r="IUO59" s="92"/>
      <c r="IUP59" s="164"/>
      <c r="IUQ59" s="100"/>
      <c r="IUR59" s="103"/>
      <c r="IUS59" s="103"/>
      <c r="IUT59" s="92"/>
      <c r="IUU59" s="164"/>
      <c r="IUV59" s="100"/>
      <c r="IUW59" s="103"/>
      <c r="IUX59" s="103"/>
      <c r="IUY59" s="92"/>
      <c r="IUZ59" s="164"/>
      <c r="IVA59" s="100"/>
      <c r="IVB59" s="103"/>
      <c r="IVC59" s="103"/>
      <c r="IVD59" s="92"/>
      <c r="IVE59" s="164"/>
      <c r="IVF59" s="100"/>
      <c r="IVG59" s="103"/>
      <c r="IVH59" s="103"/>
      <c r="IVI59" s="92"/>
      <c r="IVJ59" s="164"/>
      <c r="IVK59" s="100"/>
      <c r="IVL59" s="103"/>
      <c r="IVM59" s="103"/>
      <c r="IVN59" s="92"/>
      <c r="IVO59" s="164"/>
      <c r="IVP59" s="100"/>
      <c r="IVQ59" s="103"/>
      <c r="IVR59" s="103"/>
      <c r="IVS59" s="92"/>
      <c r="IVT59" s="164"/>
      <c r="IVU59" s="100"/>
      <c r="IVV59" s="103"/>
      <c r="IVW59" s="103"/>
      <c r="IVX59" s="92"/>
      <c r="IVY59" s="164"/>
      <c r="IVZ59" s="100"/>
      <c r="IWA59" s="103"/>
      <c r="IWB59" s="103"/>
      <c r="IWC59" s="92"/>
      <c r="IWD59" s="164"/>
      <c r="IWE59" s="100"/>
      <c r="IWF59" s="103"/>
      <c r="IWG59" s="103"/>
      <c r="IWH59" s="92"/>
      <c r="IWI59" s="164"/>
      <c r="IWJ59" s="100"/>
      <c r="IWK59" s="103"/>
      <c r="IWL59" s="103"/>
      <c r="IWM59" s="92"/>
      <c r="IWN59" s="164"/>
      <c r="IWO59" s="100"/>
      <c r="IWP59" s="103"/>
      <c r="IWQ59" s="103"/>
      <c r="IWR59" s="92"/>
      <c r="IWS59" s="164"/>
      <c r="IWT59" s="100"/>
      <c r="IWU59" s="103"/>
      <c r="IWV59" s="103"/>
      <c r="IWW59" s="92"/>
      <c r="IWX59" s="164"/>
      <c r="IWY59" s="100"/>
      <c r="IWZ59" s="103"/>
      <c r="IXA59" s="103"/>
      <c r="IXB59" s="92"/>
      <c r="IXC59" s="164"/>
      <c r="IXD59" s="100"/>
      <c r="IXE59" s="103"/>
      <c r="IXF59" s="103"/>
      <c r="IXG59" s="92"/>
      <c r="IXH59" s="164"/>
      <c r="IXI59" s="100"/>
      <c r="IXJ59" s="103"/>
      <c r="IXK59" s="103"/>
      <c r="IXL59" s="92"/>
      <c r="IXM59" s="164"/>
      <c r="IXN59" s="100"/>
      <c r="IXO59" s="103"/>
      <c r="IXP59" s="103"/>
      <c r="IXQ59" s="92"/>
      <c r="IXR59" s="164"/>
      <c r="IXS59" s="100"/>
      <c r="IXT59" s="103"/>
      <c r="IXU59" s="103"/>
      <c r="IXV59" s="92"/>
      <c r="IXW59" s="164"/>
      <c r="IXX59" s="100"/>
      <c r="IXY59" s="103"/>
      <c r="IXZ59" s="103"/>
      <c r="IYA59" s="92"/>
      <c r="IYB59" s="164"/>
      <c r="IYC59" s="100"/>
      <c r="IYD59" s="103"/>
      <c r="IYE59" s="103"/>
      <c r="IYF59" s="92"/>
      <c r="IYG59" s="164"/>
      <c r="IYH59" s="100"/>
      <c r="IYI59" s="103"/>
      <c r="IYJ59" s="103"/>
      <c r="IYK59" s="92"/>
      <c r="IYL59" s="164"/>
      <c r="IYM59" s="100"/>
      <c r="IYN59" s="103"/>
      <c r="IYO59" s="103"/>
      <c r="IYP59" s="92"/>
      <c r="IYQ59" s="164"/>
      <c r="IYR59" s="100"/>
      <c r="IYS59" s="103"/>
      <c r="IYT59" s="103"/>
      <c r="IYU59" s="92"/>
      <c r="IYV59" s="164"/>
      <c r="IYW59" s="100"/>
      <c r="IYX59" s="103"/>
      <c r="IYY59" s="103"/>
      <c r="IYZ59" s="92"/>
      <c r="IZA59" s="164"/>
      <c r="IZB59" s="100"/>
      <c r="IZC59" s="103"/>
      <c r="IZD59" s="103"/>
      <c r="IZE59" s="92"/>
      <c r="IZF59" s="164"/>
      <c r="IZG59" s="100"/>
      <c r="IZH59" s="103"/>
      <c r="IZI59" s="103"/>
      <c r="IZJ59" s="92"/>
      <c r="IZK59" s="164"/>
      <c r="IZL59" s="100"/>
      <c r="IZM59" s="103"/>
      <c r="IZN59" s="103"/>
      <c r="IZO59" s="92"/>
      <c r="IZP59" s="164"/>
      <c r="IZQ59" s="100"/>
      <c r="IZR59" s="103"/>
      <c r="IZS59" s="103"/>
      <c r="IZT59" s="92"/>
      <c r="IZU59" s="164"/>
      <c r="IZV59" s="100"/>
      <c r="IZW59" s="103"/>
      <c r="IZX59" s="103"/>
      <c r="IZY59" s="92"/>
      <c r="IZZ59" s="164"/>
      <c r="JAA59" s="100"/>
      <c r="JAB59" s="103"/>
      <c r="JAC59" s="103"/>
      <c r="JAD59" s="92"/>
      <c r="JAE59" s="164"/>
      <c r="JAF59" s="100"/>
      <c r="JAG59" s="103"/>
      <c r="JAH59" s="103"/>
      <c r="JAI59" s="92"/>
      <c r="JAJ59" s="164"/>
      <c r="JAK59" s="100"/>
      <c r="JAL59" s="103"/>
      <c r="JAM59" s="103"/>
      <c r="JAN59" s="92"/>
      <c r="JAO59" s="164"/>
      <c r="JAP59" s="100"/>
      <c r="JAQ59" s="103"/>
      <c r="JAR59" s="103"/>
      <c r="JAS59" s="92"/>
      <c r="JAT59" s="164"/>
      <c r="JAU59" s="100"/>
      <c r="JAV59" s="103"/>
      <c r="JAW59" s="103"/>
      <c r="JAX59" s="92"/>
      <c r="JAY59" s="164"/>
      <c r="JAZ59" s="100"/>
      <c r="JBA59" s="103"/>
      <c r="JBB59" s="103"/>
      <c r="JBC59" s="92"/>
      <c r="JBD59" s="164"/>
      <c r="JBE59" s="100"/>
      <c r="JBF59" s="103"/>
      <c r="JBG59" s="103"/>
      <c r="JBH59" s="92"/>
      <c r="JBI59" s="164"/>
      <c r="JBJ59" s="100"/>
      <c r="JBK59" s="103"/>
      <c r="JBL59" s="103"/>
      <c r="JBM59" s="92"/>
      <c r="JBN59" s="164"/>
      <c r="JBO59" s="100"/>
      <c r="JBP59" s="103"/>
      <c r="JBQ59" s="103"/>
      <c r="JBR59" s="92"/>
      <c r="JBS59" s="164"/>
      <c r="JBT59" s="100"/>
      <c r="JBU59" s="103"/>
      <c r="JBV59" s="103"/>
      <c r="JBW59" s="92"/>
      <c r="JBX59" s="164"/>
      <c r="JBY59" s="100"/>
      <c r="JBZ59" s="103"/>
      <c r="JCA59" s="103"/>
      <c r="JCB59" s="92"/>
      <c r="JCC59" s="164"/>
      <c r="JCD59" s="100"/>
      <c r="JCE59" s="103"/>
      <c r="JCF59" s="103"/>
      <c r="JCG59" s="92"/>
      <c r="JCH59" s="164"/>
      <c r="JCI59" s="100"/>
      <c r="JCJ59" s="103"/>
      <c r="JCK59" s="103"/>
      <c r="JCL59" s="92"/>
      <c r="JCM59" s="164"/>
      <c r="JCN59" s="100"/>
      <c r="JCO59" s="103"/>
      <c r="JCP59" s="103"/>
      <c r="JCQ59" s="92"/>
      <c r="JCR59" s="164"/>
      <c r="JCS59" s="100"/>
      <c r="JCT59" s="103"/>
      <c r="JCU59" s="103"/>
      <c r="JCV59" s="92"/>
      <c r="JCW59" s="164"/>
      <c r="JCX59" s="100"/>
      <c r="JCY59" s="103"/>
      <c r="JCZ59" s="103"/>
      <c r="JDA59" s="92"/>
      <c r="JDB59" s="164"/>
      <c r="JDC59" s="100"/>
      <c r="JDD59" s="103"/>
      <c r="JDE59" s="103"/>
      <c r="JDF59" s="92"/>
      <c r="JDG59" s="164"/>
      <c r="JDH59" s="100"/>
      <c r="JDI59" s="103"/>
      <c r="JDJ59" s="103"/>
      <c r="JDK59" s="92"/>
      <c r="JDL59" s="164"/>
      <c r="JDM59" s="100"/>
      <c r="JDN59" s="103"/>
      <c r="JDO59" s="103"/>
      <c r="JDP59" s="92"/>
      <c r="JDQ59" s="164"/>
      <c r="JDR59" s="100"/>
      <c r="JDS59" s="103"/>
      <c r="JDT59" s="103"/>
      <c r="JDU59" s="92"/>
      <c r="JDV59" s="164"/>
      <c r="JDW59" s="100"/>
      <c r="JDX59" s="103"/>
      <c r="JDY59" s="103"/>
      <c r="JDZ59" s="92"/>
      <c r="JEA59" s="164"/>
      <c r="JEB59" s="100"/>
      <c r="JEC59" s="103"/>
      <c r="JED59" s="103"/>
      <c r="JEE59" s="92"/>
      <c r="JEF59" s="164"/>
      <c r="JEG59" s="100"/>
      <c r="JEH59" s="103"/>
      <c r="JEI59" s="103"/>
      <c r="JEJ59" s="92"/>
      <c r="JEK59" s="164"/>
      <c r="JEL59" s="100"/>
      <c r="JEM59" s="103"/>
      <c r="JEN59" s="103"/>
      <c r="JEO59" s="92"/>
      <c r="JEP59" s="164"/>
      <c r="JEQ59" s="100"/>
      <c r="JER59" s="103"/>
      <c r="JES59" s="103"/>
      <c r="JET59" s="92"/>
      <c r="JEU59" s="164"/>
      <c r="JEV59" s="100"/>
      <c r="JEW59" s="103"/>
      <c r="JEX59" s="103"/>
      <c r="JEY59" s="92"/>
      <c r="JEZ59" s="164"/>
      <c r="JFA59" s="100"/>
      <c r="JFB59" s="103"/>
      <c r="JFC59" s="103"/>
      <c r="JFD59" s="92"/>
      <c r="JFE59" s="164"/>
      <c r="JFF59" s="100"/>
      <c r="JFG59" s="103"/>
      <c r="JFH59" s="103"/>
      <c r="JFI59" s="92"/>
      <c r="JFJ59" s="164"/>
      <c r="JFK59" s="100"/>
      <c r="JFL59" s="103"/>
      <c r="JFM59" s="103"/>
      <c r="JFN59" s="92"/>
      <c r="JFO59" s="164"/>
      <c r="JFP59" s="100"/>
      <c r="JFQ59" s="103"/>
      <c r="JFR59" s="103"/>
      <c r="JFS59" s="92"/>
      <c r="JFT59" s="164"/>
      <c r="JFU59" s="100"/>
      <c r="JFV59" s="103"/>
      <c r="JFW59" s="103"/>
      <c r="JFX59" s="92"/>
      <c r="JFY59" s="164"/>
      <c r="JFZ59" s="100"/>
      <c r="JGA59" s="103"/>
      <c r="JGB59" s="103"/>
      <c r="JGC59" s="92"/>
      <c r="JGD59" s="164"/>
      <c r="JGE59" s="100"/>
      <c r="JGF59" s="103"/>
      <c r="JGG59" s="103"/>
      <c r="JGH59" s="92"/>
      <c r="JGI59" s="164"/>
      <c r="JGJ59" s="100"/>
      <c r="JGK59" s="103"/>
      <c r="JGL59" s="103"/>
      <c r="JGM59" s="92"/>
      <c r="JGN59" s="164"/>
      <c r="JGO59" s="100"/>
      <c r="JGP59" s="103"/>
      <c r="JGQ59" s="103"/>
      <c r="JGR59" s="92"/>
      <c r="JGS59" s="164"/>
      <c r="JGT59" s="100"/>
      <c r="JGU59" s="103"/>
      <c r="JGV59" s="103"/>
      <c r="JGW59" s="92"/>
      <c r="JGX59" s="164"/>
      <c r="JGY59" s="100"/>
      <c r="JGZ59" s="103"/>
      <c r="JHA59" s="103"/>
      <c r="JHB59" s="92"/>
      <c r="JHC59" s="164"/>
      <c r="JHD59" s="100"/>
      <c r="JHE59" s="103"/>
      <c r="JHF59" s="103"/>
      <c r="JHG59" s="92"/>
      <c r="JHH59" s="164"/>
      <c r="JHI59" s="100"/>
      <c r="JHJ59" s="103"/>
      <c r="JHK59" s="103"/>
      <c r="JHL59" s="92"/>
      <c r="JHM59" s="164"/>
      <c r="JHN59" s="100"/>
      <c r="JHO59" s="103"/>
      <c r="JHP59" s="103"/>
      <c r="JHQ59" s="92"/>
      <c r="JHR59" s="164"/>
      <c r="JHS59" s="100"/>
      <c r="JHT59" s="103"/>
      <c r="JHU59" s="103"/>
      <c r="JHV59" s="92"/>
      <c r="JHW59" s="164"/>
      <c r="JHX59" s="100"/>
      <c r="JHY59" s="103"/>
      <c r="JHZ59" s="103"/>
      <c r="JIA59" s="92"/>
      <c r="JIB59" s="164"/>
      <c r="JIC59" s="100"/>
      <c r="JID59" s="103"/>
      <c r="JIE59" s="103"/>
      <c r="JIF59" s="92"/>
      <c r="JIG59" s="164"/>
      <c r="JIH59" s="100"/>
      <c r="JII59" s="103"/>
      <c r="JIJ59" s="103"/>
      <c r="JIK59" s="92"/>
      <c r="JIL59" s="164"/>
      <c r="JIM59" s="100"/>
      <c r="JIN59" s="103"/>
      <c r="JIO59" s="103"/>
      <c r="JIP59" s="92"/>
      <c r="JIQ59" s="164"/>
      <c r="JIR59" s="100"/>
      <c r="JIS59" s="103"/>
      <c r="JIT59" s="103"/>
      <c r="JIU59" s="92"/>
      <c r="JIV59" s="164"/>
      <c r="JIW59" s="100"/>
      <c r="JIX59" s="103"/>
      <c r="JIY59" s="103"/>
      <c r="JIZ59" s="92"/>
      <c r="JJA59" s="164"/>
      <c r="JJB59" s="100"/>
      <c r="JJC59" s="103"/>
      <c r="JJD59" s="103"/>
      <c r="JJE59" s="92"/>
      <c r="JJF59" s="164"/>
      <c r="JJG59" s="100"/>
      <c r="JJH59" s="103"/>
      <c r="JJI59" s="103"/>
      <c r="JJJ59" s="92"/>
      <c r="JJK59" s="164"/>
      <c r="JJL59" s="100"/>
      <c r="JJM59" s="103"/>
      <c r="JJN59" s="103"/>
      <c r="JJO59" s="92"/>
      <c r="JJP59" s="164"/>
      <c r="JJQ59" s="100"/>
      <c r="JJR59" s="103"/>
      <c r="JJS59" s="103"/>
      <c r="JJT59" s="92"/>
      <c r="JJU59" s="164"/>
      <c r="JJV59" s="100"/>
      <c r="JJW59" s="103"/>
      <c r="JJX59" s="103"/>
      <c r="JJY59" s="92"/>
      <c r="JJZ59" s="164"/>
      <c r="JKA59" s="100"/>
      <c r="JKB59" s="103"/>
      <c r="JKC59" s="103"/>
      <c r="JKD59" s="92"/>
      <c r="JKE59" s="164"/>
      <c r="JKF59" s="100"/>
      <c r="JKG59" s="103"/>
      <c r="JKH59" s="103"/>
      <c r="JKI59" s="92"/>
      <c r="JKJ59" s="164"/>
      <c r="JKK59" s="100"/>
      <c r="JKL59" s="103"/>
      <c r="JKM59" s="103"/>
      <c r="JKN59" s="92"/>
      <c r="JKO59" s="164"/>
      <c r="JKP59" s="100"/>
      <c r="JKQ59" s="103"/>
      <c r="JKR59" s="103"/>
      <c r="JKS59" s="92"/>
      <c r="JKT59" s="164"/>
      <c r="JKU59" s="100"/>
      <c r="JKV59" s="103"/>
      <c r="JKW59" s="103"/>
      <c r="JKX59" s="92"/>
      <c r="JKY59" s="164"/>
      <c r="JKZ59" s="100"/>
      <c r="JLA59" s="103"/>
      <c r="JLB59" s="103"/>
      <c r="JLC59" s="92"/>
      <c r="JLD59" s="164"/>
      <c r="JLE59" s="100"/>
      <c r="JLF59" s="103"/>
      <c r="JLG59" s="103"/>
      <c r="JLH59" s="92"/>
      <c r="JLI59" s="164"/>
      <c r="JLJ59" s="100"/>
      <c r="JLK59" s="103"/>
      <c r="JLL59" s="103"/>
      <c r="JLM59" s="92"/>
      <c r="JLN59" s="164"/>
      <c r="JLO59" s="100"/>
      <c r="JLP59" s="103"/>
      <c r="JLQ59" s="103"/>
      <c r="JLR59" s="92"/>
      <c r="JLS59" s="164"/>
      <c r="JLT59" s="100"/>
      <c r="JLU59" s="103"/>
      <c r="JLV59" s="103"/>
      <c r="JLW59" s="92"/>
      <c r="JLX59" s="164"/>
      <c r="JLY59" s="100"/>
      <c r="JLZ59" s="103"/>
      <c r="JMA59" s="103"/>
      <c r="JMB59" s="92"/>
      <c r="JMC59" s="164"/>
      <c r="JMD59" s="100"/>
      <c r="JME59" s="103"/>
      <c r="JMF59" s="103"/>
      <c r="JMG59" s="92"/>
      <c r="JMH59" s="164"/>
      <c r="JMI59" s="100"/>
      <c r="JMJ59" s="103"/>
      <c r="JMK59" s="103"/>
      <c r="JML59" s="92"/>
      <c r="JMM59" s="164"/>
      <c r="JMN59" s="100"/>
      <c r="JMO59" s="103"/>
      <c r="JMP59" s="103"/>
      <c r="JMQ59" s="92"/>
      <c r="JMR59" s="164"/>
      <c r="JMS59" s="100"/>
      <c r="JMT59" s="103"/>
      <c r="JMU59" s="103"/>
      <c r="JMV59" s="92"/>
      <c r="JMW59" s="164"/>
      <c r="JMX59" s="100"/>
      <c r="JMY59" s="103"/>
      <c r="JMZ59" s="103"/>
      <c r="JNA59" s="92"/>
      <c r="JNB59" s="164"/>
      <c r="JNC59" s="100"/>
      <c r="JND59" s="103"/>
      <c r="JNE59" s="103"/>
      <c r="JNF59" s="92"/>
      <c r="JNG59" s="164"/>
      <c r="JNH59" s="100"/>
      <c r="JNI59" s="103"/>
      <c r="JNJ59" s="103"/>
      <c r="JNK59" s="92"/>
      <c r="JNL59" s="164"/>
      <c r="JNM59" s="100"/>
      <c r="JNN59" s="103"/>
      <c r="JNO59" s="103"/>
      <c r="JNP59" s="92"/>
      <c r="JNQ59" s="164"/>
      <c r="JNR59" s="100"/>
      <c r="JNS59" s="103"/>
      <c r="JNT59" s="103"/>
      <c r="JNU59" s="92"/>
      <c r="JNV59" s="164"/>
      <c r="JNW59" s="100"/>
      <c r="JNX59" s="103"/>
      <c r="JNY59" s="103"/>
      <c r="JNZ59" s="92"/>
      <c r="JOA59" s="164"/>
      <c r="JOB59" s="100"/>
      <c r="JOC59" s="103"/>
      <c r="JOD59" s="103"/>
      <c r="JOE59" s="92"/>
      <c r="JOF59" s="164"/>
      <c r="JOG59" s="100"/>
      <c r="JOH59" s="103"/>
      <c r="JOI59" s="103"/>
      <c r="JOJ59" s="92"/>
      <c r="JOK59" s="164"/>
      <c r="JOL59" s="100"/>
      <c r="JOM59" s="103"/>
      <c r="JON59" s="103"/>
      <c r="JOO59" s="92"/>
      <c r="JOP59" s="164"/>
      <c r="JOQ59" s="100"/>
      <c r="JOR59" s="103"/>
      <c r="JOS59" s="103"/>
      <c r="JOT59" s="92"/>
      <c r="JOU59" s="164"/>
      <c r="JOV59" s="100"/>
      <c r="JOW59" s="103"/>
      <c r="JOX59" s="103"/>
      <c r="JOY59" s="92"/>
      <c r="JOZ59" s="164"/>
      <c r="JPA59" s="100"/>
      <c r="JPB59" s="103"/>
      <c r="JPC59" s="103"/>
      <c r="JPD59" s="92"/>
      <c r="JPE59" s="164"/>
      <c r="JPF59" s="100"/>
      <c r="JPG59" s="103"/>
      <c r="JPH59" s="103"/>
      <c r="JPI59" s="92"/>
      <c r="JPJ59" s="164"/>
      <c r="JPK59" s="100"/>
      <c r="JPL59" s="103"/>
      <c r="JPM59" s="103"/>
      <c r="JPN59" s="92"/>
      <c r="JPO59" s="164"/>
      <c r="JPP59" s="100"/>
      <c r="JPQ59" s="103"/>
      <c r="JPR59" s="103"/>
      <c r="JPS59" s="92"/>
      <c r="JPT59" s="164"/>
      <c r="JPU59" s="100"/>
      <c r="JPV59" s="103"/>
      <c r="JPW59" s="103"/>
      <c r="JPX59" s="92"/>
      <c r="JPY59" s="164"/>
      <c r="JPZ59" s="100"/>
      <c r="JQA59" s="103"/>
      <c r="JQB59" s="103"/>
      <c r="JQC59" s="92"/>
      <c r="JQD59" s="164"/>
      <c r="JQE59" s="100"/>
      <c r="JQF59" s="103"/>
      <c r="JQG59" s="103"/>
      <c r="JQH59" s="92"/>
      <c r="JQI59" s="164"/>
      <c r="JQJ59" s="100"/>
      <c r="JQK59" s="103"/>
      <c r="JQL59" s="103"/>
      <c r="JQM59" s="92"/>
      <c r="JQN59" s="164"/>
      <c r="JQO59" s="100"/>
      <c r="JQP59" s="103"/>
      <c r="JQQ59" s="103"/>
      <c r="JQR59" s="92"/>
      <c r="JQS59" s="164"/>
      <c r="JQT59" s="100"/>
      <c r="JQU59" s="103"/>
      <c r="JQV59" s="103"/>
      <c r="JQW59" s="92"/>
      <c r="JQX59" s="164"/>
      <c r="JQY59" s="100"/>
      <c r="JQZ59" s="103"/>
      <c r="JRA59" s="103"/>
      <c r="JRB59" s="92"/>
      <c r="JRC59" s="164"/>
      <c r="JRD59" s="100"/>
      <c r="JRE59" s="103"/>
      <c r="JRF59" s="103"/>
      <c r="JRG59" s="92"/>
      <c r="JRH59" s="164"/>
      <c r="JRI59" s="100"/>
      <c r="JRJ59" s="103"/>
      <c r="JRK59" s="103"/>
      <c r="JRL59" s="92"/>
      <c r="JRM59" s="164"/>
      <c r="JRN59" s="100"/>
      <c r="JRO59" s="103"/>
      <c r="JRP59" s="103"/>
      <c r="JRQ59" s="92"/>
      <c r="JRR59" s="164"/>
      <c r="JRS59" s="100"/>
      <c r="JRT59" s="103"/>
      <c r="JRU59" s="103"/>
      <c r="JRV59" s="92"/>
      <c r="JRW59" s="164"/>
      <c r="JRX59" s="100"/>
      <c r="JRY59" s="103"/>
      <c r="JRZ59" s="103"/>
      <c r="JSA59" s="92"/>
      <c r="JSB59" s="164"/>
      <c r="JSC59" s="100"/>
      <c r="JSD59" s="103"/>
      <c r="JSE59" s="103"/>
      <c r="JSF59" s="92"/>
      <c r="JSG59" s="164"/>
      <c r="JSH59" s="100"/>
      <c r="JSI59" s="103"/>
      <c r="JSJ59" s="103"/>
      <c r="JSK59" s="92"/>
      <c r="JSL59" s="164"/>
      <c r="JSM59" s="100"/>
      <c r="JSN59" s="103"/>
      <c r="JSO59" s="103"/>
      <c r="JSP59" s="92"/>
      <c r="JSQ59" s="164"/>
      <c r="JSR59" s="100"/>
      <c r="JSS59" s="103"/>
      <c r="JST59" s="103"/>
      <c r="JSU59" s="92"/>
      <c r="JSV59" s="164"/>
      <c r="JSW59" s="100"/>
      <c r="JSX59" s="103"/>
      <c r="JSY59" s="103"/>
      <c r="JSZ59" s="92"/>
      <c r="JTA59" s="164"/>
      <c r="JTB59" s="100"/>
      <c r="JTC59" s="103"/>
      <c r="JTD59" s="103"/>
      <c r="JTE59" s="92"/>
      <c r="JTF59" s="164"/>
      <c r="JTG59" s="100"/>
      <c r="JTH59" s="103"/>
      <c r="JTI59" s="103"/>
      <c r="JTJ59" s="92"/>
      <c r="JTK59" s="164"/>
      <c r="JTL59" s="100"/>
      <c r="JTM59" s="103"/>
      <c r="JTN59" s="103"/>
      <c r="JTO59" s="92"/>
      <c r="JTP59" s="164"/>
      <c r="JTQ59" s="100"/>
      <c r="JTR59" s="103"/>
      <c r="JTS59" s="103"/>
      <c r="JTT59" s="92"/>
      <c r="JTU59" s="164"/>
      <c r="JTV59" s="100"/>
      <c r="JTW59" s="103"/>
      <c r="JTX59" s="103"/>
      <c r="JTY59" s="92"/>
      <c r="JTZ59" s="164"/>
      <c r="JUA59" s="100"/>
      <c r="JUB59" s="103"/>
      <c r="JUC59" s="103"/>
      <c r="JUD59" s="92"/>
      <c r="JUE59" s="164"/>
      <c r="JUF59" s="100"/>
      <c r="JUG59" s="103"/>
      <c r="JUH59" s="103"/>
      <c r="JUI59" s="92"/>
      <c r="JUJ59" s="164"/>
      <c r="JUK59" s="100"/>
      <c r="JUL59" s="103"/>
      <c r="JUM59" s="103"/>
      <c r="JUN59" s="92"/>
      <c r="JUO59" s="164"/>
      <c r="JUP59" s="100"/>
      <c r="JUQ59" s="103"/>
      <c r="JUR59" s="103"/>
      <c r="JUS59" s="92"/>
      <c r="JUT59" s="164"/>
      <c r="JUU59" s="100"/>
      <c r="JUV59" s="103"/>
      <c r="JUW59" s="103"/>
      <c r="JUX59" s="92"/>
      <c r="JUY59" s="164"/>
      <c r="JUZ59" s="100"/>
      <c r="JVA59" s="103"/>
      <c r="JVB59" s="103"/>
      <c r="JVC59" s="92"/>
      <c r="JVD59" s="164"/>
      <c r="JVE59" s="100"/>
      <c r="JVF59" s="103"/>
      <c r="JVG59" s="103"/>
      <c r="JVH59" s="92"/>
      <c r="JVI59" s="164"/>
      <c r="JVJ59" s="100"/>
      <c r="JVK59" s="103"/>
      <c r="JVL59" s="103"/>
      <c r="JVM59" s="92"/>
      <c r="JVN59" s="164"/>
      <c r="JVO59" s="100"/>
      <c r="JVP59" s="103"/>
      <c r="JVQ59" s="103"/>
      <c r="JVR59" s="92"/>
      <c r="JVS59" s="164"/>
      <c r="JVT59" s="100"/>
      <c r="JVU59" s="103"/>
      <c r="JVV59" s="103"/>
      <c r="JVW59" s="92"/>
      <c r="JVX59" s="164"/>
      <c r="JVY59" s="100"/>
      <c r="JVZ59" s="103"/>
      <c r="JWA59" s="103"/>
      <c r="JWB59" s="92"/>
      <c r="JWC59" s="164"/>
      <c r="JWD59" s="100"/>
      <c r="JWE59" s="103"/>
      <c r="JWF59" s="103"/>
      <c r="JWG59" s="92"/>
      <c r="JWH59" s="164"/>
      <c r="JWI59" s="100"/>
      <c r="JWJ59" s="103"/>
      <c r="JWK59" s="103"/>
      <c r="JWL59" s="92"/>
      <c r="JWM59" s="164"/>
      <c r="JWN59" s="100"/>
      <c r="JWO59" s="103"/>
      <c r="JWP59" s="103"/>
      <c r="JWQ59" s="92"/>
      <c r="JWR59" s="164"/>
      <c r="JWS59" s="100"/>
      <c r="JWT59" s="103"/>
      <c r="JWU59" s="103"/>
      <c r="JWV59" s="92"/>
      <c r="JWW59" s="164"/>
      <c r="JWX59" s="100"/>
      <c r="JWY59" s="103"/>
      <c r="JWZ59" s="103"/>
      <c r="JXA59" s="92"/>
      <c r="JXB59" s="164"/>
      <c r="JXC59" s="100"/>
      <c r="JXD59" s="103"/>
      <c r="JXE59" s="103"/>
      <c r="JXF59" s="92"/>
      <c r="JXG59" s="164"/>
      <c r="JXH59" s="100"/>
      <c r="JXI59" s="103"/>
      <c r="JXJ59" s="103"/>
      <c r="JXK59" s="92"/>
      <c r="JXL59" s="164"/>
      <c r="JXM59" s="100"/>
      <c r="JXN59" s="103"/>
      <c r="JXO59" s="103"/>
      <c r="JXP59" s="92"/>
      <c r="JXQ59" s="164"/>
      <c r="JXR59" s="100"/>
      <c r="JXS59" s="103"/>
      <c r="JXT59" s="103"/>
      <c r="JXU59" s="92"/>
      <c r="JXV59" s="164"/>
      <c r="JXW59" s="100"/>
      <c r="JXX59" s="103"/>
      <c r="JXY59" s="103"/>
      <c r="JXZ59" s="92"/>
      <c r="JYA59" s="164"/>
      <c r="JYB59" s="100"/>
      <c r="JYC59" s="103"/>
      <c r="JYD59" s="103"/>
      <c r="JYE59" s="92"/>
      <c r="JYF59" s="164"/>
      <c r="JYG59" s="100"/>
      <c r="JYH59" s="103"/>
      <c r="JYI59" s="103"/>
      <c r="JYJ59" s="92"/>
      <c r="JYK59" s="164"/>
      <c r="JYL59" s="100"/>
      <c r="JYM59" s="103"/>
      <c r="JYN59" s="103"/>
      <c r="JYO59" s="92"/>
      <c r="JYP59" s="164"/>
      <c r="JYQ59" s="100"/>
      <c r="JYR59" s="103"/>
      <c r="JYS59" s="103"/>
      <c r="JYT59" s="92"/>
      <c r="JYU59" s="164"/>
      <c r="JYV59" s="100"/>
      <c r="JYW59" s="103"/>
      <c r="JYX59" s="103"/>
      <c r="JYY59" s="92"/>
      <c r="JYZ59" s="164"/>
      <c r="JZA59" s="100"/>
      <c r="JZB59" s="103"/>
      <c r="JZC59" s="103"/>
      <c r="JZD59" s="92"/>
      <c r="JZE59" s="164"/>
      <c r="JZF59" s="100"/>
      <c r="JZG59" s="103"/>
      <c r="JZH59" s="103"/>
      <c r="JZI59" s="92"/>
      <c r="JZJ59" s="164"/>
      <c r="JZK59" s="100"/>
      <c r="JZL59" s="103"/>
      <c r="JZM59" s="103"/>
      <c r="JZN59" s="92"/>
      <c r="JZO59" s="164"/>
      <c r="JZP59" s="100"/>
      <c r="JZQ59" s="103"/>
      <c r="JZR59" s="103"/>
      <c r="JZS59" s="92"/>
      <c r="JZT59" s="164"/>
      <c r="JZU59" s="100"/>
      <c r="JZV59" s="103"/>
      <c r="JZW59" s="103"/>
      <c r="JZX59" s="92"/>
      <c r="JZY59" s="164"/>
      <c r="JZZ59" s="100"/>
      <c r="KAA59" s="103"/>
      <c r="KAB59" s="103"/>
      <c r="KAC59" s="92"/>
      <c r="KAD59" s="164"/>
      <c r="KAE59" s="100"/>
      <c r="KAF59" s="103"/>
      <c r="KAG59" s="103"/>
      <c r="KAH59" s="92"/>
      <c r="KAI59" s="164"/>
      <c r="KAJ59" s="100"/>
      <c r="KAK59" s="103"/>
      <c r="KAL59" s="103"/>
      <c r="KAM59" s="92"/>
      <c r="KAN59" s="164"/>
      <c r="KAO59" s="100"/>
      <c r="KAP59" s="103"/>
      <c r="KAQ59" s="103"/>
      <c r="KAR59" s="92"/>
      <c r="KAS59" s="164"/>
      <c r="KAT59" s="100"/>
      <c r="KAU59" s="103"/>
      <c r="KAV59" s="103"/>
      <c r="KAW59" s="92"/>
      <c r="KAX59" s="164"/>
      <c r="KAY59" s="100"/>
      <c r="KAZ59" s="103"/>
      <c r="KBA59" s="103"/>
      <c r="KBB59" s="92"/>
      <c r="KBC59" s="164"/>
      <c r="KBD59" s="100"/>
      <c r="KBE59" s="103"/>
      <c r="KBF59" s="103"/>
      <c r="KBG59" s="92"/>
      <c r="KBH59" s="164"/>
      <c r="KBI59" s="100"/>
      <c r="KBJ59" s="103"/>
      <c r="KBK59" s="103"/>
      <c r="KBL59" s="92"/>
      <c r="KBM59" s="164"/>
      <c r="KBN59" s="100"/>
      <c r="KBO59" s="103"/>
      <c r="KBP59" s="103"/>
      <c r="KBQ59" s="92"/>
      <c r="KBR59" s="164"/>
      <c r="KBS59" s="100"/>
      <c r="KBT59" s="103"/>
      <c r="KBU59" s="103"/>
      <c r="KBV59" s="92"/>
      <c r="KBW59" s="164"/>
      <c r="KBX59" s="100"/>
      <c r="KBY59" s="103"/>
      <c r="KBZ59" s="103"/>
      <c r="KCA59" s="92"/>
      <c r="KCB59" s="164"/>
      <c r="KCC59" s="100"/>
      <c r="KCD59" s="103"/>
      <c r="KCE59" s="103"/>
      <c r="KCF59" s="92"/>
      <c r="KCG59" s="164"/>
      <c r="KCH59" s="100"/>
      <c r="KCI59" s="103"/>
      <c r="KCJ59" s="103"/>
      <c r="KCK59" s="92"/>
      <c r="KCL59" s="164"/>
      <c r="KCM59" s="100"/>
      <c r="KCN59" s="103"/>
      <c r="KCO59" s="103"/>
      <c r="KCP59" s="92"/>
      <c r="KCQ59" s="164"/>
      <c r="KCR59" s="100"/>
      <c r="KCS59" s="103"/>
      <c r="KCT59" s="103"/>
      <c r="KCU59" s="92"/>
      <c r="KCV59" s="164"/>
      <c r="KCW59" s="100"/>
      <c r="KCX59" s="103"/>
      <c r="KCY59" s="103"/>
      <c r="KCZ59" s="92"/>
      <c r="KDA59" s="164"/>
      <c r="KDB59" s="100"/>
      <c r="KDC59" s="103"/>
      <c r="KDD59" s="103"/>
      <c r="KDE59" s="92"/>
      <c r="KDF59" s="164"/>
      <c r="KDG59" s="100"/>
      <c r="KDH59" s="103"/>
      <c r="KDI59" s="103"/>
      <c r="KDJ59" s="92"/>
      <c r="KDK59" s="164"/>
      <c r="KDL59" s="100"/>
      <c r="KDM59" s="103"/>
      <c r="KDN59" s="103"/>
      <c r="KDO59" s="92"/>
      <c r="KDP59" s="164"/>
      <c r="KDQ59" s="100"/>
      <c r="KDR59" s="103"/>
      <c r="KDS59" s="103"/>
      <c r="KDT59" s="92"/>
      <c r="KDU59" s="164"/>
      <c r="KDV59" s="100"/>
      <c r="KDW59" s="103"/>
      <c r="KDX59" s="103"/>
      <c r="KDY59" s="92"/>
      <c r="KDZ59" s="164"/>
      <c r="KEA59" s="100"/>
      <c r="KEB59" s="103"/>
      <c r="KEC59" s="103"/>
      <c r="KED59" s="92"/>
      <c r="KEE59" s="164"/>
      <c r="KEF59" s="100"/>
      <c r="KEG59" s="103"/>
      <c r="KEH59" s="103"/>
      <c r="KEI59" s="92"/>
      <c r="KEJ59" s="164"/>
      <c r="KEK59" s="100"/>
      <c r="KEL59" s="103"/>
      <c r="KEM59" s="103"/>
      <c r="KEN59" s="92"/>
      <c r="KEO59" s="164"/>
      <c r="KEP59" s="100"/>
      <c r="KEQ59" s="103"/>
      <c r="KER59" s="103"/>
      <c r="KES59" s="92"/>
      <c r="KET59" s="164"/>
      <c r="KEU59" s="100"/>
      <c r="KEV59" s="103"/>
      <c r="KEW59" s="103"/>
      <c r="KEX59" s="92"/>
      <c r="KEY59" s="164"/>
      <c r="KEZ59" s="100"/>
      <c r="KFA59" s="103"/>
      <c r="KFB59" s="103"/>
      <c r="KFC59" s="92"/>
      <c r="KFD59" s="164"/>
      <c r="KFE59" s="100"/>
      <c r="KFF59" s="103"/>
      <c r="KFG59" s="103"/>
      <c r="KFH59" s="92"/>
      <c r="KFI59" s="164"/>
      <c r="KFJ59" s="100"/>
      <c r="KFK59" s="103"/>
      <c r="KFL59" s="103"/>
      <c r="KFM59" s="92"/>
      <c r="KFN59" s="164"/>
      <c r="KFO59" s="100"/>
      <c r="KFP59" s="103"/>
      <c r="KFQ59" s="103"/>
      <c r="KFR59" s="92"/>
      <c r="KFS59" s="164"/>
      <c r="KFT59" s="100"/>
      <c r="KFU59" s="103"/>
      <c r="KFV59" s="103"/>
      <c r="KFW59" s="92"/>
      <c r="KFX59" s="164"/>
      <c r="KFY59" s="100"/>
      <c r="KFZ59" s="103"/>
      <c r="KGA59" s="103"/>
      <c r="KGB59" s="92"/>
      <c r="KGC59" s="164"/>
      <c r="KGD59" s="100"/>
      <c r="KGE59" s="103"/>
      <c r="KGF59" s="103"/>
      <c r="KGG59" s="92"/>
      <c r="KGH59" s="164"/>
      <c r="KGI59" s="100"/>
      <c r="KGJ59" s="103"/>
      <c r="KGK59" s="103"/>
      <c r="KGL59" s="92"/>
      <c r="KGM59" s="164"/>
      <c r="KGN59" s="100"/>
      <c r="KGO59" s="103"/>
      <c r="KGP59" s="103"/>
      <c r="KGQ59" s="92"/>
      <c r="KGR59" s="164"/>
      <c r="KGS59" s="100"/>
      <c r="KGT59" s="103"/>
      <c r="KGU59" s="103"/>
      <c r="KGV59" s="92"/>
      <c r="KGW59" s="164"/>
      <c r="KGX59" s="100"/>
      <c r="KGY59" s="103"/>
      <c r="KGZ59" s="103"/>
      <c r="KHA59" s="92"/>
      <c r="KHB59" s="164"/>
      <c r="KHC59" s="100"/>
      <c r="KHD59" s="103"/>
      <c r="KHE59" s="103"/>
      <c r="KHF59" s="92"/>
      <c r="KHG59" s="164"/>
      <c r="KHH59" s="100"/>
      <c r="KHI59" s="103"/>
      <c r="KHJ59" s="103"/>
      <c r="KHK59" s="92"/>
      <c r="KHL59" s="164"/>
      <c r="KHM59" s="100"/>
      <c r="KHN59" s="103"/>
      <c r="KHO59" s="103"/>
      <c r="KHP59" s="92"/>
      <c r="KHQ59" s="164"/>
      <c r="KHR59" s="100"/>
      <c r="KHS59" s="103"/>
      <c r="KHT59" s="103"/>
      <c r="KHU59" s="92"/>
      <c r="KHV59" s="164"/>
      <c r="KHW59" s="100"/>
      <c r="KHX59" s="103"/>
      <c r="KHY59" s="103"/>
      <c r="KHZ59" s="92"/>
      <c r="KIA59" s="164"/>
      <c r="KIB59" s="100"/>
      <c r="KIC59" s="103"/>
      <c r="KID59" s="103"/>
      <c r="KIE59" s="92"/>
      <c r="KIF59" s="164"/>
      <c r="KIG59" s="100"/>
      <c r="KIH59" s="103"/>
      <c r="KII59" s="103"/>
      <c r="KIJ59" s="92"/>
      <c r="KIK59" s="164"/>
      <c r="KIL59" s="100"/>
      <c r="KIM59" s="103"/>
      <c r="KIN59" s="103"/>
      <c r="KIO59" s="92"/>
      <c r="KIP59" s="164"/>
      <c r="KIQ59" s="100"/>
      <c r="KIR59" s="103"/>
      <c r="KIS59" s="103"/>
      <c r="KIT59" s="92"/>
      <c r="KIU59" s="164"/>
      <c r="KIV59" s="100"/>
      <c r="KIW59" s="103"/>
      <c r="KIX59" s="103"/>
      <c r="KIY59" s="92"/>
      <c r="KIZ59" s="164"/>
      <c r="KJA59" s="100"/>
      <c r="KJB59" s="103"/>
      <c r="KJC59" s="103"/>
      <c r="KJD59" s="92"/>
      <c r="KJE59" s="164"/>
      <c r="KJF59" s="100"/>
      <c r="KJG59" s="103"/>
      <c r="KJH59" s="103"/>
      <c r="KJI59" s="92"/>
      <c r="KJJ59" s="164"/>
      <c r="KJK59" s="100"/>
      <c r="KJL59" s="103"/>
      <c r="KJM59" s="103"/>
      <c r="KJN59" s="92"/>
      <c r="KJO59" s="164"/>
      <c r="KJP59" s="100"/>
      <c r="KJQ59" s="103"/>
      <c r="KJR59" s="103"/>
      <c r="KJS59" s="92"/>
      <c r="KJT59" s="164"/>
      <c r="KJU59" s="100"/>
      <c r="KJV59" s="103"/>
      <c r="KJW59" s="103"/>
      <c r="KJX59" s="92"/>
      <c r="KJY59" s="164"/>
      <c r="KJZ59" s="100"/>
      <c r="KKA59" s="103"/>
      <c r="KKB59" s="103"/>
      <c r="KKC59" s="92"/>
      <c r="KKD59" s="164"/>
      <c r="KKE59" s="100"/>
      <c r="KKF59" s="103"/>
      <c r="KKG59" s="103"/>
      <c r="KKH59" s="92"/>
      <c r="KKI59" s="164"/>
      <c r="KKJ59" s="100"/>
      <c r="KKK59" s="103"/>
      <c r="KKL59" s="103"/>
      <c r="KKM59" s="92"/>
      <c r="KKN59" s="164"/>
      <c r="KKO59" s="100"/>
      <c r="KKP59" s="103"/>
      <c r="KKQ59" s="103"/>
      <c r="KKR59" s="92"/>
      <c r="KKS59" s="164"/>
      <c r="KKT59" s="100"/>
      <c r="KKU59" s="103"/>
      <c r="KKV59" s="103"/>
      <c r="KKW59" s="92"/>
      <c r="KKX59" s="164"/>
      <c r="KKY59" s="100"/>
      <c r="KKZ59" s="103"/>
      <c r="KLA59" s="103"/>
      <c r="KLB59" s="92"/>
      <c r="KLC59" s="164"/>
      <c r="KLD59" s="100"/>
      <c r="KLE59" s="103"/>
      <c r="KLF59" s="103"/>
      <c r="KLG59" s="92"/>
      <c r="KLH59" s="164"/>
      <c r="KLI59" s="100"/>
      <c r="KLJ59" s="103"/>
      <c r="KLK59" s="103"/>
      <c r="KLL59" s="92"/>
      <c r="KLM59" s="164"/>
      <c r="KLN59" s="100"/>
      <c r="KLO59" s="103"/>
      <c r="KLP59" s="103"/>
      <c r="KLQ59" s="92"/>
      <c r="KLR59" s="164"/>
      <c r="KLS59" s="100"/>
      <c r="KLT59" s="103"/>
      <c r="KLU59" s="103"/>
      <c r="KLV59" s="92"/>
      <c r="KLW59" s="164"/>
      <c r="KLX59" s="100"/>
      <c r="KLY59" s="103"/>
      <c r="KLZ59" s="103"/>
      <c r="KMA59" s="92"/>
      <c r="KMB59" s="164"/>
      <c r="KMC59" s="100"/>
      <c r="KMD59" s="103"/>
      <c r="KME59" s="103"/>
      <c r="KMF59" s="92"/>
      <c r="KMG59" s="164"/>
      <c r="KMH59" s="100"/>
      <c r="KMI59" s="103"/>
      <c r="KMJ59" s="103"/>
      <c r="KMK59" s="92"/>
      <c r="KML59" s="164"/>
      <c r="KMM59" s="100"/>
      <c r="KMN59" s="103"/>
      <c r="KMO59" s="103"/>
      <c r="KMP59" s="92"/>
      <c r="KMQ59" s="164"/>
      <c r="KMR59" s="100"/>
      <c r="KMS59" s="103"/>
      <c r="KMT59" s="103"/>
      <c r="KMU59" s="92"/>
      <c r="KMV59" s="164"/>
      <c r="KMW59" s="100"/>
      <c r="KMX59" s="103"/>
      <c r="KMY59" s="103"/>
      <c r="KMZ59" s="92"/>
      <c r="KNA59" s="164"/>
      <c r="KNB59" s="100"/>
      <c r="KNC59" s="103"/>
      <c r="KND59" s="103"/>
      <c r="KNE59" s="92"/>
      <c r="KNF59" s="164"/>
      <c r="KNG59" s="100"/>
      <c r="KNH59" s="103"/>
      <c r="KNI59" s="103"/>
      <c r="KNJ59" s="92"/>
      <c r="KNK59" s="164"/>
      <c r="KNL59" s="100"/>
      <c r="KNM59" s="103"/>
      <c r="KNN59" s="103"/>
      <c r="KNO59" s="92"/>
      <c r="KNP59" s="164"/>
      <c r="KNQ59" s="100"/>
      <c r="KNR59" s="103"/>
      <c r="KNS59" s="103"/>
      <c r="KNT59" s="92"/>
      <c r="KNU59" s="164"/>
      <c r="KNV59" s="100"/>
      <c r="KNW59" s="103"/>
      <c r="KNX59" s="103"/>
      <c r="KNY59" s="92"/>
      <c r="KNZ59" s="164"/>
      <c r="KOA59" s="100"/>
      <c r="KOB59" s="103"/>
      <c r="KOC59" s="103"/>
      <c r="KOD59" s="92"/>
      <c r="KOE59" s="164"/>
      <c r="KOF59" s="100"/>
      <c r="KOG59" s="103"/>
      <c r="KOH59" s="103"/>
      <c r="KOI59" s="92"/>
      <c r="KOJ59" s="164"/>
      <c r="KOK59" s="100"/>
      <c r="KOL59" s="103"/>
      <c r="KOM59" s="103"/>
      <c r="KON59" s="92"/>
      <c r="KOO59" s="164"/>
      <c r="KOP59" s="100"/>
      <c r="KOQ59" s="103"/>
      <c r="KOR59" s="103"/>
      <c r="KOS59" s="92"/>
      <c r="KOT59" s="164"/>
      <c r="KOU59" s="100"/>
      <c r="KOV59" s="103"/>
      <c r="KOW59" s="103"/>
      <c r="KOX59" s="92"/>
      <c r="KOY59" s="164"/>
      <c r="KOZ59" s="100"/>
      <c r="KPA59" s="103"/>
      <c r="KPB59" s="103"/>
      <c r="KPC59" s="92"/>
      <c r="KPD59" s="164"/>
      <c r="KPE59" s="100"/>
      <c r="KPF59" s="103"/>
      <c r="KPG59" s="103"/>
      <c r="KPH59" s="92"/>
      <c r="KPI59" s="164"/>
      <c r="KPJ59" s="100"/>
      <c r="KPK59" s="103"/>
      <c r="KPL59" s="103"/>
      <c r="KPM59" s="92"/>
      <c r="KPN59" s="164"/>
      <c r="KPO59" s="100"/>
      <c r="KPP59" s="103"/>
      <c r="KPQ59" s="103"/>
      <c r="KPR59" s="92"/>
      <c r="KPS59" s="164"/>
      <c r="KPT59" s="100"/>
      <c r="KPU59" s="103"/>
      <c r="KPV59" s="103"/>
      <c r="KPW59" s="92"/>
      <c r="KPX59" s="164"/>
      <c r="KPY59" s="100"/>
      <c r="KPZ59" s="103"/>
      <c r="KQA59" s="103"/>
      <c r="KQB59" s="92"/>
      <c r="KQC59" s="164"/>
      <c r="KQD59" s="100"/>
      <c r="KQE59" s="103"/>
      <c r="KQF59" s="103"/>
      <c r="KQG59" s="92"/>
      <c r="KQH59" s="164"/>
      <c r="KQI59" s="100"/>
      <c r="KQJ59" s="103"/>
      <c r="KQK59" s="103"/>
      <c r="KQL59" s="92"/>
      <c r="KQM59" s="164"/>
      <c r="KQN59" s="100"/>
      <c r="KQO59" s="103"/>
      <c r="KQP59" s="103"/>
      <c r="KQQ59" s="92"/>
      <c r="KQR59" s="164"/>
      <c r="KQS59" s="100"/>
      <c r="KQT59" s="103"/>
      <c r="KQU59" s="103"/>
      <c r="KQV59" s="92"/>
      <c r="KQW59" s="164"/>
      <c r="KQX59" s="100"/>
      <c r="KQY59" s="103"/>
      <c r="KQZ59" s="103"/>
      <c r="KRA59" s="92"/>
      <c r="KRB59" s="164"/>
      <c r="KRC59" s="100"/>
      <c r="KRD59" s="103"/>
      <c r="KRE59" s="103"/>
      <c r="KRF59" s="92"/>
      <c r="KRG59" s="164"/>
      <c r="KRH59" s="100"/>
      <c r="KRI59" s="103"/>
      <c r="KRJ59" s="103"/>
      <c r="KRK59" s="92"/>
      <c r="KRL59" s="164"/>
      <c r="KRM59" s="100"/>
      <c r="KRN59" s="103"/>
      <c r="KRO59" s="103"/>
      <c r="KRP59" s="92"/>
      <c r="KRQ59" s="164"/>
      <c r="KRR59" s="100"/>
      <c r="KRS59" s="103"/>
      <c r="KRT59" s="103"/>
      <c r="KRU59" s="92"/>
      <c r="KRV59" s="164"/>
      <c r="KRW59" s="100"/>
      <c r="KRX59" s="103"/>
      <c r="KRY59" s="103"/>
      <c r="KRZ59" s="92"/>
      <c r="KSA59" s="164"/>
      <c r="KSB59" s="100"/>
      <c r="KSC59" s="103"/>
      <c r="KSD59" s="103"/>
      <c r="KSE59" s="92"/>
      <c r="KSF59" s="164"/>
      <c r="KSG59" s="100"/>
      <c r="KSH59" s="103"/>
      <c r="KSI59" s="103"/>
      <c r="KSJ59" s="92"/>
      <c r="KSK59" s="164"/>
      <c r="KSL59" s="100"/>
      <c r="KSM59" s="103"/>
      <c r="KSN59" s="103"/>
      <c r="KSO59" s="92"/>
      <c r="KSP59" s="164"/>
      <c r="KSQ59" s="100"/>
      <c r="KSR59" s="103"/>
      <c r="KSS59" s="103"/>
      <c r="KST59" s="92"/>
      <c r="KSU59" s="164"/>
      <c r="KSV59" s="100"/>
      <c r="KSW59" s="103"/>
      <c r="KSX59" s="103"/>
      <c r="KSY59" s="92"/>
      <c r="KSZ59" s="164"/>
      <c r="KTA59" s="100"/>
      <c r="KTB59" s="103"/>
      <c r="KTC59" s="103"/>
      <c r="KTD59" s="92"/>
      <c r="KTE59" s="164"/>
      <c r="KTF59" s="100"/>
      <c r="KTG59" s="103"/>
      <c r="KTH59" s="103"/>
      <c r="KTI59" s="92"/>
      <c r="KTJ59" s="164"/>
      <c r="KTK59" s="100"/>
      <c r="KTL59" s="103"/>
      <c r="KTM59" s="103"/>
      <c r="KTN59" s="92"/>
      <c r="KTO59" s="164"/>
      <c r="KTP59" s="100"/>
      <c r="KTQ59" s="103"/>
      <c r="KTR59" s="103"/>
      <c r="KTS59" s="92"/>
      <c r="KTT59" s="164"/>
      <c r="KTU59" s="100"/>
      <c r="KTV59" s="103"/>
      <c r="KTW59" s="103"/>
      <c r="KTX59" s="92"/>
      <c r="KTY59" s="164"/>
      <c r="KTZ59" s="100"/>
      <c r="KUA59" s="103"/>
      <c r="KUB59" s="103"/>
      <c r="KUC59" s="92"/>
      <c r="KUD59" s="164"/>
      <c r="KUE59" s="100"/>
      <c r="KUF59" s="103"/>
      <c r="KUG59" s="103"/>
      <c r="KUH59" s="92"/>
      <c r="KUI59" s="164"/>
      <c r="KUJ59" s="100"/>
      <c r="KUK59" s="103"/>
      <c r="KUL59" s="103"/>
      <c r="KUM59" s="92"/>
      <c r="KUN59" s="164"/>
      <c r="KUO59" s="100"/>
      <c r="KUP59" s="103"/>
      <c r="KUQ59" s="103"/>
      <c r="KUR59" s="92"/>
      <c r="KUS59" s="164"/>
      <c r="KUT59" s="100"/>
      <c r="KUU59" s="103"/>
      <c r="KUV59" s="103"/>
      <c r="KUW59" s="92"/>
      <c r="KUX59" s="164"/>
      <c r="KUY59" s="100"/>
      <c r="KUZ59" s="103"/>
      <c r="KVA59" s="103"/>
      <c r="KVB59" s="92"/>
      <c r="KVC59" s="164"/>
      <c r="KVD59" s="100"/>
      <c r="KVE59" s="103"/>
      <c r="KVF59" s="103"/>
      <c r="KVG59" s="92"/>
      <c r="KVH59" s="164"/>
      <c r="KVI59" s="100"/>
      <c r="KVJ59" s="103"/>
      <c r="KVK59" s="103"/>
      <c r="KVL59" s="92"/>
      <c r="KVM59" s="164"/>
      <c r="KVN59" s="100"/>
      <c r="KVO59" s="103"/>
      <c r="KVP59" s="103"/>
      <c r="KVQ59" s="92"/>
      <c r="KVR59" s="164"/>
      <c r="KVS59" s="100"/>
      <c r="KVT59" s="103"/>
      <c r="KVU59" s="103"/>
      <c r="KVV59" s="92"/>
      <c r="KVW59" s="164"/>
      <c r="KVX59" s="100"/>
      <c r="KVY59" s="103"/>
      <c r="KVZ59" s="103"/>
      <c r="KWA59" s="92"/>
      <c r="KWB59" s="164"/>
      <c r="KWC59" s="100"/>
      <c r="KWD59" s="103"/>
      <c r="KWE59" s="103"/>
      <c r="KWF59" s="92"/>
      <c r="KWG59" s="164"/>
      <c r="KWH59" s="100"/>
      <c r="KWI59" s="103"/>
      <c r="KWJ59" s="103"/>
      <c r="KWK59" s="92"/>
      <c r="KWL59" s="164"/>
      <c r="KWM59" s="100"/>
      <c r="KWN59" s="103"/>
      <c r="KWO59" s="103"/>
      <c r="KWP59" s="92"/>
      <c r="KWQ59" s="164"/>
      <c r="KWR59" s="100"/>
      <c r="KWS59" s="103"/>
      <c r="KWT59" s="103"/>
      <c r="KWU59" s="92"/>
      <c r="KWV59" s="164"/>
      <c r="KWW59" s="100"/>
      <c r="KWX59" s="103"/>
      <c r="KWY59" s="103"/>
      <c r="KWZ59" s="92"/>
      <c r="KXA59" s="164"/>
      <c r="KXB59" s="100"/>
      <c r="KXC59" s="103"/>
      <c r="KXD59" s="103"/>
      <c r="KXE59" s="92"/>
      <c r="KXF59" s="164"/>
      <c r="KXG59" s="100"/>
      <c r="KXH59" s="103"/>
      <c r="KXI59" s="103"/>
      <c r="KXJ59" s="92"/>
      <c r="KXK59" s="164"/>
      <c r="KXL59" s="100"/>
      <c r="KXM59" s="103"/>
      <c r="KXN59" s="103"/>
      <c r="KXO59" s="92"/>
      <c r="KXP59" s="164"/>
      <c r="KXQ59" s="100"/>
      <c r="KXR59" s="103"/>
      <c r="KXS59" s="103"/>
      <c r="KXT59" s="92"/>
      <c r="KXU59" s="164"/>
      <c r="KXV59" s="100"/>
      <c r="KXW59" s="103"/>
      <c r="KXX59" s="103"/>
      <c r="KXY59" s="92"/>
      <c r="KXZ59" s="164"/>
      <c r="KYA59" s="100"/>
      <c r="KYB59" s="103"/>
      <c r="KYC59" s="103"/>
      <c r="KYD59" s="92"/>
      <c r="KYE59" s="164"/>
      <c r="KYF59" s="100"/>
      <c r="KYG59" s="103"/>
      <c r="KYH59" s="103"/>
      <c r="KYI59" s="92"/>
      <c r="KYJ59" s="164"/>
      <c r="KYK59" s="100"/>
      <c r="KYL59" s="103"/>
      <c r="KYM59" s="103"/>
      <c r="KYN59" s="92"/>
      <c r="KYO59" s="164"/>
      <c r="KYP59" s="100"/>
      <c r="KYQ59" s="103"/>
      <c r="KYR59" s="103"/>
      <c r="KYS59" s="92"/>
      <c r="KYT59" s="164"/>
      <c r="KYU59" s="100"/>
      <c r="KYV59" s="103"/>
      <c r="KYW59" s="103"/>
      <c r="KYX59" s="92"/>
      <c r="KYY59" s="164"/>
      <c r="KYZ59" s="100"/>
      <c r="KZA59" s="103"/>
      <c r="KZB59" s="103"/>
      <c r="KZC59" s="92"/>
      <c r="KZD59" s="164"/>
      <c r="KZE59" s="100"/>
      <c r="KZF59" s="103"/>
      <c r="KZG59" s="103"/>
      <c r="KZH59" s="92"/>
      <c r="KZI59" s="164"/>
      <c r="KZJ59" s="100"/>
      <c r="KZK59" s="103"/>
      <c r="KZL59" s="103"/>
      <c r="KZM59" s="92"/>
      <c r="KZN59" s="164"/>
      <c r="KZO59" s="100"/>
      <c r="KZP59" s="103"/>
      <c r="KZQ59" s="103"/>
      <c r="KZR59" s="92"/>
      <c r="KZS59" s="164"/>
      <c r="KZT59" s="100"/>
      <c r="KZU59" s="103"/>
      <c r="KZV59" s="103"/>
      <c r="KZW59" s="92"/>
      <c r="KZX59" s="164"/>
      <c r="KZY59" s="100"/>
      <c r="KZZ59" s="103"/>
      <c r="LAA59" s="103"/>
      <c r="LAB59" s="92"/>
      <c r="LAC59" s="164"/>
      <c r="LAD59" s="100"/>
      <c r="LAE59" s="103"/>
      <c r="LAF59" s="103"/>
      <c r="LAG59" s="92"/>
      <c r="LAH59" s="164"/>
      <c r="LAI59" s="100"/>
      <c r="LAJ59" s="103"/>
      <c r="LAK59" s="103"/>
      <c r="LAL59" s="92"/>
      <c r="LAM59" s="164"/>
      <c r="LAN59" s="100"/>
      <c r="LAO59" s="103"/>
      <c r="LAP59" s="103"/>
      <c r="LAQ59" s="92"/>
      <c r="LAR59" s="164"/>
      <c r="LAS59" s="100"/>
      <c r="LAT59" s="103"/>
      <c r="LAU59" s="103"/>
      <c r="LAV59" s="92"/>
      <c r="LAW59" s="164"/>
      <c r="LAX59" s="100"/>
      <c r="LAY59" s="103"/>
      <c r="LAZ59" s="103"/>
      <c r="LBA59" s="92"/>
      <c r="LBB59" s="164"/>
      <c r="LBC59" s="100"/>
      <c r="LBD59" s="103"/>
      <c r="LBE59" s="103"/>
      <c r="LBF59" s="92"/>
      <c r="LBG59" s="164"/>
      <c r="LBH59" s="100"/>
      <c r="LBI59" s="103"/>
      <c r="LBJ59" s="103"/>
      <c r="LBK59" s="92"/>
      <c r="LBL59" s="164"/>
      <c r="LBM59" s="100"/>
      <c r="LBN59" s="103"/>
      <c r="LBO59" s="103"/>
      <c r="LBP59" s="92"/>
      <c r="LBQ59" s="164"/>
      <c r="LBR59" s="100"/>
      <c r="LBS59" s="103"/>
      <c r="LBT59" s="103"/>
      <c r="LBU59" s="92"/>
      <c r="LBV59" s="164"/>
      <c r="LBW59" s="100"/>
      <c r="LBX59" s="103"/>
      <c r="LBY59" s="103"/>
      <c r="LBZ59" s="92"/>
      <c r="LCA59" s="164"/>
      <c r="LCB59" s="100"/>
      <c r="LCC59" s="103"/>
      <c r="LCD59" s="103"/>
      <c r="LCE59" s="92"/>
      <c r="LCF59" s="164"/>
      <c r="LCG59" s="100"/>
      <c r="LCH59" s="103"/>
      <c r="LCI59" s="103"/>
      <c r="LCJ59" s="92"/>
      <c r="LCK59" s="164"/>
      <c r="LCL59" s="100"/>
      <c r="LCM59" s="103"/>
      <c r="LCN59" s="103"/>
      <c r="LCO59" s="92"/>
      <c r="LCP59" s="164"/>
      <c r="LCQ59" s="100"/>
      <c r="LCR59" s="103"/>
      <c r="LCS59" s="103"/>
      <c r="LCT59" s="92"/>
      <c r="LCU59" s="164"/>
      <c r="LCV59" s="100"/>
      <c r="LCW59" s="103"/>
      <c r="LCX59" s="103"/>
      <c r="LCY59" s="92"/>
      <c r="LCZ59" s="164"/>
      <c r="LDA59" s="100"/>
      <c r="LDB59" s="103"/>
      <c r="LDC59" s="103"/>
      <c r="LDD59" s="92"/>
      <c r="LDE59" s="164"/>
      <c r="LDF59" s="100"/>
      <c r="LDG59" s="103"/>
      <c r="LDH59" s="103"/>
      <c r="LDI59" s="92"/>
      <c r="LDJ59" s="164"/>
      <c r="LDK59" s="100"/>
      <c r="LDL59" s="103"/>
      <c r="LDM59" s="103"/>
      <c r="LDN59" s="92"/>
      <c r="LDO59" s="164"/>
      <c r="LDP59" s="100"/>
      <c r="LDQ59" s="103"/>
      <c r="LDR59" s="103"/>
      <c r="LDS59" s="92"/>
      <c r="LDT59" s="164"/>
      <c r="LDU59" s="100"/>
      <c r="LDV59" s="103"/>
      <c r="LDW59" s="103"/>
      <c r="LDX59" s="92"/>
      <c r="LDY59" s="164"/>
      <c r="LDZ59" s="100"/>
      <c r="LEA59" s="103"/>
      <c r="LEB59" s="103"/>
      <c r="LEC59" s="92"/>
      <c r="LED59" s="164"/>
      <c r="LEE59" s="100"/>
      <c r="LEF59" s="103"/>
      <c r="LEG59" s="103"/>
      <c r="LEH59" s="92"/>
      <c r="LEI59" s="164"/>
      <c r="LEJ59" s="100"/>
      <c r="LEK59" s="103"/>
      <c r="LEL59" s="103"/>
      <c r="LEM59" s="92"/>
      <c r="LEN59" s="164"/>
      <c r="LEO59" s="100"/>
      <c r="LEP59" s="103"/>
      <c r="LEQ59" s="103"/>
      <c r="LER59" s="92"/>
      <c r="LES59" s="164"/>
      <c r="LET59" s="100"/>
      <c r="LEU59" s="103"/>
      <c r="LEV59" s="103"/>
      <c r="LEW59" s="92"/>
      <c r="LEX59" s="164"/>
      <c r="LEY59" s="100"/>
      <c r="LEZ59" s="103"/>
      <c r="LFA59" s="103"/>
      <c r="LFB59" s="92"/>
      <c r="LFC59" s="164"/>
      <c r="LFD59" s="100"/>
      <c r="LFE59" s="103"/>
      <c r="LFF59" s="103"/>
      <c r="LFG59" s="92"/>
      <c r="LFH59" s="164"/>
      <c r="LFI59" s="100"/>
      <c r="LFJ59" s="103"/>
      <c r="LFK59" s="103"/>
      <c r="LFL59" s="92"/>
      <c r="LFM59" s="164"/>
      <c r="LFN59" s="100"/>
      <c r="LFO59" s="103"/>
      <c r="LFP59" s="103"/>
      <c r="LFQ59" s="92"/>
      <c r="LFR59" s="164"/>
      <c r="LFS59" s="100"/>
      <c r="LFT59" s="103"/>
      <c r="LFU59" s="103"/>
      <c r="LFV59" s="92"/>
      <c r="LFW59" s="164"/>
      <c r="LFX59" s="100"/>
      <c r="LFY59" s="103"/>
      <c r="LFZ59" s="103"/>
      <c r="LGA59" s="92"/>
      <c r="LGB59" s="164"/>
      <c r="LGC59" s="100"/>
      <c r="LGD59" s="103"/>
      <c r="LGE59" s="103"/>
      <c r="LGF59" s="92"/>
      <c r="LGG59" s="164"/>
      <c r="LGH59" s="100"/>
      <c r="LGI59" s="103"/>
      <c r="LGJ59" s="103"/>
      <c r="LGK59" s="92"/>
      <c r="LGL59" s="164"/>
      <c r="LGM59" s="100"/>
      <c r="LGN59" s="103"/>
      <c r="LGO59" s="103"/>
      <c r="LGP59" s="92"/>
      <c r="LGQ59" s="164"/>
      <c r="LGR59" s="100"/>
      <c r="LGS59" s="103"/>
      <c r="LGT59" s="103"/>
      <c r="LGU59" s="92"/>
      <c r="LGV59" s="164"/>
      <c r="LGW59" s="100"/>
      <c r="LGX59" s="103"/>
      <c r="LGY59" s="103"/>
      <c r="LGZ59" s="92"/>
      <c r="LHA59" s="164"/>
      <c r="LHB59" s="100"/>
      <c r="LHC59" s="103"/>
      <c r="LHD59" s="103"/>
      <c r="LHE59" s="92"/>
      <c r="LHF59" s="164"/>
      <c r="LHG59" s="100"/>
      <c r="LHH59" s="103"/>
      <c r="LHI59" s="103"/>
      <c r="LHJ59" s="92"/>
      <c r="LHK59" s="164"/>
      <c r="LHL59" s="100"/>
      <c r="LHM59" s="103"/>
      <c r="LHN59" s="103"/>
      <c r="LHO59" s="92"/>
      <c r="LHP59" s="164"/>
      <c r="LHQ59" s="100"/>
      <c r="LHR59" s="103"/>
      <c r="LHS59" s="103"/>
      <c r="LHT59" s="92"/>
      <c r="LHU59" s="164"/>
      <c r="LHV59" s="100"/>
      <c r="LHW59" s="103"/>
      <c r="LHX59" s="103"/>
      <c r="LHY59" s="92"/>
      <c r="LHZ59" s="164"/>
      <c r="LIA59" s="100"/>
      <c r="LIB59" s="103"/>
      <c r="LIC59" s="103"/>
      <c r="LID59" s="92"/>
      <c r="LIE59" s="164"/>
      <c r="LIF59" s="100"/>
      <c r="LIG59" s="103"/>
      <c r="LIH59" s="103"/>
      <c r="LII59" s="92"/>
      <c r="LIJ59" s="164"/>
      <c r="LIK59" s="100"/>
      <c r="LIL59" s="103"/>
      <c r="LIM59" s="103"/>
      <c r="LIN59" s="92"/>
      <c r="LIO59" s="164"/>
      <c r="LIP59" s="100"/>
      <c r="LIQ59" s="103"/>
      <c r="LIR59" s="103"/>
      <c r="LIS59" s="92"/>
      <c r="LIT59" s="164"/>
      <c r="LIU59" s="100"/>
      <c r="LIV59" s="103"/>
      <c r="LIW59" s="103"/>
      <c r="LIX59" s="92"/>
      <c r="LIY59" s="164"/>
      <c r="LIZ59" s="100"/>
      <c r="LJA59" s="103"/>
      <c r="LJB59" s="103"/>
      <c r="LJC59" s="92"/>
      <c r="LJD59" s="164"/>
      <c r="LJE59" s="100"/>
      <c r="LJF59" s="103"/>
      <c r="LJG59" s="103"/>
      <c r="LJH59" s="92"/>
      <c r="LJI59" s="164"/>
      <c r="LJJ59" s="100"/>
      <c r="LJK59" s="103"/>
      <c r="LJL59" s="103"/>
      <c r="LJM59" s="92"/>
      <c r="LJN59" s="164"/>
      <c r="LJO59" s="100"/>
      <c r="LJP59" s="103"/>
      <c r="LJQ59" s="103"/>
      <c r="LJR59" s="92"/>
      <c r="LJS59" s="164"/>
      <c r="LJT59" s="100"/>
      <c r="LJU59" s="103"/>
      <c r="LJV59" s="103"/>
      <c r="LJW59" s="92"/>
      <c r="LJX59" s="164"/>
      <c r="LJY59" s="100"/>
      <c r="LJZ59" s="103"/>
      <c r="LKA59" s="103"/>
      <c r="LKB59" s="92"/>
      <c r="LKC59" s="164"/>
      <c r="LKD59" s="100"/>
      <c r="LKE59" s="103"/>
      <c r="LKF59" s="103"/>
      <c r="LKG59" s="92"/>
      <c r="LKH59" s="164"/>
      <c r="LKI59" s="100"/>
      <c r="LKJ59" s="103"/>
      <c r="LKK59" s="103"/>
      <c r="LKL59" s="92"/>
      <c r="LKM59" s="164"/>
      <c r="LKN59" s="100"/>
      <c r="LKO59" s="103"/>
      <c r="LKP59" s="103"/>
      <c r="LKQ59" s="92"/>
      <c r="LKR59" s="164"/>
      <c r="LKS59" s="100"/>
      <c r="LKT59" s="103"/>
      <c r="LKU59" s="103"/>
      <c r="LKV59" s="92"/>
      <c r="LKW59" s="164"/>
      <c r="LKX59" s="100"/>
      <c r="LKY59" s="103"/>
      <c r="LKZ59" s="103"/>
      <c r="LLA59" s="92"/>
      <c r="LLB59" s="164"/>
      <c r="LLC59" s="100"/>
      <c r="LLD59" s="103"/>
      <c r="LLE59" s="103"/>
      <c r="LLF59" s="92"/>
      <c r="LLG59" s="164"/>
      <c r="LLH59" s="100"/>
      <c r="LLI59" s="103"/>
      <c r="LLJ59" s="103"/>
      <c r="LLK59" s="92"/>
      <c r="LLL59" s="164"/>
      <c r="LLM59" s="100"/>
      <c r="LLN59" s="103"/>
      <c r="LLO59" s="103"/>
      <c r="LLP59" s="92"/>
      <c r="LLQ59" s="164"/>
      <c r="LLR59" s="100"/>
      <c r="LLS59" s="103"/>
      <c r="LLT59" s="103"/>
      <c r="LLU59" s="92"/>
      <c r="LLV59" s="164"/>
      <c r="LLW59" s="100"/>
      <c r="LLX59" s="103"/>
      <c r="LLY59" s="103"/>
      <c r="LLZ59" s="92"/>
      <c r="LMA59" s="164"/>
      <c r="LMB59" s="100"/>
      <c r="LMC59" s="103"/>
      <c r="LMD59" s="103"/>
      <c r="LME59" s="92"/>
      <c r="LMF59" s="164"/>
      <c r="LMG59" s="100"/>
      <c r="LMH59" s="103"/>
      <c r="LMI59" s="103"/>
      <c r="LMJ59" s="92"/>
      <c r="LMK59" s="164"/>
      <c r="LML59" s="100"/>
      <c r="LMM59" s="103"/>
      <c r="LMN59" s="103"/>
      <c r="LMO59" s="92"/>
      <c r="LMP59" s="164"/>
      <c r="LMQ59" s="100"/>
      <c r="LMR59" s="103"/>
      <c r="LMS59" s="103"/>
      <c r="LMT59" s="92"/>
      <c r="LMU59" s="164"/>
      <c r="LMV59" s="100"/>
      <c r="LMW59" s="103"/>
      <c r="LMX59" s="103"/>
      <c r="LMY59" s="92"/>
      <c r="LMZ59" s="164"/>
      <c r="LNA59" s="100"/>
      <c r="LNB59" s="103"/>
      <c r="LNC59" s="103"/>
      <c r="LND59" s="92"/>
      <c r="LNE59" s="164"/>
      <c r="LNF59" s="100"/>
      <c r="LNG59" s="103"/>
      <c r="LNH59" s="103"/>
      <c r="LNI59" s="92"/>
      <c r="LNJ59" s="164"/>
      <c r="LNK59" s="100"/>
      <c r="LNL59" s="103"/>
      <c r="LNM59" s="103"/>
      <c r="LNN59" s="92"/>
      <c r="LNO59" s="164"/>
      <c r="LNP59" s="100"/>
      <c r="LNQ59" s="103"/>
      <c r="LNR59" s="103"/>
      <c r="LNS59" s="92"/>
      <c r="LNT59" s="164"/>
      <c r="LNU59" s="100"/>
      <c r="LNV59" s="103"/>
      <c r="LNW59" s="103"/>
      <c r="LNX59" s="92"/>
      <c r="LNY59" s="164"/>
      <c r="LNZ59" s="100"/>
      <c r="LOA59" s="103"/>
      <c r="LOB59" s="103"/>
      <c r="LOC59" s="92"/>
      <c r="LOD59" s="164"/>
      <c r="LOE59" s="100"/>
      <c r="LOF59" s="103"/>
      <c r="LOG59" s="103"/>
      <c r="LOH59" s="92"/>
      <c r="LOI59" s="164"/>
      <c r="LOJ59" s="100"/>
      <c r="LOK59" s="103"/>
      <c r="LOL59" s="103"/>
      <c r="LOM59" s="92"/>
      <c r="LON59" s="164"/>
      <c r="LOO59" s="100"/>
      <c r="LOP59" s="103"/>
      <c r="LOQ59" s="103"/>
      <c r="LOR59" s="92"/>
      <c r="LOS59" s="164"/>
      <c r="LOT59" s="100"/>
      <c r="LOU59" s="103"/>
      <c r="LOV59" s="103"/>
      <c r="LOW59" s="92"/>
      <c r="LOX59" s="164"/>
      <c r="LOY59" s="100"/>
      <c r="LOZ59" s="103"/>
      <c r="LPA59" s="103"/>
      <c r="LPB59" s="92"/>
      <c r="LPC59" s="164"/>
      <c r="LPD59" s="100"/>
      <c r="LPE59" s="103"/>
      <c r="LPF59" s="103"/>
      <c r="LPG59" s="92"/>
      <c r="LPH59" s="164"/>
      <c r="LPI59" s="100"/>
      <c r="LPJ59" s="103"/>
      <c r="LPK59" s="103"/>
      <c r="LPL59" s="92"/>
      <c r="LPM59" s="164"/>
      <c r="LPN59" s="100"/>
      <c r="LPO59" s="103"/>
      <c r="LPP59" s="103"/>
      <c r="LPQ59" s="92"/>
      <c r="LPR59" s="164"/>
      <c r="LPS59" s="100"/>
      <c r="LPT59" s="103"/>
      <c r="LPU59" s="103"/>
      <c r="LPV59" s="92"/>
      <c r="LPW59" s="164"/>
      <c r="LPX59" s="100"/>
      <c r="LPY59" s="103"/>
      <c r="LPZ59" s="103"/>
      <c r="LQA59" s="92"/>
      <c r="LQB59" s="164"/>
      <c r="LQC59" s="100"/>
      <c r="LQD59" s="103"/>
      <c r="LQE59" s="103"/>
      <c r="LQF59" s="92"/>
      <c r="LQG59" s="164"/>
      <c r="LQH59" s="100"/>
      <c r="LQI59" s="103"/>
      <c r="LQJ59" s="103"/>
      <c r="LQK59" s="92"/>
      <c r="LQL59" s="164"/>
      <c r="LQM59" s="100"/>
      <c r="LQN59" s="103"/>
      <c r="LQO59" s="103"/>
      <c r="LQP59" s="92"/>
      <c r="LQQ59" s="164"/>
      <c r="LQR59" s="100"/>
      <c r="LQS59" s="103"/>
      <c r="LQT59" s="103"/>
      <c r="LQU59" s="92"/>
      <c r="LQV59" s="164"/>
      <c r="LQW59" s="100"/>
      <c r="LQX59" s="103"/>
      <c r="LQY59" s="103"/>
      <c r="LQZ59" s="92"/>
      <c r="LRA59" s="164"/>
      <c r="LRB59" s="100"/>
      <c r="LRC59" s="103"/>
      <c r="LRD59" s="103"/>
      <c r="LRE59" s="92"/>
      <c r="LRF59" s="164"/>
      <c r="LRG59" s="100"/>
      <c r="LRH59" s="103"/>
      <c r="LRI59" s="103"/>
      <c r="LRJ59" s="92"/>
      <c r="LRK59" s="164"/>
      <c r="LRL59" s="100"/>
      <c r="LRM59" s="103"/>
      <c r="LRN59" s="103"/>
      <c r="LRO59" s="92"/>
      <c r="LRP59" s="164"/>
      <c r="LRQ59" s="100"/>
      <c r="LRR59" s="103"/>
      <c r="LRS59" s="103"/>
      <c r="LRT59" s="92"/>
      <c r="LRU59" s="164"/>
      <c r="LRV59" s="100"/>
      <c r="LRW59" s="103"/>
      <c r="LRX59" s="103"/>
      <c r="LRY59" s="92"/>
      <c r="LRZ59" s="164"/>
      <c r="LSA59" s="100"/>
      <c r="LSB59" s="103"/>
      <c r="LSC59" s="103"/>
      <c r="LSD59" s="92"/>
      <c r="LSE59" s="164"/>
      <c r="LSF59" s="100"/>
      <c r="LSG59" s="103"/>
      <c r="LSH59" s="103"/>
      <c r="LSI59" s="92"/>
      <c r="LSJ59" s="164"/>
      <c r="LSK59" s="100"/>
      <c r="LSL59" s="103"/>
      <c r="LSM59" s="103"/>
      <c r="LSN59" s="92"/>
      <c r="LSO59" s="164"/>
      <c r="LSP59" s="100"/>
      <c r="LSQ59" s="103"/>
      <c r="LSR59" s="103"/>
      <c r="LSS59" s="92"/>
      <c r="LST59" s="164"/>
      <c r="LSU59" s="100"/>
      <c r="LSV59" s="103"/>
      <c r="LSW59" s="103"/>
      <c r="LSX59" s="92"/>
      <c r="LSY59" s="164"/>
      <c r="LSZ59" s="100"/>
      <c r="LTA59" s="103"/>
      <c r="LTB59" s="103"/>
      <c r="LTC59" s="92"/>
      <c r="LTD59" s="164"/>
      <c r="LTE59" s="100"/>
      <c r="LTF59" s="103"/>
      <c r="LTG59" s="103"/>
      <c r="LTH59" s="92"/>
      <c r="LTI59" s="164"/>
      <c r="LTJ59" s="100"/>
      <c r="LTK59" s="103"/>
      <c r="LTL59" s="103"/>
      <c r="LTM59" s="92"/>
      <c r="LTN59" s="164"/>
      <c r="LTO59" s="100"/>
      <c r="LTP59" s="103"/>
      <c r="LTQ59" s="103"/>
      <c r="LTR59" s="92"/>
      <c r="LTS59" s="164"/>
      <c r="LTT59" s="100"/>
      <c r="LTU59" s="103"/>
      <c r="LTV59" s="103"/>
      <c r="LTW59" s="92"/>
      <c r="LTX59" s="164"/>
      <c r="LTY59" s="100"/>
      <c r="LTZ59" s="103"/>
      <c r="LUA59" s="103"/>
      <c r="LUB59" s="92"/>
      <c r="LUC59" s="164"/>
      <c r="LUD59" s="100"/>
      <c r="LUE59" s="103"/>
      <c r="LUF59" s="103"/>
      <c r="LUG59" s="92"/>
      <c r="LUH59" s="164"/>
      <c r="LUI59" s="100"/>
      <c r="LUJ59" s="103"/>
      <c r="LUK59" s="103"/>
      <c r="LUL59" s="92"/>
      <c r="LUM59" s="164"/>
      <c r="LUN59" s="100"/>
      <c r="LUO59" s="103"/>
      <c r="LUP59" s="103"/>
      <c r="LUQ59" s="92"/>
      <c r="LUR59" s="164"/>
      <c r="LUS59" s="100"/>
      <c r="LUT59" s="103"/>
      <c r="LUU59" s="103"/>
      <c r="LUV59" s="92"/>
      <c r="LUW59" s="164"/>
      <c r="LUX59" s="100"/>
      <c r="LUY59" s="103"/>
      <c r="LUZ59" s="103"/>
      <c r="LVA59" s="92"/>
      <c r="LVB59" s="164"/>
      <c r="LVC59" s="100"/>
      <c r="LVD59" s="103"/>
      <c r="LVE59" s="103"/>
      <c r="LVF59" s="92"/>
      <c r="LVG59" s="164"/>
      <c r="LVH59" s="100"/>
      <c r="LVI59" s="103"/>
      <c r="LVJ59" s="103"/>
      <c r="LVK59" s="92"/>
      <c r="LVL59" s="164"/>
      <c r="LVM59" s="100"/>
      <c r="LVN59" s="103"/>
      <c r="LVO59" s="103"/>
      <c r="LVP59" s="92"/>
      <c r="LVQ59" s="164"/>
      <c r="LVR59" s="100"/>
      <c r="LVS59" s="103"/>
      <c r="LVT59" s="103"/>
      <c r="LVU59" s="92"/>
      <c r="LVV59" s="164"/>
      <c r="LVW59" s="100"/>
      <c r="LVX59" s="103"/>
      <c r="LVY59" s="103"/>
      <c r="LVZ59" s="92"/>
      <c r="LWA59" s="164"/>
      <c r="LWB59" s="100"/>
      <c r="LWC59" s="103"/>
      <c r="LWD59" s="103"/>
      <c r="LWE59" s="92"/>
      <c r="LWF59" s="164"/>
      <c r="LWG59" s="100"/>
      <c r="LWH59" s="103"/>
      <c r="LWI59" s="103"/>
      <c r="LWJ59" s="92"/>
      <c r="LWK59" s="164"/>
      <c r="LWL59" s="100"/>
      <c r="LWM59" s="103"/>
      <c r="LWN59" s="103"/>
      <c r="LWO59" s="92"/>
      <c r="LWP59" s="164"/>
      <c r="LWQ59" s="100"/>
      <c r="LWR59" s="103"/>
      <c r="LWS59" s="103"/>
      <c r="LWT59" s="92"/>
      <c r="LWU59" s="164"/>
      <c r="LWV59" s="100"/>
      <c r="LWW59" s="103"/>
      <c r="LWX59" s="103"/>
      <c r="LWY59" s="92"/>
      <c r="LWZ59" s="164"/>
      <c r="LXA59" s="100"/>
      <c r="LXB59" s="103"/>
      <c r="LXC59" s="103"/>
      <c r="LXD59" s="92"/>
      <c r="LXE59" s="164"/>
      <c r="LXF59" s="100"/>
      <c r="LXG59" s="103"/>
      <c r="LXH59" s="103"/>
      <c r="LXI59" s="92"/>
      <c r="LXJ59" s="164"/>
      <c r="LXK59" s="100"/>
      <c r="LXL59" s="103"/>
      <c r="LXM59" s="103"/>
      <c r="LXN59" s="92"/>
      <c r="LXO59" s="164"/>
      <c r="LXP59" s="100"/>
      <c r="LXQ59" s="103"/>
      <c r="LXR59" s="103"/>
      <c r="LXS59" s="92"/>
      <c r="LXT59" s="164"/>
      <c r="LXU59" s="100"/>
      <c r="LXV59" s="103"/>
      <c r="LXW59" s="103"/>
      <c r="LXX59" s="92"/>
      <c r="LXY59" s="164"/>
      <c r="LXZ59" s="100"/>
      <c r="LYA59" s="103"/>
      <c r="LYB59" s="103"/>
      <c r="LYC59" s="92"/>
      <c r="LYD59" s="164"/>
      <c r="LYE59" s="100"/>
      <c r="LYF59" s="103"/>
      <c r="LYG59" s="103"/>
      <c r="LYH59" s="92"/>
      <c r="LYI59" s="164"/>
      <c r="LYJ59" s="100"/>
      <c r="LYK59" s="103"/>
      <c r="LYL59" s="103"/>
      <c r="LYM59" s="92"/>
      <c r="LYN59" s="164"/>
      <c r="LYO59" s="100"/>
      <c r="LYP59" s="103"/>
      <c r="LYQ59" s="103"/>
      <c r="LYR59" s="92"/>
      <c r="LYS59" s="164"/>
      <c r="LYT59" s="100"/>
      <c r="LYU59" s="103"/>
      <c r="LYV59" s="103"/>
      <c r="LYW59" s="92"/>
      <c r="LYX59" s="164"/>
      <c r="LYY59" s="100"/>
      <c r="LYZ59" s="103"/>
      <c r="LZA59" s="103"/>
      <c r="LZB59" s="92"/>
      <c r="LZC59" s="164"/>
      <c r="LZD59" s="100"/>
      <c r="LZE59" s="103"/>
      <c r="LZF59" s="103"/>
      <c r="LZG59" s="92"/>
      <c r="LZH59" s="164"/>
      <c r="LZI59" s="100"/>
      <c r="LZJ59" s="103"/>
      <c r="LZK59" s="103"/>
      <c r="LZL59" s="92"/>
      <c r="LZM59" s="164"/>
      <c r="LZN59" s="100"/>
      <c r="LZO59" s="103"/>
      <c r="LZP59" s="103"/>
      <c r="LZQ59" s="92"/>
      <c r="LZR59" s="164"/>
      <c r="LZS59" s="100"/>
      <c r="LZT59" s="103"/>
      <c r="LZU59" s="103"/>
      <c r="LZV59" s="92"/>
      <c r="LZW59" s="164"/>
      <c r="LZX59" s="100"/>
      <c r="LZY59" s="103"/>
      <c r="LZZ59" s="103"/>
      <c r="MAA59" s="92"/>
      <c r="MAB59" s="164"/>
      <c r="MAC59" s="100"/>
      <c r="MAD59" s="103"/>
      <c r="MAE59" s="103"/>
      <c r="MAF59" s="92"/>
      <c r="MAG59" s="164"/>
      <c r="MAH59" s="100"/>
      <c r="MAI59" s="103"/>
      <c r="MAJ59" s="103"/>
      <c r="MAK59" s="92"/>
      <c r="MAL59" s="164"/>
      <c r="MAM59" s="100"/>
      <c r="MAN59" s="103"/>
      <c r="MAO59" s="103"/>
      <c r="MAP59" s="92"/>
      <c r="MAQ59" s="164"/>
      <c r="MAR59" s="100"/>
      <c r="MAS59" s="103"/>
      <c r="MAT59" s="103"/>
      <c r="MAU59" s="92"/>
      <c r="MAV59" s="164"/>
      <c r="MAW59" s="100"/>
      <c r="MAX59" s="103"/>
      <c r="MAY59" s="103"/>
      <c r="MAZ59" s="92"/>
      <c r="MBA59" s="164"/>
      <c r="MBB59" s="100"/>
      <c r="MBC59" s="103"/>
      <c r="MBD59" s="103"/>
      <c r="MBE59" s="92"/>
      <c r="MBF59" s="164"/>
      <c r="MBG59" s="100"/>
      <c r="MBH59" s="103"/>
      <c r="MBI59" s="103"/>
      <c r="MBJ59" s="92"/>
      <c r="MBK59" s="164"/>
      <c r="MBL59" s="100"/>
      <c r="MBM59" s="103"/>
      <c r="MBN59" s="103"/>
      <c r="MBO59" s="92"/>
      <c r="MBP59" s="164"/>
      <c r="MBQ59" s="100"/>
      <c r="MBR59" s="103"/>
      <c r="MBS59" s="103"/>
      <c r="MBT59" s="92"/>
      <c r="MBU59" s="164"/>
      <c r="MBV59" s="100"/>
      <c r="MBW59" s="103"/>
      <c r="MBX59" s="103"/>
      <c r="MBY59" s="92"/>
      <c r="MBZ59" s="164"/>
      <c r="MCA59" s="100"/>
      <c r="MCB59" s="103"/>
      <c r="MCC59" s="103"/>
      <c r="MCD59" s="92"/>
      <c r="MCE59" s="164"/>
      <c r="MCF59" s="100"/>
      <c r="MCG59" s="103"/>
      <c r="MCH59" s="103"/>
      <c r="MCI59" s="92"/>
      <c r="MCJ59" s="164"/>
      <c r="MCK59" s="100"/>
      <c r="MCL59" s="103"/>
      <c r="MCM59" s="103"/>
      <c r="MCN59" s="92"/>
      <c r="MCO59" s="164"/>
      <c r="MCP59" s="100"/>
      <c r="MCQ59" s="103"/>
      <c r="MCR59" s="103"/>
      <c r="MCS59" s="92"/>
      <c r="MCT59" s="164"/>
      <c r="MCU59" s="100"/>
      <c r="MCV59" s="103"/>
      <c r="MCW59" s="103"/>
      <c r="MCX59" s="92"/>
      <c r="MCY59" s="164"/>
      <c r="MCZ59" s="100"/>
      <c r="MDA59" s="103"/>
      <c r="MDB59" s="103"/>
      <c r="MDC59" s="92"/>
      <c r="MDD59" s="164"/>
      <c r="MDE59" s="100"/>
      <c r="MDF59" s="103"/>
      <c r="MDG59" s="103"/>
      <c r="MDH59" s="92"/>
      <c r="MDI59" s="164"/>
      <c r="MDJ59" s="100"/>
      <c r="MDK59" s="103"/>
      <c r="MDL59" s="103"/>
      <c r="MDM59" s="92"/>
      <c r="MDN59" s="164"/>
      <c r="MDO59" s="100"/>
      <c r="MDP59" s="103"/>
      <c r="MDQ59" s="103"/>
      <c r="MDR59" s="92"/>
      <c r="MDS59" s="164"/>
      <c r="MDT59" s="100"/>
      <c r="MDU59" s="103"/>
      <c r="MDV59" s="103"/>
      <c r="MDW59" s="92"/>
      <c r="MDX59" s="164"/>
      <c r="MDY59" s="100"/>
      <c r="MDZ59" s="103"/>
      <c r="MEA59" s="103"/>
      <c r="MEB59" s="92"/>
      <c r="MEC59" s="164"/>
      <c r="MED59" s="100"/>
      <c r="MEE59" s="103"/>
      <c r="MEF59" s="103"/>
      <c r="MEG59" s="92"/>
      <c r="MEH59" s="164"/>
      <c r="MEI59" s="100"/>
      <c r="MEJ59" s="103"/>
      <c r="MEK59" s="103"/>
      <c r="MEL59" s="92"/>
      <c r="MEM59" s="164"/>
      <c r="MEN59" s="100"/>
      <c r="MEO59" s="103"/>
      <c r="MEP59" s="103"/>
      <c r="MEQ59" s="92"/>
      <c r="MER59" s="164"/>
      <c r="MES59" s="100"/>
      <c r="MET59" s="103"/>
      <c r="MEU59" s="103"/>
      <c r="MEV59" s="92"/>
      <c r="MEW59" s="164"/>
      <c r="MEX59" s="100"/>
      <c r="MEY59" s="103"/>
      <c r="MEZ59" s="103"/>
      <c r="MFA59" s="92"/>
      <c r="MFB59" s="164"/>
      <c r="MFC59" s="100"/>
      <c r="MFD59" s="103"/>
      <c r="MFE59" s="103"/>
      <c r="MFF59" s="92"/>
      <c r="MFG59" s="164"/>
      <c r="MFH59" s="100"/>
      <c r="MFI59" s="103"/>
      <c r="MFJ59" s="103"/>
      <c r="MFK59" s="92"/>
      <c r="MFL59" s="164"/>
      <c r="MFM59" s="100"/>
      <c r="MFN59" s="103"/>
      <c r="MFO59" s="103"/>
      <c r="MFP59" s="92"/>
      <c r="MFQ59" s="164"/>
      <c r="MFR59" s="100"/>
      <c r="MFS59" s="103"/>
      <c r="MFT59" s="103"/>
      <c r="MFU59" s="92"/>
      <c r="MFV59" s="164"/>
      <c r="MFW59" s="100"/>
      <c r="MFX59" s="103"/>
      <c r="MFY59" s="103"/>
      <c r="MFZ59" s="92"/>
      <c r="MGA59" s="164"/>
      <c r="MGB59" s="100"/>
      <c r="MGC59" s="103"/>
      <c r="MGD59" s="103"/>
      <c r="MGE59" s="92"/>
      <c r="MGF59" s="164"/>
      <c r="MGG59" s="100"/>
      <c r="MGH59" s="103"/>
      <c r="MGI59" s="103"/>
      <c r="MGJ59" s="92"/>
      <c r="MGK59" s="164"/>
      <c r="MGL59" s="100"/>
      <c r="MGM59" s="103"/>
      <c r="MGN59" s="103"/>
      <c r="MGO59" s="92"/>
      <c r="MGP59" s="164"/>
      <c r="MGQ59" s="100"/>
      <c r="MGR59" s="103"/>
      <c r="MGS59" s="103"/>
      <c r="MGT59" s="92"/>
      <c r="MGU59" s="164"/>
      <c r="MGV59" s="100"/>
      <c r="MGW59" s="103"/>
      <c r="MGX59" s="103"/>
      <c r="MGY59" s="92"/>
      <c r="MGZ59" s="164"/>
      <c r="MHA59" s="100"/>
      <c r="MHB59" s="103"/>
      <c r="MHC59" s="103"/>
      <c r="MHD59" s="92"/>
      <c r="MHE59" s="164"/>
      <c r="MHF59" s="100"/>
      <c r="MHG59" s="103"/>
      <c r="MHH59" s="103"/>
      <c r="MHI59" s="92"/>
      <c r="MHJ59" s="164"/>
      <c r="MHK59" s="100"/>
      <c r="MHL59" s="103"/>
      <c r="MHM59" s="103"/>
      <c r="MHN59" s="92"/>
      <c r="MHO59" s="164"/>
      <c r="MHP59" s="100"/>
      <c r="MHQ59" s="103"/>
      <c r="MHR59" s="103"/>
      <c r="MHS59" s="92"/>
      <c r="MHT59" s="164"/>
      <c r="MHU59" s="100"/>
      <c r="MHV59" s="103"/>
      <c r="MHW59" s="103"/>
      <c r="MHX59" s="92"/>
      <c r="MHY59" s="164"/>
      <c r="MHZ59" s="100"/>
      <c r="MIA59" s="103"/>
      <c r="MIB59" s="103"/>
      <c r="MIC59" s="92"/>
      <c r="MID59" s="164"/>
      <c r="MIE59" s="100"/>
      <c r="MIF59" s="103"/>
      <c r="MIG59" s="103"/>
      <c r="MIH59" s="92"/>
      <c r="MII59" s="164"/>
      <c r="MIJ59" s="100"/>
      <c r="MIK59" s="103"/>
      <c r="MIL59" s="103"/>
      <c r="MIM59" s="92"/>
      <c r="MIN59" s="164"/>
      <c r="MIO59" s="100"/>
      <c r="MIP59" s="103"/>
      <c r="MIQ59" s="103"/>
      <c r="MIR59" s="92"/>
      <c r="MIS59" s="164"/>
      <c r="MIT59" s="100"/>
      <c r="MIU59" s="103"/>
      <c r="MIV59" s="103"/>
      <c r="MIW59" s="92"/>
      <c r="MIX59" s="164"/>
      <c r="MIY59" s="100"/>
      <c r="MIZ59" s="103"/>
      <c r="MJA59" s="103"/>
      <c r="MJB59" s="92"/>
      <c r="MJC59" s="164"/>
      <c r="MJD59" s="100"/>
      <c r="MJE59" s="103"/>
      <c r="MJF59" s="103"/>
      <c r="MJG59" s="92"/>
      <c r="MJH59" s="164"/>
      <c r="MJI59" s="100"/>
      <c r="MJJ59" s="103"/>
      <c r="MJK59" s="103"/>
      <c r="MJL59" s="92"/>
      <c r="MJM59" s="164"/>
      <c r="MJN59" s="100"/>
      <c r="MJO59" s="103"/>
      <c r="MJP59" s="103"/>
      <c r="MJQ59" s="92"/>
      <c r="MJR59" s="164"/>
      <c r="MJS59" s="100"/>
      <c r="MJT59" s="103"/>
      <c r="MJU59" s="103"/>
      <c r="MJV59" s="92"/>
      <c r="MJW59" s="164"/>
      <c r="MJX59" s="100"/>
      <c r="MJY59" s="103"/>
      <c r="MJZ59" s="103"/>
      <c r="MKA59" s="92"/>
      <c r="MKB59" s="164"/>
      <c r="MKC59" s="100"/>
      <c r="MKD59" s="103"/>
      <c r="MKE59" s="103"/>
      <c r="MKF59" s="92"/>
      <c r="MKG59" s="164"/>
      <c r="MKH59" s="100"/>
      <c r="MKI59" s="103"/>
      <c r="MKJ59" s="103"/>
      <c r="MKK59" s="92"/>
      <c r="MKL59" s="164"/>
      <c r="MKM59" s="100"/>
      <c r="MKN59" s="103"/>
      <c r="MKO59" s="103"/>
      <c r="MKP59" s="92"/>
      <c r="MKQ59" s="164"/>
      <c r="MKR59" s="100"/>
      <c r="MKS59" s="103"/>
      <c r="MKT59" s="103"/>
      <c r="MKU59" s="92"/>
      <c r="MKV59" s="164"/>
      <c r="MKW59" s="100"/>
      <c r="MKX59" s="103"/>
      <c r="MKY59" s="103"/>
      <c r="MKZ59" s="92"/>
      <c r="MLA59" s="164"/>
      <c r="MLB59" s="100"/>
      <c r="MLC59" s="103"/>
      <c r="MLD59" s="103"/>
      <c r="MLE59" s="92"/>
      <c r="MLF59" s="164"/>
      <c r="MLG59" s="100"/>
      <c r="MLH59" s="103"/>
      <c r="MLI59" s="103"/>
      <c r="MLJ59" s="92"/>
      <c r="MLK59" s="164"/>
      <c r="MLL59" s="100"/>
      <c r="MLM59" s="103"/>
      <c r="MLN59" s="103"/>
      <c r="MLO59" s="92"/>
      <c r="MLP59" s="164"/>
      <c r="MLQ59" s="100"/>
      <c r="MLR59" s="103"/>
      <c r="MLS59" s="103"/>
      <c r="MLT59" s="92"/>
      <c r="MLU59" s="164"/>
      <c r="MLV59" s="100"/>
      <c r="MLW59" s="103"/>
      <c r="MLX59" s="103"/>
      <c r="MLY59" s="92"/>
      <c r="MLZ59" s="164"/>
      <c r="MMA59" s="100"/>
      <c r="MMB59" s="103"/>
      <c r="MMC59" s="103"/>
      <c r="MMD59" s="92"/>
      <c r="MME59" s="164"/>
      <c r="MMF59" s="100"/>
      <c r="MMG59" s="103"/>
      <c r="MMH59" s="103"/>
      <c r="MMI59" s="92"/>
      <c r="MMJ59" s="164"/>
      <c r="MMK59" s="100"/>
      <c r="MML59" s="103"/>
      <c r="MMM59" s="103"/>
      <c r="MMN59" s="92"/>
      <c r="MMO59" s="164"/>
      <c r="MMP59" s="100"/>
      <c r="MMQ59" s="103"/>
      <c r="MMR59" s="103"/>
      <c r="MMS59" s="92"/>
      <c r="MMT59" s="164"/>
      <c r="MMU59" s="100"/>
      <c r="MMV59" s="103"/>
      <c r="MMW59" s="103"/>
      <c r="MMX59" s="92"/>
      <c r="MMY59" s="164"/>
      <c r="MMZ59" s="100"/>
      <c r="MNA59" s="103"/>
      <c r="MNB59" s="103"/>
      <c r="MNC59" s="92"/>
      <c r="MND59" s="164"/>
      <c r="MNE59" s="100"/>
      <c r="MNF59" s="103"/>
      <c r="MNG59" s="103"/>
      <c r="MNH59" s="92"/>
      <c r="MNI59" s="164"/>
      <c r="MNJ59" s="100"/>
      <c r="MNK59" s="103"/>
      <c r="MNL59" s="103"/>
      <c r="MNM59" s="92"/>
      <c r="MNN59" s="164"/>
      <c r="MNO59" s="100"/>
      <c r="MNP59" s="103"/>
      <c r="MNQ59" s="103"/>
      <c r="MNR59" s="92"/>
      <c r="MNS59" s="164"/>
      <c r="MNT59" s="100"/>
      <c r="MNU59" s="103"/>
      <c r="MNV59" s="103"/>
      <c r="MNW59" s="92"/>
      <c r="MNX59" s="164"/>
      <c r="MNY59" s="100"/>
      <c r="MNZ59" s="103"/>
      <c r="MOA59" s="103"/>
      <c r="MOB59" s="92"/>
      <c r="MOC59" s="164"/>
      <c r="MOD59" s="100"/>
      <c r="MOE59" s="103"/>
      <c r="MOF59" s="103"/>
      <c r="MOG59" s="92"/>
      <c r="MOH59" s="164"/>
      <c r="MOI59" s="100"/>
      <c r="MOJ59" s="103"/>
      <c r="MOK59" s="103"/>
      <c r="MOL59" s="92"/>
      <c r="MOM59" s="164"/>
      <c r="MON59" s="100"/>
      <c r="MOO59" s="103"/>
      <c r="MOP59" s="103"/>
      <c r="MOQ59" s="92"/>
      <c r="MOR59" s="164"/>
      <c r="MOS59" s="100"/>
      <c r="MOT59" s="103"/>
      <c r="MOU59" s="103"/>
      <c r="MOV59" s="92"/>
      <c r="MOW59" s="164"/>
      <c r="MOX59" s="100"/>
      <c r="MOY59" s="103"/>
      <c r="MOZ59" s="103"/>
      <c r="MPA59" s="92"/>
      <c r="MPB59" s="164"/>
      <c r="MPC59" s="100"/>
      <c r="MPD59" s="103"/>
      <c r="MPE59" s="103"/>
      <c r="MPF59" s="92"/>
      <c r="MPG59" s="164"/>
      <c r="MPH59" s="100"/>
      <c r="MPI59" s="103"/>
      <c r="MPJ59" s="103"/>
      <c r="MPK59" s="92"/>
      <c r="MPL59" s="164"/>
      <c r="MPM59" s="100"/>
      <c r="MPN59" s="103"/>
      <c r="MPO59" s="103"/>
      <c r="MPP59" s="92"/>
      <c r="MPQ59" s="164"/>
      <c r="MPR59" s="100"/>
      <c r="MPS59" s="103"/>
      <c r="MPT59" s="103"/>
      <c r="MPU59" s="92"/>
      <c r="MPV59" s="164"/>
      <c r="MPW59" s="100"/>
      <c r="MPX59" s="103"/>
      <c r="MPY59" s="103"/>
      <c r="MPZ59" s="92"/>
      <c r="MQA59" s="164"/>
      <c r="MQB59" s="100"/>
      <c r="MQC59" s="103"/>
      <c r="MQD59" s="103"/>
      <c r="MQE59" s="92"/>
      <c r="MQF59" s="164"/>
      <c r="MQG59" s="100"/>
      <c r="MQH59" s="103"/>
      <c r="MQI59" s="103"/>
      <c r="MQJ59" s="92"/>
      <c r="MQK59" s="164"/>
      <c r="MQL59" s="100"/>
      <c r="MQM59" s="103"/>
      <c r="MQN59" s="103"/>
      <c r="MQO59" s="92"/>
      <c r="MQP59" s="164"/>
      <c r="MQQ59" s="100"/>
      <c r="MQR59" s="103"/>
      <c r="MQS59" s="103"/>
      <c r="MQT59" s="92"/>
      <c r="MQU59" s="164"/>
      <c r="MQV59" s="100"/>
      <c r="MQW59" s="103"/>
      <c r="MQX59" s="103"/>
      <c r="MQY59" s="92"/>
      <c r="MQZ59" s="164"/>
      <c r="MRA59" s="100"/>
      <c r="MRB59" s="103"/>
      <c r="MRC59" s="103"/>
      <c r="MRD59" s="92"/>
      <c r="MRE59" s="164"/>
      <c r="MRF59" s="100"/>
      <c r="MRG59" s="103"/>
      <c r="MRH59" s="103"/>
      <c r="MRI59" s="92"/>
      <c r="MRJ59" s="164"/>
      <c r="MRK59" s="100"/>
      <c r="MRL59" s="103"/>
      <c r="MRM59" s="103"/>
      <c r="MRN59" s="92"/>
      <c r="MRO59" s="164"/>
      <c r="MRP59" s="100"/>
      <c r="MRQ59" s="103"/>
      <c r="MRR59" s="103"/>
      <c r="MRS59" s="92"/>
      <c r="MRT59" s="164"/>
      <c r="MRU59" s="100"/>
      <c r="MRV59" s="103"/>
      <c r="MRW59" s="103"/>
      <c r="MRX59" s="92"/>
      <c r="MRY59" s="164"/>
      <c r="MRZ59" s="100"/>
      <c r="MSA59" s="103"/>
      <c r="MSB59" s="103"/>
      <c r="MSC59" s="92"/>
      <c r="MSD59" s="164"/>
      <c r="MSE59" s="100"/>
      <c r="MSF59" s="103"/>
      <c r="MSG59" s="103"/>
      <c r="MSH59" s="92"/>
      <c r="MSI59" s="164"/>
      <c r="MSJ59" s="100"/>
      <c r="MSK59" s="103"/>
      <c r="MSL59" s="103"/>
      <c r="MSM59" s="92"/>
      <c r="MSN59" s="164"/>
      <c r="MSO59" s="100"/>
      <c r="MSP59" s="103"/>
      <c r="MSQ59" s="103"/>
      <c r="MSR59" s="92"/>
      <c r="MSS59" s="164"/>
      <c r="MST59" s="100"/>
      <c r="MSU59" s="103"/>
      <c r="MSV59" s="103"/>
      <c r="MSW59" s="92"/>
      <c r="MSX59" s="164"/>
      <c r="MSY59" s="100"/>
      <c r="MSZ59" s="103"/>
      <c r="MTA59" s="103"/>
      <c r="MTB59" s="92"/>
      <c r="MTC59" s="164"/>
      <c r="MTD59" s="100"/>
      <c r="MTE59" s="103"/>
      <c r="MTF59" s="103"/>
      <c r="MTG59" s="92"/>
      <c r="MTH59" s="164"/>
      <c r="MTI59" s="100"/>
      <c r="MTJ59" s="103"/>
      <c r="MTK59" s="103"/>
      <c r="MTL59" s="92"/>
      <c r="MTM59" s="164"/>
      <c r="MTN59" s="100"/>
      <c r="MTO59" s="103"/>
      <c r="MTP59" s="103"/>
      <c r="MTQ59" s="92"/>
      <c r="MTR59" s="164"/>
      <c r="MTS59" s="100"/>
      <c r="MTT59" s="103"/>
      <c r="MTU59" s="103"/>
      <c r="MTV59" s="92"/>
      <c r="MTW59" s="164"/>
      <c r="MTX59" s="100"/>
      <c r="MTY59" s="103"/>
      <c r="MTZ59" s="103"/>
      <c r="MUA59" s="92"/>
      <c r="MUB59" s="164"/>
      <c r="MUC59" s="100"/>
      <c r="MUD59" s="103"/>
      <c r="MUE59" s="103"/>
      <c r="MUF59" s="92"/>
      <c r="MUG59" s="164"/>
      <c r="MUH59" s="100"/>
      <c r="MUI59" s="103"/>
      <c r="MUJ59" s="103"/>
      <c r="MUK59" s="92"/>
      <c r="MUL59" s="164"/>
      <c r="MUM59" s="100"/>
      <c r="MUN59" s="103"/>
      <c r="MUO59" s="103"/>
      <c r="MUP59" s="92"/>
      <c r="MUQ59" s="164"/>
      <c r="MUR59" s="100"/>
      <c r="MUS59" s="103"/>
      <c r="MUT59" s="103"/>
      <c r="MUU59" s="92"/>
      <c r="MUV59" s="164"/>
      <c r="MUW59" s="100"/>
      <c r="MUX59" s="103"/>
      <c r="MUY59" s="103"/>
      <c r="MUZ59" s="92"/>
      <c r="MVA59" s="164"/>
      <c r="MVB59" s="100"/>
      <c r="MVC59" s="103"/>
      <c r="MVD59" s="103"/>
      <c r="MVE59" s="92"/>
      <c r="MVF59" s="164"/>
      <c r="MVG59" s="100"/>
      <c r="MVH59" s="103"/>
      <c r="MVI59" s="103"/>
      <c r="MVJ59" s="92"/>
      <c r="MVK59" s="164"/>
      <c r="MVL59" s="100"/>
      <c r="MVM59" s="103"/>
      <c r="MVN59" s="103"/>
      <c r="MVO59" s="92"/>
      <c r="MVP59" s="164"/>
      <c r="MVQ59" s="100"/>
      <c r="MVR59" s="103"/>
      <c r="MVS59" s="103"/>
      <c r="MVT59" s="92"/>
      <c r="MVU59" s="164"/>
      <c r="MVV59" s="100"/>
      <c r="MVW59" s="103"/>
      <c r="MVX59" s="103"/>
      <c r="MVY59" s="92"/>
      <c r="MVZ59" s="164"/>
      <c r="MWA59" s="100"/>
      <c r="MWB59" s="103"/>
      <c r="MWC59" s="103"/>
      <c r="MWD59" s="92"/>
      <c r="MWE59" s="164"/>
      <c r="MWF59" s="100"/>
      <c r="MWG59" s="103"/>
      <c r="MWH59" s="103"/>
      <c r="MWI59" s="92"/>
      <c r="MWJ59" s="164"/>
      <c r="MWK59" s="100"/>
      <c r="MWL59" s="103"/>
      <c r="MWM59" s="103"/>
      <c r="MWN59" s="92"/>
      <c r="MWO59" s="164"/>
      <c r="MWP59" s="100"/>
      <c r="MWQ59" s="103"/>
      <c r="MWR59" s="103"/>
      <c r="MWS59" s="92"/>
      <c r="MWT59" s="164"/>
      <c r="MWU59" s="100"/>
      <c r="MWV59" s="103"/>
      <c r="MWW59" s="103"/>
      <c r="MWX59" s="92"/>
      <c r="MWY59" s="164"/>
      <c r="MWZ59" s="100"/>
      <c r="MXA59" s="103"/>
      <c r="MXB59" s="103"/>
      <c r="MXC59" s="92"/>
      <c r="MXD59" s="164"/>
      <c r="MXE59" s="100"/>
      <c r="MXF59" s="103"/>
      <c r="MXG59" s="103"/>
      <c r="MXH59" s="92"/>
      <c r="MXI59" s="164"/>
      <c r="MXJ59" s="100"/>
      <c r="MXK59" s="103"/>
      <c r="MXL59" s="103"/>
      <c r="MXM59" s="92"/>
      <c r="MXN59" s="164"/>
      <c r="MXO59" s="100"/>
      <c r="MXP59" s="103"/>
      <c r="MXQ59" s="103"/>
      <c r="MXR59" s="92"/>
      <c r="MXS59" s="164"/>
      <c r="MXT59" s="100"/>
      <c r="MXU59" s="103"/>
      <c r="MXV59" s="103"/>
      <c r="MXW59" s="92"/>
      <c r="MXX59" s="164"/>
      <c r="MXY59" s="100"/>
      <c r="MXZ59" s="103"/>
      <c r="MYA59" s="103"/>
      <c r="MYB59" s="92"/>
      <c r="MYC59" s="164"/>
      <c r="MYD59" s="100"/>
      <c r="MYE59" s="103"/>
      <c r="MYF59" s="103"/>
      <c r="MYG59" s="92"/>
      <c r="MYH59" s="164"/>
      <c r="MYI59" s="100"/>
      <c r="MYJ59" s="103"/>
      <c r="MYK59" s="103"/>
      <c r="MYL59" s="92"/>
      <c r="MYM59" s="164"/>
      <c r="MYN59" s="100"/>
      <c r="MYO59" s="103"/>
      <c r="MYP59" s="103"/>
      <c r="MYQ59" s="92"/>
      <c r="MYR59" s="164"/>
      <c r="MYS59" s="100"/>
      <c r="MYT59" s="103"/>
      <c r="MYU59" s="103"/>
      <c r="MYV59" s="92"/>
      <c r="MYW59" s="164"/>
      <c r="MYX59" s="100"/>
      <c r="MYY59" s="103"/>
      <c r="MYZ59" s="103"/>
      <c r="MZA59" s="92"/>
      <c r="MZB59" s="164"/>
      <c r="MZC59" s="100"/>
      <c r="MZD59" s="103"/>
      <c r="MZE59" s="103"/>
      <c r="MZF59" s="92"/>
      <c r="MZG59" s="164"/>
      <c r="MZH59" s="100"/>
      <c r="MZI59" s="103"/>
      <c r="MZJ59" s="103"/>
      <c r="MZK59" s="92"/>
      <c r="MZL59" s="164"/>
      <c r="MZM59" s="100"/>
      <c r="MZN59" s="103"/>
      <c r="MZO59" s="103"/>
      <c r="MZP59" s="92"/>
      <c r="MZQ59" s="164"/>
      <c r="MZR59" s="100"/>
      <c r="MZS59" s="103"/>
      <c r="MZT59" s="103"/>
      <c r="MZU59" s="92"/>
      <c r="MZV59" s="164"/>
      <c r="MZW59" s="100"/>
      <c r="MZX59" s="103"/>
      <c r="MZY59" s="103"/>
      <c r="MZZ59" s="92"/>
      <c r="NAA59" s="164"/>
      <c r="NAB59" s="100"/>
      <c r="NAC59" s="103"/>
      <c r="NAD59" s="103"/>
      <c r="NAE59" s="92"/>
      <c r="NAF59" s="164"/>
      <c r="NAG59" s="100"/>
      <c r="NAH59" s="103"/>
      <c r="NAI59" s="103"/>
      <c r="NAJ59" s="92"/>
      <c r="NAK59" s="164"/>
      <c r="NAL59" s="100"/>
      <c r="NAM59" s="103"/>
      <c r="NAN59" s="103"/>
      <c r="NAO59" s="92"/>
      <c r="NAP59" s="164"/>
      <c r="NAQ59" s="100"/>
      <c r="NAR59" s="103"/>
      <c r="NAS59" s="103"/>
      <c r="NAT59" s="92"/>
      <c r="NAU59" s="164"/>
      <c r="NAV59" s="100"/>
      <c r="NAW59" s="103"/>
      <c r="NAX59" s="103"/>
      <c r="NAY59" s="92"/>
      <c r="NAZ59" s="164"/>
      <c r="NBA59" s="100"/>
      <c r="NBB59" s="103"/>
      <c r="NBC59" s="103"/>
      <c r="NBD59" s="92"/>
      <c r="NBE59" s="164"/>
      <c r="NBF59" s="100"/>
      <c r="NBG59" s="103"/>
      <c r="NBH59" s="103"/>
      <c r="NBI59" s="92"/>
      <c r="NBJ59" s="164"/>
      <c r="NBK59" s="100"/>
      <c r="NBL59" s="103"/>
      <c r="NBM59" s="103"/>
      <c r="NBN59" s="92"/>
      <c r="NBO59" s="164"/>
      <c r="NBP59" s="100"/>
      <c r="NBQ59" s="103"/>
      <c r="NBR59" s="103"/>
      <c r="NBS59" s="92"/>
      <c r="NBT59" s="164"/>
      <c r="NBU59" s="100"/>
      <c r="NBV59" s="103"/>
      <c r="NBW59" s="103"/>
      <c r="NBX59" s="92"/>
      <c r="NBY59" s="164"/>
      <c r="NBZ59" s="100"/>
      <c r="NCA59" s="103"/>
      <c r="NCB59" s="103"/>
      <c r="NCC59" s="92"/>
      <c r="NCD59" s="164"/>
      <c r="NCE59" s="100"/>
      <c r="NCF59" s="103"/>
      <c r="NCG59" s="103"/>
      <c r="NCH59" s="92"/>
      <c r="NCI59" s="164"/>
      <c r="NCJ59" s="100"/>
      <c r="NCK59" s="103"/>
      <c r="NCL59" s="103"/>
      <c r="NCM59" s="92"/>
      <c r="NCN59" s="164"/>
      <c r="NCO59" s="100"/>
      <c r="NCP59" s="103"/>
      <c r="NCQ59" s="103"/>
      <c r="NCR59" s="92"/>
      <c r="NCS59" s="164"/>
      <c r="NCT59" s="100"/>
      <c r="NCU59" s="103"/>
      <c r="NCV59" s="103"/>
      <c r="NCW59" s="92"/>
      <c r="NCX59" s="164"/>
      <c r="NCY59" s="100"/>
      <c r="NCZ59" s="103"/>
      <c r="NDA59" s="103"/>
      <c r="NDB59" s="92"/>
      <c r="NDC59" s="164"/>
      <c r="NDD59" s="100"/>
      <c r="NDE59" s="103"/>
      <c r="NDF59" s="103"/>
      <c r="NDG59" s="92"/>
      <c r="NDH59" s="164"/>
      <c r="NDI59" s="100"/>
      <c r="NDJ59" s="103"/>
      <c r="NDK59" s="103"/>
      <c r="NDL59" s="92"/>
      <c r="NDM59" s="164"/>
      <c r="NDN59" s="100"/>
      <c r="NDO59" s="103"/>
      <c r="NDP59" s="103"/>
      <c r="NDQ59" s="92"/>
      <c r="NDR59" s="164"/>
      <c r="NDS59" s="100"/>
      <c r="NDT59" s="103"/>
      <c r="NDU59" s="103"/>
      <c r="NDV59" s="92"/>
      <c r="NDW59" s="164"/>
      <c r="NDX59" s="100"/>
      <c r="NDY59" s="103"/>
      <c r="NDZ59" s="103"/>
      <c r="NEA59" s="92"/>
      <c r="NEB59" s="164"/>
      <c r="NEC59" s="100"/>
      <c r="NED59" s="103"/>
      <c r="NEE59" s="103"/>
      <c r="NEF59" s="92"/>
      <c r="NEG59" s="164"/>
      <c r="NEH59" s="100"/>
      <c r="NEI59" s="103"/>
      <c r="NEJ59" s="103"/>
      <c r="NEK59" s="92"/>
      <c r="NEL59" s="164"/>
      <c r="NEM59" s="100"/>
      <c r="NEN59" s="103"/>
      <c r="NEO59" s="103"/>
      <c r="NEP59" s="92"/>
      <c r="NEQ59" s="164"/>
      <c r="NER59" s="100"/>
      <c r="NES59" s="103"/>
      <c r="NET59" s="103"/>
      <c r="NEU59" s="92"/>
      <c r="NEV59" s="164"/>
      <c r="NEW59" s="100"/>
      <c r="NEX59" s="103"/>
      <c r="NEY59" s="103"/>
      <c r="NEZ59" s="92"/>
      <c r="NFA59" s="164"/>
      <c r="NFB59" s="100"/>
      <c r="NFC59" s="103"/>
      <c r="NFD59" s="103"/>
      <c r="NFE59" s="92"/>
      <c r="NFF59" s="164"/>
      <c r="NFG59" s="100"/>
      <c r="NFH59" s="103"/>
      <c r="NFI59" s="103"/>
      <c r="NFJ59" s="92"/>
      <c r="NFK59" s="164"/>
      <c r="NFL59" s="100"/>
      <c r="NFM59" s="103"/>
      <c r="NFN59" s="103"/>
      <c r="NFO59" s="92"/>
      <c r="NFP59" s="164"/>
      <c r="NFQ59" s="100"/>
      <c r="NFR59" s="103"/>
      <c r="NFS59" s="103"/>
      <c r="NFT59" s="92"/>
      <c r="NFU59" s="164"/>
      <c r="NFV59" s="100"/>
      <c r="NFW59" s="103"/>
      <c r="NFX59" s="103"/>
      <c r="NFY59" s="92"/>
      <c r="NFZ59" s="164"/>
      <c r="NGA59" s="100"/>
      <c r="NGB59" s="103"/>
      <c r="NGC59" s="103"/>
      <c r="NGD59" s="92"/>
      <c r="NGE59" s="164"/>
      <c r="NGF59" s="100"/>
      <c r="NGG59" s="103"/>
      <c r="NGH59" s="103"/>
      <c r="NGI59" s="92"/>
      <c r="NGJ59" s="164"/>
      <c r="NGK59" s="100"/>
      <c r="NGL59" s="103"/>
      <c r="NGM59" s="103"/>
      <c r="NGN59" s="92"/>
      <c r="NGO59" s="164"/>
      <c r="NGP59" s="100"/>
      <c r="NGQ59" s="103"/>
      <c r="NGR59" s="103"/>
      <c r="NGS59" s="92"/>
      <c r="NGT59" s="164"/>
      <c r="NGU59" s="100"/>
      <c r="NGV59" s="103"/>
      <c r="NGW59" s="103"/>
      <c r="NGX59" s="92"/>
      <c r="NGY59" s="164"/>
      <c r="NGZ59" s="100"/>
      <c r="NHA59" s="103"/>
      <c r="NHB59" s="103"/>
      <c r="NHC59" s="92"/>
      <c r="NHD59" s="164"/>
      <c r="NHE59" s="100"/>
      <c r="NHF59" s="103"/>
      <c r="NHG59" s="103"/>
      <c r="NHH59" s="92"/>
      <c r="NHI59" s="164"/>
      <c r="NHJ59" s="100"/>
      <c r="NHK59" s="103"/>
      <c r="NHL59" s="103"/>
      <c r="NHM59" s="92"/>
      <c r="NHN59" s="164"/>
      <c r="NHO59" s="100"/>
      <c r="NHP59" s="103"/>
      <c r="NHQ59" s="103"/>
      <c r="NHR59" s="92"/>
      <c r="NHS59" s="164"/>
      <c r="NHT59" s="100"/>
      <c r="NHU59" s="103"/>
      <c r="NHV59" s="103"/>
      <c r="NHW59" s="92"/>
      <c r="NHX59" s="164"/>
      <c r="NHY59" s="100"/>
      <c r="NHZ59" s="103"/>
      <c r="NIA59" s="103"/>
      <c r="NIB59" s="92"/>
      <c r="NIC59" s="164"/>
      <c r="NID59" s="100"/>
      <c r="NIE59" s="103"/>
      <c r="NIF59" s="103"/>
      <c r="NIG59" s="92"/>
      <c r="NIH59" s="164"/>
      <c r="NII59" s="100"/>
      <c r="NIJ59" s="103"/>
      <c r="NIK59" s="103"/>
      <c r="NIL59" s="92"/>
      <c r="NIM59" s="164"/>
      <c r="NIN59" s="100"/>
      <c r="NIO59" s="103"/>
      <c r="NIP59" s="103"/>
      <c r="NIQ59" s="92"/>
      <c r="NIR59" s="164"/>
      <c r="NIS59" s="100"/>
      <c r="NIT59" s="103"/>
      <c r="NIU59" s="103"/>
      <c r="NIV59" s="92"/>
      <c r="NIW59" s="164"/>
      <c r="NIX59" s="100"/>
      <c r="NIY59" s="103"/>
      <c r="NIZ59" s="103"/>
      <c r="NJA59" s="92"/>
      <c r="NJB59" s="164"/>
      <c r="NJC59" s="100"/>
      <c r="NJD59" s="103"/>
      <c r="NJE59" s="103"/>
      <c r="NJF59" s="92"/>
      <c r="NJG59" s="164"/>
      <c r="NJH59" s="100"/>
      <c r="NJI59" s="103"/>
      <c r="NJJ59" s="103"/>
      <c r="NJK59" s="92"/>
      <c r="NJL59" s="164"/>
      <c r="NJM59" s="100"/>
      <c r="NJN59" s="103"/>
      <c r="NJO59" s="103"/>
      <c r="NJP59" s="92"/>
      <c r="NJQ59" s="164"/>
      <c r="NJR59" s="100"/>
      <c r="NJS59" s="103"/>
      <c r="NJT59" s="103"/>
      <c r="NJU59" s="92"/>
      <c r="NJV59" s="164"/>
      <c r="NJW59" s="100"/>
      <c r="NJX59" s="103"/>
      <c r="NJY59" s="103"/>
      <c r="NJZ59" s="92"/>
      <c r="NKA59" s="164"/>
      <c r="NKB59" s="100"/>
      <c r="NKC59" s="103"/>
      <c r="NKD59" s="103"/>
      <c r="NKE59" s="92"/>
      <c r="NKF59" s="164"/>
      <c r="NKG59" s="100"/>
      <c r="NKH59" s="103"/>
      <c r="NKI59" s="103"/>
      <c r="NKJ59" s="92"/>
      <c r="NKK59" s="164"/>
      <c r="NKL59" s="100"/>
      <c r="NKM59" s="103"/>
      <c r="NKN59" s="103"/>
      <c r="NKO59" s="92"/>
      <c r="NKP59" s="164"/>
      <c r="NKQ59" s="100"/>
      <c r="NKR59" s="103"/>
      <c r="NKS59" s="103"/>
      <c r="NKT59" s="92"/>
      <c r="NKU59" s="164"/>
      <c r="NKV59" s="100"/>
      <c r="NKW59" s="103"/>
      <c r="NKX59" s="103"/>
      <c r="NKY59" s="92"/>
      <c r="NKZ59" s="164"/>
      <c r="NLA59" s="100"/>
      <c r="NLB59" s="103"/>
      <c r="NLC59" s="103"/>
      <c r="NLD59" s="92"/>
      <c r="NLE59" s="164"/>
      <c r="NLF59" s="100"/>
      <c r="NLG59" s="103"/>
      <c r="NLH59" s="103"/>
      <c r="NLI59" s="92"/>
      <c r="NLJ59" s="164"/>
      <c r="NLK59" s="100"/>
      <c r="NLL59" s="103"/>
      <c r="NLM59" s="103"/>
      <c r="NLN59" s="92"/>
      <c r="NLO59" s="164"/>
      <c r="NLP59" s="100"/>
      <c r="NLQ59" s="103"/>
      <c r="NLR59" s="103"/>
      <c r="NLS59" s="92"/>
      <c r="NLT59" s="164"/>
      <c r="NLU59" s="100"/>
      <c r="NLV59" s="103"/>
      <c r="NLW59" s="103"/>
      <c r="NLX59" s="92"/>
      <c r="NLY59" s="164"/>
      <c r="NLZ59" s="100"/>
      <c r="NMA59" s="103"/>
      <c r="NMB59" s="103"/>
      <c r="NMC59" s="92"/>
      <c r="NMD59" s="164"/>
      <c r="NME59" s="100"/>
      <c r="NMF59" s="103"/>
      <c r="NMG59" s="103"/>
      <c r="NMH59" s="92"/>
      <c r="NMI59" s="164"/>
      <c r="NMJ59" s="100"/>
      <c r="NMK59" s="103"/>
      <c r="NML59" s="103"/>
      <c r="NMM59" s="92"/>
      <c r="NMN59" s="164"/>
      <c r="NMO59" s="100"/>
      <c r="NMP59" s="103"/>
      <c r="NMQ59" s="103"/>
      <c r="NMR59" s="92"/>
      <c r="NMS59" s="164"/>
      <c r="NMT59" s="100"/>
      <c r="NMU59" s="103"/>
      <c r="NMV59" s="103"/>
      <c r="NMW59" s="92"/>
      <c r="NMX59" s="164"/>
      <c r="NMY59" s="100"/>
      <c r="NMZ59" s="103"/>
      <c r="NNA59" s="103"/>
      <c r="NNB59" s="92"/>
      <c r="NNC59" s="164"/>
      <c r="NND59" s="100"/>
      <c r="NNE59" s="103"/>
      <c r="NNF59" s="103"/>
      <c r="NNG59" s="92"/>
      <c r="NNH59" s="164"/>
      <c r="NNI59" s="100"/>
      <c r="NNJ59" s="103"/>
      <c r="NNK59" s="103"/>
      <c r="NNL59" s="92"/>
      <c r="NNM59" s="164"/>
      <c r="NNN59" s="100"/>
      <c r="NNO59" s="103"/>
      <c r="NNP59" s="103"/>
      <c r="NNQ59" s="92"/>
      <c r="NNR59" s="164"/>
      <c r="NNS59" s="100"/>
      <c r="NNT59" s="103"/>
      <c r="NNU59" s="103"/>
      <c r="NNV59" s="92"/>
      <c r="NNW59" s="164"/>
      <c r="NNX59" s="100"/>
      <c r="NNY59" s="103"/>
      <c r="NNZ59" s="103"/>
      <c r="NOA59" s="92"/>
      <c r="NOB59" s="164"/>
      <c r="NOC59" s="100"/>
      <c r="NOD59" s="103"/>
      <c r="NOE59" s="103"/>
      <c r="NOF59" s="92"/>
      <c r="NOG59" s="164"/>
      <c r="NOH59" s="100"/>
      <c r="NOI59" s="103"/>
      <c r="NOJ59" s="103"/>
      <c r="NOK59" s="92"/>
      <c r="NOL59" s="164"/>
      <c r="NOM59" s="100"/>
      <c r="NON59" s="103"/>
      <c r="NOO59" s="103"/>
      <c r="NOP59" s="92"/>
      <c r="NOQ59" s="164"/>
      <c r="NOR59" s="100"/>
      <c r="NOS59" s="103"/>
      <c r="NOT59" s="103"/>
      <c r="NOU59" s="92"/>
      <c r="NOV59" s="164"/>
      <c r="NOW59" s="100"/>
      <c r="NOX59" s="103"/>
      <c r="NOY59" s="103"/>
      <c r="NOZ59" s="92"/>
      <c r="NPA59" s="164"/>
      <c r="NPB59" s="100"/>
      <c r="NPC59" s="103"/>
      <c r="NPD59" s="103"/>
      <c r="NPE59" s="92"/>
      <c r="NPF59" s="164"/>
      <c r="NPG59" s="100"/>
      <c r="NPH59" s="103"/>
      <c r="NPI59" s="103"/>
      <c r="NPJ59" s="92"/>
      <c r="NPK59" s="164"/>
      <c r="NPL59" s="100"/>
      <c r="NPM59" s="103"/>
      <c r="NPN59" s="103"/>
      <c r="NPO59" s="92"/>
      <c r="NPP59" s="164"/>
      <c r="NPQ59" s="100"/>
      <c r="NPR59" s="103"/>
      <c r="NPS59" s="103"/>
      <c r="NPT59" s="92"/>
      <c r="NPU59" s="164"/>
      <c r="NPV59" s="100"/>
      <c r="NPW59" s="103"/>
      <c r="NPX59" s="103"/>
      <c r="NPY59" s="92"/>
      <c r="NPZ59" s="164"/>
      <c r="NQA59" s="100"/>
      <c r="NQB59" s="103"/>
      <c r="NQC59" s="103"/>
      <c r="NQD59" s="92"/>
      <c r="NQE59" s="164"/>
      <c r="NQF59" s="100"/>
      <c r="NQG59" s="103"/>
      <c r="NQH59" s="103"/>
      <c r="NQI59" s="92"/>
      <c r="NQJ59" s="164"/>
      <c r="NQK59" s="100"/>
      <c r="NQL59" s="103"/>
      <c r="NQM59" s="103"/>
      <c r="NQN59" s="92"/>
      <c r="NQO59" s="164"/>
      <c r="NQP59" s="100"/>
      <c r="NQQ59" s="103"/>
      <c r="NQR59" s="103"/>
      <c r="NQS59" s="92"/>
      <c r="NQT59" s="164"/>
      <c r="NQU59" s="100"/>
      <c r="NQV59" s="103"/>
      <c r="NQW59" s="103"/>
      <c r="NQX59" s="92"/>
      <c r="NQY59" s="164"/>
      <c r="NQZ59" s="100"/>
      <c r="NRA59" s="103"/>
      <c r="NRB59" s="103"/>
      <c r="NRC59" s="92"/>
      <c r="NRD59" s="164"/>
      <c r="NRE59" s="100"/>
      <c r="NRF59" s="103"/>
      <c r="NRG59" s="103"/>
      <c r="NRH59" s="92"/>
      <c r="NRI59" s="164"/>
      <c r="NRJ59" s="100"/>
      <c r="NRK59" s="103"/>
      <c r="NRL59" s="103"/>
      <c r="NRM59" s="92"/>
      <c r="NRN59" s="164"/>
      <c r="NRO59" s="100"/>
      <c r="NRP59" s="103"/>
      <c r="NRQ59" s="103"/>
      <c r="NRR59" s="92"/>
      <c r="NRS59" s="164"/>
      <c r="NRT59" s="100"/>
      <c r="NRU59" s="103"/>
      <c r="NRV59" s="103"/>
      <c r="NRW59" s="92"/>
      <c r="NRX59" s="164"/>
      <c r="NRY59" s="100"/>
      <c r="NRZ59" s="103"/>
      <c r="NSA59" s="103"/>
      <c r="NSB59" s="92"/>
      <c r="NSC59" s="164"/>
      <c r="NSD59" s="100"/>
      <c r="NSE59" s="103"/>
      <c r="NSF59" s="103"/>
      <c r="NSG59" s="92"/>
      <c r="NSH59" s="164"/>
      <c r="NSI59" s="100"/>
      <c r="NSJ59" s="103"/>
      <c r="NSK59" s="103"/>
      <c r="NSL59" s="92"/>
      <c r="NSM59" s="164"/>
      <c r="NSN59" s="100"/>
      <c r="NSO59" s="103"/>
      <c r="NSP59" s="103"/>
      <c r="NSQ59" s="92"/>
      <c r="NSR59" s="164"/>
      <c r="NSS59" s="100"/>
      <c r="NST59" s="103"/>
      <c r="NSU59" s="103"/>
      <c r="NSV59" s="92"/>
      <c r="NSW59" s="164"/>
      <c r="NSX59" s="100"/>
      <c r="NSY59" s="103"/>
      <c r="NSZ59" s="103"/>
      <c r="NTA59" s="92"/>
      <c r="NTB59" s="164"/>
      <c r="NTC59" s="100"/>
      <c r="NTD59" s="103"/>
      <c r="NTE59" s="103"/>
      <c r="NTF59" s="92"/>
      <c r="NTG59" s="164"/>
      <c r="NTH59" s="100"/>
      <c r="NTI59" s="103"/>
      <c r="NTJ59" s="103"/>
      <c r="NTK59" s="92"/>
      <c r="NTL59" s="164"/>
      <c r="NTM59" s="100"/>
      <c r="NTN59" s="103"/>
      <c r="NTO59" s="103"/>
      <c r="NTP59" s="92"/>
      <c r="NTQ59" s="164"/>
      <c r="NTR59" s="100"/>
      <c r="NTS59" s="103"/>
      <c r="NTT59" s="103"/>
      <c r="NTU59" s="92"/>
      <c r="NTV59" s="164"/>
      <c r="NTW59" s="100"/>
      <c r="NTX59" s="103"/>
      <c r="NTY59" s="103"/>
      <c r="NTZ59" s="92"/>
      <c r="NUA59" s="164"/>
      <c r="NUB59" s="100"/>
      <c r="NUC59" s="103"/>
      <c r="NUD59" s="103"/>
      <c r="NUE59" s="92"/>
      <c r="NUF59" s="164"/>
      <c r="NUG59" s="100"/>
      <c r="NUH59" s="103"/>
      <c r="NUI59" s="103"/>
      <c r="NUJ59" s="92"/>
      <c r="NUK59" s="164"/>
      <c r="NUL59" s="100"/>
      <c r="NUM59" s="103"/>
      <c r="NUN59" s="103"/>
      <c r="NUO59" s="92"/>
      <c r="NUP59" s="164"/>
      <c r="NUQ59" s="100"/>
      <c r="NUR59" s="103"/>
      <c r="NUS59" s="103"/>
      <c r="NUT59" s="92"/>
      <c r="NUU59" s="164"/>
      <c r="NUV59" s="100"/>
      <c r="NUW59" s="103"/>
      <c r="NUX59" s="103"/>
      <c r="NUY59" s="92"/>
      <c r="NUZ59" s="164"/>
      <c r="NVA59" s="100"/>
      <c r="NVB59" s="103"/>
      <c r="NVC59" s="103"/>
      <c r="NVD59" s="92"/>
      <c r="NVE59" s="164"/>
      <c r="NVF59" s="100"/>
      <c r="NVG59" s="103"/>
      <c r="NVH59" s="103"/>
      <c r="NVI59" s="92"/>
      <c r="NVJ59" s="164"/>
      <c r="NVK59" s="100"/>
      <c r="NVL59" s="103"/>
      <c r="NVM59" s="103"/>
      <c r="NVN59" s="92"/>
      <c r="NVO59" s="164"/>
      <c r="NVP59" s="100"/>
      <c r="NVQ59" s="103"/>
      <c r="NVR59" s="103"/>
      <c r="NVS59" s="92"/>
      <c r="NVT59" s="164"/>
      <c r="NVU59" s="100"/>
      <c r="NVV59" s="103"/>
      <c r="NVW59" s="103"/>
      <c r="NVX59" s="92"/>
      <c r="NVY59" s="164"/>
      <c r="NVZ59" s="100"/>
      <c r="NWA59" s="103"/>
      <c r="NWB59" s="103"/>
      <c r="NWC59" s="92"/>
      <c r="NWD59" s="164"/>
      <c r="NWE59" s="100"/>
      <c r="NWF59" s="103"/>
      <c r="NWG59" s="103"/>
      <c r="NWH59" s="92"/>
      <c r="NWI59" s="164"/>
      <c r="NWJ59" s="100"/>
      <c r="NWK59" s="103"/>
      <c r="NWL59" s="103"/>
      <c r="NWM59" s="92"/>
      <c r="NWN59" s="164"/>
      <c r="NWO59" s="100"/>
      <c r="NWP59" s="103"/>
      <c r="NWQ59" s="103"/>
      <c r="NWR59" s="92"/>
      <c r="NWS59" s="164"/>
      <c r="NWT59" s="100"/>
      <c r="NWU59" s="103"/>
      <c r="NWV59" s="103"/>
      <c r="NWW59" s="92"/>
      <c r="NWX59" s="164"/>
      <c r="NWY59" s="100"/>
      <c r="NWZ59" s="103"/>
      <c r="NXA59" s="103"/>
      <c r="NXB59" s="92"/>
      <c r="NXC59" s="164"/>
      <c r="NXD59" s="100"/>
      <c r="NXE59" s="103"/>
      <c r="NXF59" s="103"/>
      <c r="NXG59" s="92"/>
      <c r="NXH59" s="164"/>
      <c r="NXI59" s="100"/>
      <c r="NXJ59" s="103"/>
      <c r="NXK59" s="103"/>
      <c r="NXL59" s="92"/>
      <c r="NXM59" s="164"/>
      <c r="NXN59" s="100"/>
      <c r="NXO59" s="103"/>
      <c r="NXP59" s="103"/>
      <c r="NXQ59" s="92"/>
      <c r="NXR59" s="164"/>
      <c r="NXS59" s="100"/>
      <c r="NXT59" s="103"/>
      <c r="NXU59" s="103"/>
      <c r="NXV59" s="92"/>
      <c r="NXW59" s="164"/>
      <c r="NXX59" s="100"/>
      <c r="NXY59" s="103"/>
      <c r="NXZ59" s="103"/>
      <c r="NYA59" s="92"/>
      <c r="NYB59" s="164"/>
      <c r="NYC59" s="100"/>
      <c r="NYD59" s="103"/>
      <c r="NYE59" s="103"/>
      <c r="NYF59" s="92"/>
      <c r="NYG59" s="164"/>
      <c r="NYH59" s="100"/>
      <c r="NYI59" s="103"/>
      <c r="NYJ59" s="103"/>
      <c r="NYK59" s="92"/>
      <c r="NYL59" s="164"/>
      <c r="NYM59" s="100"/>
      <c r="NYN59" s="103"/>
      <c r="NYO59" s="103"/>
      <c r="NYP59" s="92"/>
      <c r="NYQ59" s="164"/>
      <c r="NYR59" s="100"/>
      <c r="NYS59" s="103"/>
      <c r="NYT59" s="103"/>
      <c r="NYU59" s="92"/>
      <c r="NYV59" s="164"/>
      <c r="NYW59" s="100"/>
      <c r="NYX59" s="103"/>
      <c r="NYY59" s="103"/>
      <c r="NYZ59" s="92"/>
      <c r="NZA59" s="164"/>
      <c r="NZB59" s="100"/>
      <c r="NZC59" s="103"/>
      <c r="NZD59" s="103"/>
      <c r="NZE59" s="92"/>
      <c r="NZF59" s="164"/>
      <c r="NZG59" s="100"/>
      <c r="NZH59" s="103"/>
      <c r="NZI59" s="103"/>
      <c r="NZJ59" s="92"/>
      <c r="NZK59" s="164"/>
      <c r="NZL59" s="100"/>
      <c r="NZM59" s="103"/>
      <c r="NZN59" s="103"/>
      <c r="NZO59" s="92"/>
      <c r="NZP59" s="164"/>
      <c r="NZQ59" s="100"/>
      <c r="NZR59" s="103"/>
      <c r="NZS59" s="103"/>
      <c r="NZT59" s="92"/>
      <c r="NZU59" s="164"/>
      <c r="NZV59" s="100"/>
      <c r="NZW59" s="103"/>
      <c r="NZX59" s="103"/>
      <c r="NZY59" s="92"/>
      <c r="NZZ59" s="164"/>
      <c r="OAA59" s="100"/>
      <c r="OAB59" s="103"/>
      <c r="OAC59" s="103"/>
      <c r="OAD59" s="92"/>
      <c r="OAE59" s="164"/>
      <c r="OAF59" s="100"/>
      <c r="OAG59" s="103"/>
      <c r="OAH59" s="103"/>
      <c r="OAI59" s="92"/>
      <c r="OAJ59" s="164"/>
      <c r="OAK59" s="100"/>
      <c r="OAL59" s="103"/>
      <c r="OAM59" s="103"/>
      <c r="OAN59" s="92"/>
      <c r="OAO59" s="164"/>
      <c r="OAP59" s="100"/>
      <c r="OAQ59" s="103"/>
      <c r="OAR59" s="103"/>
      <c r="OAS59" s="92"/>
      <c r="OAT59" s="164"/>
      <c r="OAU59" s="100"/>
      <c r="OAV59" s="103"/>
      <c r="OAW59" s="103"/>
      <c r="OAX59" s="92"/>
      <c r="OAY59" s="164"/>
      <c r="OAZ59" s="100"/>
      <c r="OBA59" s="103"/>
      <c r="OBB59" s="103"/>
      <c r="OBC59" s="92"/>
      <c r="OBD59" s="164"/>
      <c r="OBE59" s="100"/>
      <c r="OBF59" s="103"/>
      <c r="OBG59" s="103"/>
      <c r="OBH59" s="92"/>
      <c r="OBI59" s="164"/>
      <c r="OBJ59" s="100"/>
      <c r="OBK59" s="103"/>
      <c r="OBL59" s="103"/>
      <c r="OBM59" s="92"/>
      <c r="OBN59" s="164"/>
      <c r="OBO59" s="100"/>
      <c r="OBP59" s="103"/>
      <c r="OBQ59" s="103"/>
      <c r="OBR59" s="92"/>
      <c r="OBS59" s="164"/>
      <c r="OBT59" s="100"/>
      <c r="OBU59" s="103"/>
      <c r="OBV59" s="103"/>
      <c r="OBW59" s="92"/>
      <c r="OBX59" s="164"/>
      <c r="OBY59" s="100"/>
      <c r="OBZ59" s="103"/>
      <c r="OCA59" s="103"/>
      <c r="OCB59" s="92"/>
      <c r="OCC59" s="164"/>
      <c r="OCD59" s="100"/>
      <c r="OCE59" s="103"/>
      <c r="OCF59" s="103"/>
      <c r="OCG59" s="92"/>
      <c r="OCH59" s="164"/>
      <c r="OCI59" s="100"/>
      <c r="OCJ59" s="103"/>
      <c r="OCK59" s="103"/>
      <c r="OCL59" s="92"/>
      <c r="OCM59" s="164"/>
      <c r="OCN59" s="100"/>
      <c r="OCO59" s="103"/>
      <c r="OCP59" s="103"/>
      <c r="OCQ59" s="92"/>
      <c r="OCR59" s="164"/>
      <c r="OCS59" s="100"/>
      <c r="OCT59" s="103"/>
      <c r="OCU59" s="103"/>
      <c r="OCV59" s="92"/>
      <c r="OCW59" s="164"/>
      <c r="OCX59" s="100"/>
      <c r="OCY59" s="103"/>
      <c r="OCZ59" s="103"/>
      <c r="ODA59" s="92"/>
      <c r="ODB59" s="164"/>
      <c r="ODC59" s="100"/>
      <c r="ODD59" s="103"/>
      <c r="ODE59" s="103"/>
      <c r="ODF59" s="92"/>
      <c r="ODG59" s="164"/>
      <c r="ODH59" s="100"/>
      <c r="ODI59" s="103"/>
      <c r="ODJ59" s="103"/>
      <c r="ODK59" s="92"/>
      <c r="ODL59" s="164"/>
      <c r="ODM59" s="100"/>
      <c r="ODN59" s="103"/>
      <c r="ODO59" s="103"/>
      <c r="ODP59" s="92"/>
      <c r="ODQ59" s="164"/>
      <c r="ODR59" s="100"/>
      <c r="ODS59" s="103"/>
      <c r="ODT59" s="103"/>
      <c r="ODU59" s="92"/>
      <c r="ODV59" s="164"/>
      <c r="ODW59" s="100"/>
      <c r="ODX59" s="103"/>
      <c r="ODY59" s="103"/>
      <c r="ODZ59" s="92"/>
      <c r="OEA59" s="164"/>
      <c r="OEB59" s="100"/>
      <c r="OEC59" s="103"/>
      <c r="OED59" s="103"/>
      <c r="OEE59" s="92"/>
      <c r="OEF59" s="164"/>
      <c r="OEG59" s="100"/>
      <c r="OEH59" s="103"/>
      <c r="OEI59" s="103"/>
      <c r="OEJ59" s="92"/>
      <c r="OEK59" s="164"/>
      <c r="OEL59" s="100"/>
      <c r="OEM59" s="103"/>
      <c r="OEN59" s="103"/>
      <c r="OEO59" s="92"/>
      <c r="OEP59" s="164"/>
      <c r="OEQ59" s="100"/>
      <c r="OER59" s="103"/>
      <c r="OES59" s="103"/>
      <c r="OET59" s="92"/>
      <c r="OEU59" s="164"/>
      <c r="OEV59" s="100"/>
      <c r="OEW59" s="103"/>
      <c r="OEX59" s="103"/>
      <c r="OEY59" s="92"/>
      <c r="OEZ59" s="164"/>
      <c r="OFA59" s="100"/>
      <c r="OFB59" s="103"/>
      <c r="OFC59" s="103"/>
      <c r="OFD59" s="92"/>
      <c r="OFE59" s="164"/>
      <c r="OFF59" s="100"/>
      <c r="OFG59" s="103"/>
      <c r="OFH59" s="103"/>
      <c r="OFI59" s="92"/>
      <c r="OFJ59" s="164"/>
      <c r="OFK59" s="100"/>
      <c r="OFL59" s="103"/>
      <c r="OFM59" s="103"/>
      <c r="OFN59" s="92"/>
      <c r="OFO59" s="164"/>
      <c r="OFP59" s="100"/>
      <c r="OFQ59" s="103"/>
      <c r="OFR59" s="103"/>
      <c r="OFS59" s="92"/>
      <c r="OFT59" s="164"/>
      <c r="OFU59" s="100"/>
      <c r="OFV59" s="103"/>
      <c r="OFW59" s="103"/>
      <c r="OFX59" s="92"/>
      <c r="OFY59" s="164"/>
      <c r="OFZ59" s="100"/>
      <c r="OGA59" s="103"/>
      <c r="OGB59" s="103"/>
      <c r="OGC59" s="92"/>
      <c r="OGD59" s="164"/>
      <c r="OGE59" s="100"/>
      <c r="OGF59" s="103"/>
      <c r="OGG59" s="103"/>
      <c r="OGH59" s="92"/>
      <c r="OGI59" s="164"/>
      <c r="OGJ59" s="100"/>
      <c r="OGK59" s="103"/>
      <c r="OGL59" s="103"/>
      <c r="OGM59" s="92"/>
      <c r="OGN59" s="164"/>
      <c r="OGO59" s="100"/>
      <c r="OGP59" s="103"/>
      <c r="OGQ59" s="103"/>
      <c r="OGR59" s="92"/>
      <c r="OGS59" s="164"/>
      <c r="OGT59" s="100"/>
      <c r="OGU59" s="103"/>
      <c r="OGV59" s="103"/>
      <c r="OGW59" s="92"/>
      <c r="OGX59" s="164"/>
      <c r="OGY59" s="100"/>
      <c r="OGZ59" s="103"/>
      <c r="OHA59" s="103"/>
      <c r="OHB59" s="92"/>
      <c r="OHC59" s="164"/>
      <c r="OHD59" s="100"/>
      <c r="OHE59" s="103"/>
      <c r="OHF59" s="103"/>
      <c r="OHG59" s="92"/>
      <c r="OHH59" s="164"/>
      <c r="OHI59" s="100"/>
      <c r="OHJ59" s="103"/>
      <c r="OHK59" s="103"/>
      <c r="OHL59" s="92"/>
      <c r="OHM59" s="164"/>
      <c r="OHN59" s="100"/>
      <c r="OHO59" s="103"/>
      <c r="OHP59" s="103"/>
      <c r="OHQ59" s="92"/>
      <c r="OHR59" s="164"/>
      <c r="OHS59" s="100"/>
      <c r="OHT59" s="103"/>
      <c r="OHU59" s="103"/>
      <c r="OHV59" s="92"/>
      <c r="OHW59" s="164"/>
      <c r="OHX59" s="100"/>
      <c r="OHY59" s="103"/>
      <c r="OHZ59" s="103"/>
      <c r="OIA59" s="92"/>
      <c r="OIB59" s="164"/>
      <c r="OIC59" s="100"/>
      <c r="OID59" s="103"/>
      <c r="OIE59" s="103"/>
      <c r="OIF59" s="92"/>
      <c r="OIG59" s="164"/>
      <c r="OIH59" s="100"/>
      <c r="OII59" s="103"/>
      <c r="OIJ59" s="103"/>
      <c r="OIK59" s="92"/>
      <c r="OIL59" s="164"/>
      <c r="OIM59" s="100"/>
      <c r="OIN59" s="103"/>
      <c r="OIO59" s="103"/>
      <c r="OIP59" s="92"/>
      <c r="OIQ59" s="164"/>
      <c r="OIR59" s="100"/>
      <c r="OIS59" s="103"/>
      <c r="OIT59" s="103"/>
      <c r="OIU59" s="92"/>
      <c r="OIV59" s="164"/>
      <c r="OIW59" s="100"/>
      <c r="OIX59" s="103"/>
      <c r="OIY59" s="103"/>
      <c r="OIZ59" s="92"/>
      <c r="OJA59" s="164"/>
      <c r="OJB59" s="100"/>
      <c r="OJC59" s="103"/>
      <c r="OJD59" s="103"/>
      <c r="OJE59" s="92"/>
      <c r="OJF59" s="164"/>
      <c r="OJG59" s="100"/>
      <c r="OJH59" s="103"/>
      <c r="OJI59" s="103"/>
      <c r="OJJ59" s="92"/>
      <c r="OJK59" s="164"/>
      <c r="OJL59" s="100"/>
      <c r="OJM59" s="103"/>
      <c r="OJN59" s="103"/>
      <c r="OJO59" s="92"/>
      <c r="OJP59" s="164"/>
      <c r="OJQ59" s="100"/>
      <c r="OJR59" s="103"/>
      <c r="OJS59" s="103"/>
      <c r="OJT59" s="92"/>
      <c r="OJU59" s="164"/>
      <c r="OJV59" s="100"/>
      <c r="OJW59" s="103"/>
      <c r="OJX59" s="103"/>
      <c r="OJY59" s="92"/>
      <c r="OJZ59" s="164"/>
      <c r="OKA59" s="100"/>
      <c r="OKB59" s="103"/>
      <c r="OKC59" s="103"/>
      <c r="OKD59" s="92"/>
      <c r="OKE59" s="164"/>
      <c r="OKF59" s="100"/>
      <c r="OKG59" s="103"/>
      <c r="OKH59" s="103"/>
      <c r="OKI59" s="92"/>
      <c r="OKJ59" s="164"/>
      <c r="OKK59" s="100"/>
      <c r="OKL59" s="103"/>
      <c r="OKM59" s="103"/>
      <c r="OKN59" s="92"/>
      <c r="OKO59" s="164"/>
      <c r="OKP59" s="100"/>
      <c r="OKQ59" s="103"/>
      <c r="OKR59" s="103"/>
      <c r="OKS59" s="92"/>
      <c r="OKT59" s="164"/>
      <c r="OKU59" s="100"/>
      <c r="OKV59" s="103"/>
      <c r="OKW59" s="103"/>
      <c r="OKX59" s="92"/>
      <c r="OKY59" s="164"/>
      <c r="OKZ59" s="100"/>
      <c r="OLA59" s="103"/>
      <c r="OLB59" s="103"/>
      <c r="OLC59" s="92"/>
      <c r="OLD59" s="164"/>
      <c r="OLE59" s="100"/>
      <c r="OLF59" s="103"/>
      <c r="OLG59" s="103"/>
      <c r="OLH59" s="92"/>
      <c r="OLI59" s="164"/>
      <c r="OLJ59" s="100"/>
      <c r="OLK59" s="103"/>
      <c r="OLL59" s="103"/>
      <c r="OLM59" s="92"/>
      <c r="OLN59" s="164"/>
      <c r="OLO59" s="100"/>
      <c r="OLP59" s="103"/>
      <c r="OLQ59" s="103"/>
      <c r="OLR59" s="92"/>
      <c r="OLS59" s="164"/>
      <c r="OLT59" s="100"/>
      <c r="OLU59" s="103"/>
      <c r="OLV59" s="103"/>
      <c r="OLW59" s="92"/>
      <c r="OLX59" s="164"/>
      <c r="OLY59" s="100"/>
      <c r="OLZ59" s="103"/>
      <c r="OMA59" s="103"/>
      <c r="OMB59" s="92"/>
      <c r="OMC59" s="164"/>
      <c r="OMD59" s="100"/>
      <c r="OME59" s="103"/>
      <c r="OMF59" s="103"/>
      <c r="OMG59" s="92"/>
      <c r="OMH59" s="164"/>
      <c r="OMI59" s="100"/>
      <c r="OMJ59" s="103"/>
      <c r="OMK59" s="103"/>
      <c r="OML59" s="92"/>
      <c r="OMM59" s="164"/>
      <c r="OMN59" s="100"/>
      <c r="OMO59" s="103"/>
      <c r="OMP59" s="103"/>
      <c r="OMQ59" s="92"/>
      <c r="OMR59" s="164"/>
      <c r="OMS59" s="100"/>
      <c r="OMT59" s="103"/>
      <c r="OMU59" s="103"/>
      <c r="OMV59" s="92"/>
      <c r="OMW59" s="164"/>
      <c r="OMX59" s="100"/>
      <c r="OMY59" s="103"/>
      <c r="OMZ59" s="103"/>
      <c r="ONA59" s="92"/>
      <c r="ONB59" s="164"/>
      <c r="ONC59" s="100"/>
      <c r="OND59" s="103"/>
      <c r="ONE59" s="103"/>
      <c r="ONF59" s="92"/>
      <c r="ONG59" s="164"/>
      <c r="ONH59" s="100"/>
      <c r="ONI59" s="103"/>
      <c r="ONJ59" s="103"/>
      <c r="ONK59" s="92"/>
      <c r="ONL59" s="164"/>
      <c r="ONM59" s="100"/>
      <c r="ONN59" s="103"/>
      <c r="ONO59" s="103"/>
      <c r="ONP59" s="92"/>
      <c r="ONQ59" s="164"/>
      <c r="ONR59" s="100"/>
      <c r="ONS59" s="103"/>
      <c r="ONT59" s="103"/>
      <c r="ONU59" s="92"/>
      <c r="ONV59" s="164"/>
      <c r="ONW59" s="100"/>
      <c r="ONX59" s="103"/>
      <c r="ONY59" s="103"/>
      <c r="ONZ59" s="92"/>
      <c r="OOA59" s="164"/>
      <c r="OOB59" s="100"/>
      <c r="OOC59" s="103"/>
      <c r="OOD59" s="103"/>
      <c r="OOE59" s="92"/>
      <c r="OOF59" s="164"/>
      <c r="OOG59" s="100"/>
      <c r="OOH59" s="103"/>
      <c r="OOI59" s="103"/>
      <c r="OOJ59" s="92"/>
      <c r="OOK59" s="164"/>
      <c r="OOL59" s="100"/>
      <c r="OOM59" s="103"/>
      <c r="OON59" s="103"/>
      <c r="OOO59" s="92"/>
      <c r="OOP59" s="164"/>
      <c r="OOQ59" s="100"/>
      <c r="OOR59" s="103"/>
      <c r="OOS59" s="103"/>
      <c r="OOT59" s="92"/>
      <c r="OOU59" s="164"/>
      <c r="OOV59" s="100"/>
      <c r="OOW59" s="103"/>
      <c r="OOX59" s="103"/>
      <c r="OOY59" s="92"/>
      <c r="OOZ59" s="164"/>
      <c r="OPA59" s="100"/>
      <c r="OPB59" s="103"/>
      <c r="OPC59" s="103"/>
      <c r="OPD59" s="92"/>
      <c r="OPE59" s="164"/>
      <c r="OPF59" s="100"/>
      <c r="OPG59" s="103"/>
      <c r="OPH59" s="103"/>
      <c r="OPI59" s="92"/>
      <c r="OPJ59" s="164"/>
      <c r="OPK59" s="100"/>
      <c r="OPL59" s="103"/>
      <c r="OPM59" s="103"/>
      <c r="OPN59" s="92"/>
      <c r="OPO59" s="164"/>
      <c r="OPP59" s="100"/>
      <c r="OPQ59" s="103"/>
      <c r="OPR59" s="103"/>
      <c r="OPS59" s="92"/>
      <c r="OPT59" s="164"/>
      <c r="OPU59" s="100"/>
      <c r="OPV59" s="103"/>
      <c r="OPW59" s="103"/>
      <c r="OPX59" s="92"/>
      <c r="OPY59" s="164"/>
      <c r="OPZ59" s="100"/>
      <c r="OQA59" s="103"/>
      <c r="OQB59" s="103"/>
      <c r="OQC59" s="92"/>
      <c r="OQD59" s="164"/>
      <c r="OQE59" s="100"/>
      <c r="OQF59" s="103"/>
      <c r="OQG59" s="103"/>
      <c r="OQH59" s="92"/>
      <c r="OQI59" s="164"/>
      <c r="OQJ59" s="100"/>
      <c r="OQK59" s="103"/>
      <c r="OQL59" s="103"/>
      <c r="OQM59" s="92"/>
      <c r="OQN59" s="164"/>
      <c r="OQO59" s="100"/>
      <c r="OQP59" s="103"/>
      <c r="OQQ59" s="103"/>
      <c r="OQR59" s="92"/>
      <c r="OQS59" s="164"/>
      <c r="OQT59" s="100"/>
      <c r="OQU59" s="103"/>
      <c r="OQV59" s="103"/>
      <c r="OQW59" s="92"/>
      <c r="OQX59" s="164"/>
      <c r="OQY59" s="100"/>
      <c r="OQZ59" s="103"/>
      <c r="ORA59" s="103"/>
      <c r="ORB59" s="92"/>
      <c r="ORC59" s="164"/>
      <c r="ORD59" s="100"/>
      <c r="ORE59" s="103"/>
      <c r="ORF59" s="103"/>
      <c r="ORG59" s="92"/>
      <c r="ORH59" s="164"/>
      <c r="ORI59" s="100"/>
      <c r="ORJ59" s="103"/>
      <c r="ORK59" s="103"/>
      <c r="ORL59" s="92"/>
      <c r="ORM59" s="164"/>
      <c r="ORN59" s="100"/>
      <c r="ORO59" s="103"/>
      <c r="ORP59" s="103"/>
      <c r="ORQ59" s="92"/>
      <c r="ORR59" s="164"/>
      <c r="ORS59" s="100"/>
      <c r="ORT59" s="103"/>
      <c r="ORU59" s="103"/>
      <c r="ORV59" s="92"/>
      <c r="ORW59" s="164"/>
      <c r="ORX59" s="100"/>
      <c r="ORY59" s="103"/>
      <c r="ORZ59" s="103"/>
      <c r="OSA59" s="92"/>
      <c r="OSB59" s="164"/>
      <c r="OSC59" s="100"/>
      <c r="OSD59" s="103"/>
      <c r="OSE59" s="103"/>
      <c r="OSF59" s="92"/>
      <c r="OSG59" s="164"/>
      <c r="OSH59" s="100"/>
      <c r="OSI59" s="103"/>
      <c r="OSJ59" s="103"/>
      <c r="OSK59" s="92"/>
      <c r="OSL59" s="164"/>
      <c r="OSM59" s="100"/>
      <c r="OSN59" s="103"/>
      <c r="OSO59" s="103"/>
      <c r="OSP59" s="92"/>
      <c r="OSQ59" s="164"/>
      <c r="OSR59" s="100"/>
      <c r="OSS59" s="103"/>
      <c r="OST59" s="103"/>
      <c r="OSU59" s="92"/>
      <c r="OSV59" s="164"/>
      <c r="OSW59" s="100"/>
      <c r="OSX59" s="103"/>
      <c r="OSY59" s="103"/>
      <c r="OSZ59" s="92"/>
      <c r="OTA59" s="164"/>
      <c r="OTB59" s="100"/>
      <c r="OTC59" s="103"/>
      <c r="OTD59" s="103"/>
      <c r="OTE59" s="92"/>
      <c r="OTF59" s="164"/>
      <c r="OTG59" s="100"/>
      <c r="OTH59" s="103"/>
      <c r="OTI59" s="103"/>
      <c r="OTJ59" s="92"/>
      <c r="OTK59" s="164"/>
      <c r="OTL59" s="100"/>
      <c r="OTM59" s="103"/>
      <c r="OTN59" s="103"/>
      <c r="OTO59" s="92"/>
      <c r="OTP59" s="164"/>
      <c r="OTQ59" s="100"/>
      <c r="OTR59" s="103"/>
      <c r="OTS59" s="103"/>
      <c r="OTT59" s="92"/>
      <c r="OTU59" s="164"/>
      <c r="OTV59" s="100"/>
      <c r="OTW59" s="103"/>
      <c r="OTX59" s="103"/>
      <c r="OTY59" s="92"/>
      <c r="OTZ59" s="164"/>
      <c r="OUA59" s="100"/>
      <c r="OUB59" s="103"/>
      <c r="OUC59" s="103"/>
      <c r="OUD59" s="92"/>
      <c r="OUE59" s="164"/>
      <c r="OUF59" s="100"/>
      <c r="OUG59" s="103"/>
      <c r="OUH59" s="103"/>
      <c r="OUI59" s="92"/>
      <c r="OUJ59" s="164"/>
      <c r="OUK59" s="100"/>
      <c r="OUL59" s="103"/>
      <c r="OUM59" s="103"/>
      <c r="OUN59" s="92"/>
      <c r="OUO59" s="164"/>
      <c r="OUP59" s="100"/>
      <c r="OUQ59" s="103"/>
      <c r="OUR59" s="103"/>
      <c r="OUS59" s="92"/>
      <c r="OUT59" s="164"/>
      <c r="OUU59" s="100"/>
      <c r="OUV59" s="103"/>
      <c r="OUW59" s="103"/>
      <c r="OUX59" s="92"/>
      <c r="OUY59" s="164"/>
      <c r="OUZ59" s="100"/>
      <c r="OVA59" s="103"/>
      <c r="OVB59" s="103"/>
      <c r="OVC59" s="92"/>
      <c r="OVD59" s="164"/>
      <c r="OVE59" s="100"/>
      <c r="OVF59" s="103"/>
      <c r="OVG59" s="103"/>
      <c r="OVH59" s="92"/>
      <c r="OVI59" s="164"/>
      <c r="OVJ59" s="100"/>
      <c r="OVK59" s="103"/>
      <c r="OVL59" s="103"/>
      <c r="OVM59" s="92"/>
      <c r="OVN59" s="164"/>
      <c r="OVO59" s="100"/>
      <c r="OVP59" s="103"/>
      <c r="OVQ59" s="103"/>
      <c r="OVR59" s="92"/>
      <c r="OVS59" s="164"/>
      <c r="OVT59" s="100"/>
      <c r="OVU59" s="103"/>
      <c r="OVV59" s="103"/>
      <c r="OVW59" s="92"/>
      <c r="OVX59" s="164"/>
      <c r="OVY59" s="100"/>
      <c r="OVZ59" s="103"/>
      <c r="OWA59" s="103"/>
      <c r="OWB59" s="92"/>
      <c r="OWC59" s="164"/>
      <c r="OWD59" s="100"/>
      <c r="OWE59" s="103"/>
      <c r="OWF59" s="103"/>
      <c r="OWG59" s="92"/>
      <c r="OWH59" s="164"/>
      <c r="OWI59" s="100"/>
      <c r="OWJ59" s="103"/>
      <c r="OWK59" s="103"/>
      <c r="OWL59" s="92"/>
      <c r="OWM59" s="164"/>
      <c r="OWN59" s="100"/>
      <c r="OWO59" s="103"/>
      <c r="OWP59" s="103"/>
      <c r="OWQ59" s="92"/>
      <c r="OWR59" s="164"/>
      <c r="OWS59" s="100"/>
      <c r="OWT59" s="103"/>
      <c r="OWU59" s="103"/>
      <c r="OWV59" s="92"/>
      <c r="OWW59" s="164"/>
      <c r="OWX59" s="100"/>
      <c r="OWY59" s="103"/>
      <c r="OWZ59" s="103"/>
      <c r="OXA59" s="92"/>
      <c r="OXB59" s="164"/>
      <c r="OXC59" s="100"/>
      <c r="OXD59" s="103"/>
      <c r="OXE59" s="103"/>
      <c r="OXF59" s="92"/>
      <c r="OXG59" s="164"/>
      <c r="OXH59" s="100"/>
      <c r="OXI59" s="103"/>
      <c r="OXJ59" s="103"/>
      <c r="OXK59" s="92"/>
      <c r="OXL59" s="164"/>
      <c r="OXM59" s="100"/>
      <c r="OXN59" s="103"/>
      <c r="OXO59" s="103"/>
      <c r="OXP59" s="92"/>
      <c r="OXQ59" s="164"/>
      <c r="OXR59" s="100"/>
      <c r="OXS59" s="103"/>
      <c r="OXT59" s="103"/>
      <c r="OXU59" s="92"/>
      <c r="OXV59" s="164"/>
      <c r="OXW59" s="100"/>
      <c r="OXX59" s="103"/>
      <c r="OXY59" s="103"/>
      <c r="OXZ59" s="92"/>
      <c r="OYA59" s="164"/>
      <c r="OYB59" s="100"/>
      <c r="OYC59" s="103"/>
      <c r="OYD59" s="103"/>
      <c r="OYE59" s="92"/>
      <c r="OYF59" s="164"/>
      <c r="OYG59" s="100"/>
      <c r="OYH59" s="103"/>
      <c r="OYI59" s="103"/>
      <c r="OYJ59" s="92"/>
      <c r="OYK59" s="164"/>
      <c r="OYL59" s="100"/>
      <c r="OYM59" s="103"/>
      <c r="OYN59" s="103"/>
      <c r="OYO59" s="92"/>
      <c r="OYP59" s="164"/>
      <c r="OYQ59" s="100"/>
      <c r="OYR59" s="103"/>
      <c r="OYS59" s="103"/>
      <c r="OYT59" s="92"/>
      <c r="OYU59" s="164"/>
      <c r="OYV59" s="100"/>
      <c r="OYW59" s="103"/>
      <c r="OYX59" s="103"/>
      <c r="OYY59" s="92"/>
      <c r="OYZ59" s="164"/>
      <c r="OZA59" s="100"/>
      <c r="OZB59" s="103"/>
      <c r="OZC59" s="103"/>
      <c r="OZD59" s="92"/>
      <c r="OZE59" s="164"/>
      <c r="OZF59" s="100"/>
      <c r="OZG59" s="103"/>
      <c r="OZH59" s="103"/>
      <c r="OZI59" s="92"/>
      <c r="OZJ59" s="164"/>
      <c r="OZK59" s="100"/>
      <c r="OZL59" s="103"/>
      <c r="OZM59" s="103"/>
      <c r="OZN59" s="92"/>
      <c r="OZO59" s="164"/>
      <c r="OZP59" s="100"/>
      <c r="OZQ59" s="103"/>
      <c r="OZR59" s="103"/>
      <c r="OZS59" s="92"/>
      <c r="OZT59" s="164"/>
      <c r="OZU59" s="100"/>
      <c r="OZV59" s="103"/>
      <c r="OZW59" s="103"/>
      <c r="OZX59" s="92"/>
      <c r="OZY59" s="164"/>
      <c r="OZZ59" s="100"/>
      <c r="PAA59" s="103"/>
      <c r="PAB59" s="103"/>
      <c r="PAC59" s="92"/>
      <c r="PAD59" s="164"/>
      <c r="PAE59" s="100"/>
      <c r="PAF59" s="103"/>
      <c r="PAG59" s="103"/>
      <c r="PAH59" s="92"/>
      <c r="PAI59" s="164"/>
      <c r="PAJ59" s="100"/>
      <c r="PAK59" s="103"/>
      <c r="PAL59" s="103"/>
      <c r="PAM59" s="92"/>
      <c r="PAN59" s="164"/>
      <c r="PAO59" s="100"/>
      <c r="PAP59" s="103"/>
      <c r="PAQ59" s="103"/>
      <c r="PAR59" s="92"/>
      <c r="PAS59" s="164"/>
      <c r="PAT59" s="100"/>
      <c r="PAU59" s="103"/>
      <c r="PAV59" s="103"/>
      <c r="PAW59" s="92"/>
      <c r="PAX59" s="164"/>
      <c r="PAY59" s="100"/>
      <c r="PAZ59" s="103"/>
      <c r="PBA59" s="103"/>
      <c r="PBB59" s="92"/>
      <c r="PBC59" s="164"/>
      <c r="PBD59" s="100"/>
      <c r="PBE59" s="103"/>
      <c r="PBF59" s="103"/>
      <c r="PBG59" s="92"/>
      <c r="PBH59" s="164"/>
      <c r="PBI59" s="100"/>
      <c r="PBJ59" s="103"/>
      <c r="PBK59" s="103"/>
      <c r="PBL59" s="92"/>
      <c r="PBM59" s="164"/>
      <c r="PBN59" s="100"/>
      <c r="PBO59" s="103"/>
      <c r="PBP59" s="103"/>
      <c r="PBQ59" s="92"/>
      <c r="PBR59" s="164"/>
      <c r="PBS59" s="100"/>
      <c r="PBT59" s="103"/>
      <c r="PBU59" s="103"/>
      <c r="PBV59" s="92"/>
      <c r="PBW59" s="164"/>
      <c r="PBX59" s="100"/>
      <c r="PBY59" s="103"/>
      <c r="PBZ59" s="103"/>
      <c r="PCA59" s="92"/>
      <c r="PCB59" s="164"/>
      <c r="PCC59" s="100"/>
      <c r="PCD59" s="103"/>
      <c r="PCE59" s="103"/>
      <c r="PCF59" s="92"/>
      <c r="PCG59" s="164"/>
      <c r="PCH59" s="100"/>
      <c r="PCI59" s="103"/>
      <c r="PCJ59" s="103"/>
      <c r="PCK59" s="92"/>
      <c r="PCL59" s="164"/>
      <c r="PCM59" s="100"/>
      <c r="PCN59" s="103"/>
      <c r="PCO59" s="103"/>
      <c r="PCP59" s="92"/>
      <c r="PCQ59" s="164"/>
      <c r="PCR59" s="100"/>
      <c r="PCS59" s="103"/>
      <c r="PCT59" s="103"/>
      <c r="PCU59" s="92"/>
      <c r="PCV59" s="164"/>
      <c r="PCW59" s="100"/>
      <c r="PCX59" s="103"/>
      <c r="PCY59" s="103"/>
      <c r="PCZ59" s="92"/>
      <c r="PDA59" s="164"/>
      <c r="PDB59" s="100"/>
      <c r="PDC59" s="103"/>
      <c r="PDD59" s="103"/>
      <c r="PDE59" s="92"/>
      <c r="PDF59" s="164"/>
      <c r="PDG59" s="100"/>
      <c r="PDH59" s="103"/>
      <c r="PDI59" s="103"/>
      <c r="PDJ59" s="92"/>
      <c r="PDK59" s="164"/>
      <c r="PDL59" s="100"/>
      <c r="PDM59" s="103"/>
      <c r="PDN59" s="103"/>
      <c r="PDO59" s="92"/>
      <c r="PDP59" s="164"/>
      <c r="PDQ59" s="100"/>
      <c r="PDR59" s="103"/>
      <c r="PDS59" s="103"/>
      <c r="PDT59" s="92"/>
      <c r="PDU59" s="164"/>
      <c r="PDV59" s="100"/>
      <c r="PDW59" s="103"/>
      <c r="PDX59" s="103"/>
      <c r="PDY59" s="92"/>
      <c r="PDZ59" s="164"/>
      <c r="PEA59" s="100"/>
      <c r="PEB59" s="103"/>
      <c r="PEC59" s="103"/>
      <c r="PED59" s="92"/>
      <c r="PEE59" s="164"/>
      <c r="PEF59" s="100"/>
      <c r="PEG59" s="103"/>
      <c r="PEH59" s="103"/>
      <c r="PEI59" s="92"/>
      <c r="PEJ59" s="164"/>
      <c r="PEK59" s="100"/>
      <c r="PEL59" s="103"/>
      <c r="PEM59" s="103"/>
      <c r="PEN59" s="92"/>
      <c r="PEO59" s="164"/>
      <c r="PEP59" s="100"/>
      <c r="PEQ59" s="103"/>
      <c r="PER59" s="103"/>
      <c r="PES59" s="92"/>
      <c r="PET59" s="164"/>
      <c r="PEU59" s="100"/>
      <c r="PEV59" s="103"/>
      <c r="PEW59" s="103"/>
      <c r="PEX59" s="92"/>
      <c r="PEY59" s="164"/>
      <c r="PEZ59" s="100"/>
      <c r="PFA59" s="103"/>
      <c r="PFB59" s="103"/>
      <c r="PFC59" s="92"/>
      <c r="PFD59" s="164"/>
      <c r="PFE59" s="100"/>
      <c r="PFF59" s="103"/>
      <c r="PFG59" s="103"/>
      <c r="PFH59" s="92"/>
      <c r="PFI59" s="164"/>
      <c r="PFJ59" s="100"/>
      <c r="PFK59" s="103"/>
      <c r="PFL59" s="103"/>
      <c r="PFM59" s="92"/>
      <c r="PFN59" s="164"/>
      <c r="PFO59" s="100"/>
      <c r="PFP59" s="103"/>
      <c r="PFQ59" s="103"/>
      <c r="PFR59" s="92"/>
      <c r="PFS59" s="164"/>
      <c r="PFT59" s="100"/>
      <c r="PFU59" s="103"/>
      <c r="PFV59" s="103"/>
      <c r="PFW59" s="92"/>
      <c r="PFX59" s="164"/>
      <c r="PFY59" s="100"/>
      <c r="PFZ59" s="103"/>
      <c r="PGA59" s="103"/>
      <c r="PGB59" s="92"/>
      <c r="PGC59" s="164"/>
      <c r="PGD59" s="100"/>
      <c r="PGE59" s="103"/>
      <c r="PGF59" s="103"/>
      <c r="PGG59" s="92"/>
      <c r="PGH59" s="164"/>
      <c r="PGI59" s="100"/>
      <c r="PGJ59" s="103"/>
      <c r="PGK59" s="103"/>
      <c r="PGL59" s="92"/>
      <c r="PGM59" s="164"/>
      <c r="PGN59" s="100"/>
      <c r="PGO59" s="103"/>
      <c r="PGP59" s="103"/>
      <c r="PGQ59" s="92"/>
      <c r="PGR59" s="164"/>
      <c r="PGS59" s="100"/>
      <c r="PGT59" s="103"/>
      <c r="PGU59" s="103"/>
      <c r="PGV59" s="92"/>
      <c r="PGW59" s="164"/>
      <c r="PGX59" s="100"/>
      <c r="PGY59" s="103"/>
      <c r="PGZ59" s="103"/>
      <c r="PHA59" s="92"/>
      <c r="PHB59" s="164"/>
      <c r="PHC59" s="100"/>
      <c r="PHD59" s="103"/>
      <c r="PHE59" s="103"/>
      <c r="PHF59" s="92"/>
      <c r="PHG59" s="164"/>
      <c r="PHH59" s="100"/>
      <c r="PHI59" s="103"/>
      <c r="PHJ59" s="103"/>
      <c r="PHK59" s="92"/>
      <c r="PHL59" s="164"/>
      <c r="PHM59" s="100"/>
      <c r="PHN59" s="103"/>
      <c r="PHO59" s="103"/>
      <c r="PHP59" s="92"/>
      <c r="PHQ59" s="164"/>
      <c r="PHR59" s="100"/>
      <c r="PHS59" s="103"/>
      <c r="PHT59" s="103"/>
      <c r="PHU59" s="92"/>
      <c r="PHV59" s="164"/>
      <c r="PHW59" s="100"/>
      <c r="PHX59" s="103"/>
      <c r="PHY59" s="103"/>
      <c r="PHZ59" s="92"/>
      <c r="PIA59" s="164"/>
      <c r="PIB59" s="100"/>
      <c r="PIC59" s="103"/>
      <c r="PID59" s="103"/>
      <c r="PIE59" s="92"/>
      <c r="PIF59" s="164"/>
      <c r="PIG59" s="100"/>
      <c r="PIH59" s="103"/>
      <c r="PII59" s="103"/>
      <c r="PIJ59" s="92"/>
      <c r="PIK59" s="164"/>
      <c r="PIL59" s="100"/>
      <c r="PIM59" s="103"/>
      <c r="PIN59" s="103"/>
      <c r="PIO59" s="92"/>
      <c r="PIP59" s="164"/>
      <c r="PIQ59" s="100"/>
      <c r="PIR59" s="103"/>
      <c r="PIS59" s="103"/>
      <c r="PIT59" s="92"/>
      <c r="PIU59" s="164"/>
      <c r="PIV59" s="100"/>
      <c r="PIW59" s="103"/>
      <c r="PIX59" s="103"/>
      <c r="PIY59" s="92"/>
      <c r="PIZ59" s="164"/>
      <c r="PJA59" s="100"/>
      <c r="PJB59" s="103"/>
      <c r="PJC59" s="103"/>
      <c r="PJD59" s="92"/>
      <c r="PJE59" s="164"/>
      <c r="PJF59" s="100"/>
      <c r="PJG59" s="103"/>
      <c r="PJH59" s="103"/>
      <c r="PJI59" s="92"/>
      <c r="PJJ59" s="164"/>
      <c r="PJK59" s="100"/>
      <c r="PJL59" s="103"/>
      <c r="PJM59" s="103"/>
      <c r="PJN59" s="92"/>
      <c r="PJO59" s="164"/>
      <c r="PJP59" s="100"/>
      <c r="PJQ59" s="103"/>
      <c r="PJR59" s="103"/>
      <c r="PJS59" s="92"/>
      <c r="PJT59" s="164"/>
      <c r="PJU59" s="100"/>
      <c r="PJV59" s="103"/>
      <c r="PJW59" s="103"/>
      <c r="PJX59" s="92"/>
      <c r="PJY59" s="164"/>
      <c r="PJZ59" s="100"/>
      <c r="PKA59" s="103"/>
      <c r="PKB59" s="103"/>
      <c r="PKC59" s="92"/>
      <c r="PKD59" s="164"/>
      <c r="PKE59" s="100"/>
      <c r="PKF59" s="103"/>
      <c r="PKG59" s="103"/>
      <c r="PKH59" s="92"/>
      <c r="PKI59" s="164"/>
      <c r="PKJ59" s="100"/>
      <c r="PKK59" s="103"/>
      <c r="PKL59" s="103"/>
      <c r="PKM59" s="92"/>
      <c r="PKN59" s="164"/>
      <c r="PKO59" s="100"/>
      <c r="PKP59" s="103"/>
      <c r="PKQ59" s="103"/>
      <c r="PKR59" s="92"/>
      <c r="PKS59" s="164"/>
      <c r="PKT59" s="100"/>
      <c r="PKU59" s="103"/>
      <c r="PKV59" s="103"/>
      <c r="PKW59" s="92"/>
      <c r="PKX59" s="164"/>
      <c r="PKY59" s="100"/>
      <c r="PKZ59" s="103"/>
      <c r="PLA59" s="103"/>
      <c r="PLB59" s="92"/>
      <c r="PLC59" s="164"/>
      <c r="PLD59" s="100"/>
      <c r="PLE59" s="103"/>
      <c r="PLF59" s="103"/>
      <c r="PLG59" s="92"/>
      <c r="PLH59" s="164"/>
      <c r="PLI59" s="100"/>
      <c r="PLJ59" s="103"/>
      <c r="PLK59" s="103"/>
      <c r="PLL59" s="92"/>
      <c r="PLM59" s="164"/>
      <c r="PLN59" s="100"/>
      <c r="PLO59" s="103"/>
      <c r="PLP59" s="103"/>
      <c r="PLQ59" s="92"/>
      <c r="PLR59" s="164"/>
      <c r="PLS59" s="100"/>
      <c r="PLT59" s="103"/>
      <c r="PLU59" s="103"/>
      <c r="PLV59" s="92"/>
      <c r="PLW59" s="164"/>
      <c r="PLX59" s="100"/>
      <c r="PLY59" s="103"/>
      <c r="PLZ59" s="103"/>
      <c r="PMA59" s="92"/>
      <c r="PMB59" s="164"/>
      <c r="PMC59" s="100"/>
      <c r="PMD59" s="103"/>
      <c r="PME59" s="103"/>
      <c r="PMF59" s="92"/>
      <c r="PMG59" s="164"/>
      <c r="PMH59" s="100"/>
      <c r="PMI59" s="103"/>
      <c r="PMJ59" s="103"/>
      <c r="PMK59" s="92"/>
      <c r="PML59" s="164"/>
      <c r="PMM59" s="100"/>
      <c r="PMN59" s="103"/>
      <c r="PMO59" s="103"/>
      <c r="PMP59" s="92"/>
      <c r="PMQ59" s="164"/>
      <c r="PMR59" s="100"/>
      <c r="PMS59" s="103"/>
      <c r="PMT59" s="103"/>
      <c r="PMU59" s="92"/>
      <c r="PMV59" s="164"/>
      <c r="PMW59" s="100"/>
      <c r="PMX59" s="103"/>
      <c r="PMY59" s="103"/>
      <c r="PMZ59" s="92"/>
      <c r="PNA59" s="164"/>
      <c r="PNB59" s="100"/>
      <c r="PNC59" s="103"/>
      <c r="PND59" s="103"/>
      <c r="PNE59" s="92"/>
      <c r="PNF59" s="164"/>
      <c r="PNG59" s="100"/>
      <c r="PNH59" s="103"/>
      <c r="PNI59" s="103"/>
      <c r="PNJ59" s="92"/>
      <c r="PNK59" s="164"/>
      <c r="PNL59" s="100"/>
      <c r="PNM59" s="103"/>
      <c r="PNN59" s="103"/>
      <c r="PNO59" s="92"/>
      <c r="PNP59" s="164"/>
      <c r="PNQ59" s="100"/>
      <c r="PNR59" s="103"/>
      <c r="PNS59" s="103"/>
      <c r="PNT59" s="92"/>
      <c r="PNU59" s="164"/>
      <c r="PNV59" s="100"/>
      <c r="PNW59" s="103"/>
      <c r="PNX59" s="103"/>
      <c r="PNY59" s="92"/>
      <c r="PNZ59" s="164"/>
      <c r="POA59" s="100"/>
      <c r="POB59" s="103"/>
      <c r="POC59" s="103"/>
      <c r="POD59" s="92"/>
      <c r="POE59" s="164"/>
      <c r="POF59" s="100"/>
      <c r="POG59" s="103"/>
      <c r="POH59" s="103"/>
      <c r="POI59" s="92"/>
      <c r="POJ59" s="164"/>
      <c r="POK59" s="100"/>
      <c r="POL59" s="103"/>
      <c r="POM59" s="103"/>
      <c r="PON59" s="92"/>
      <c r="POO59" s="164"/>
      <c r="POP59" s="100"/>
      <c r="POQ59" s="103"/>
      <c r="POR59" s="103"/>
      <c r="POS59" s="92"/>
      <c r="POT59" s="164"/>
      <c r="POU59" s="100"/>
      <c r="POV59" s="103"/>
      <c r="POW59" s="103"/>
      <c r="POX59" s="92"/>
      <c r="POY59" s="164"/>
      <c r="POZ59" s="100"/>
      <c r="PPA59" s="103"/>
      <c r="PPB59" s="103"/>
      <c r="PPC59" s="92"/>
      <c r="PPD59" s="164"/>
      <c r="PPE59" s="100"/>
      <c r="PPF59" s="103"/>
      <c r="PPG59" s="103"/>
      <c r="PPH59" s="92"/>
      <c r="PPI59" s="164"/>
      <c r="PPJ59" s="100"/>
      <c r="PPK59" s="103"/>
      <c r="PPL59" s="103"/>
      <c r="PPM59" s="92"/>
      <c r="PPN59" s="164"/>
      <c r="PPO59" s="100"/>
      <c r="PPP59" s="103"/>
      <c r="PPQ59" s="103"/>
      <c r="PPR59" s="92"/>
      <c r="PPS59" s="164"/>
      <c r="PPT59" s="100"/>
      <c r="PPU59" s="103"/>
      <c r="PPV59" s="103"/>
      <c r="PPW59" s="92"/>
      <c r="PPX59" s="164"/>
      <c r="PPY59" s="100"/>
      <c r="PPZ59" s="103"/>
      <c r="PQA59" s="103"/>
      <c r="PQB59" s="92"/>
      <c r="PQC59" s="164"/>
      <c r="PQD59" s="100"/>
      <c r="PQE59" s="103"/>
      <c r="PQF59" s="103"/>
      <c r="PQG59" s="92"/>
      <c r="PQH59" s="164"/>
      <c r="PQI59" s="100"/>
      <c r="PQJ59" s="103"/>
      <c r="PQK59" s="103"/>
      <c r="PQL59" s="92"/>
      <c r="PQM59" s="164"/>
      <c r="PQN59" s="100"/>
      <c r="PQO59" s="103"/>
      <c r="PQP59" s="103"/>
      <c r="PQQ59" s="92"/>
      <c r="PQR59" s="164"/>
      <c r="PQS59" s="100"/>
      <c r="PQT59" s="103"/>
      <c r="PQU59" s="103"/>
      <c r="PQV59" s="92"/>
      <c r="PQW59" s="164"/>
      <c r="PQX59" s="100"/>
      <c r="PQY59" s="103"/>
      <c r="PQZ59" s="103"/>
      <c r="PRA59" s="92"/>
      <c r="PRB59" s="164"/>
      <c r="PRC59" s="100"/>
      <c r="PRD59" s="103"/>
      <c r="PRE59" s="103"/>
      <c r="PRF59" s="92"/>
      <c r="PRG59" s="164"/>
      <c r="PRH59" s="100"/>
      <c r="PRI59" s="103"/>
      <c r="PRJ59" s="103"/>
      <c r="PRK59" s="92"/>
      <c r="PRL59" s="164"/>
      <c r="PRM59" s="100"/>
      <c r="PRN59" s="103"/>
      <c r="PRO59" s="103"/>
      <c r="PRP59" s="92"/>
      <c r="PRQ59" s="164"/>
      <c r="PRR59" s="100"/>
      <c r="PRS59" s="103"/>
      <c r="PRT59" s="103"/>
      <c r="PRU59" s="92"/>
      <c r="PRV59" s="164"/>
      <c r="PRW59" s="100"/>
      <c r="PRX59" s="103"/>
      <c r="PRY59" s="103"/>
      <c r="PRZ59" s="92"/>
      <c r="PSA59" s="164"/>
      <c r="PSB59" s="100"/>
      <c r="PSC59" s="103"/>
      <c r="PSD59" s="103"/>
      <c r="PSE59" s="92"/>
      <c r="PSF59" s="164"/>
      <c r="PSG59" s="100"/>
      <c r="PSH59" s="103"/>
      <c r="PSI59" s="103"/>
      <c r="PSJ59" s="92"/>
      <c r="PSK59" s="164"/>
      <c r="PSL59" s="100"/>
      <c r="PSM59" s="103"/>
      <c r="PSN59" s="103"/>
      <c r="PSO59" s="92"/>
      <c r="PSP59" s="164"/>
      <c r="PSQ59" s="100"/>
      <c r="PSR59" s="103"/>
      <c r="PSS59" s="103"/>
      <c r="PST59" s="92"/>
      <c r="PSU59" s="164"/>
      <c r="PSV59" s="100"/>
      <c r="PSW59" s="103"/>
      <c r="PSX59" s="103"/>
      <c r="PSY59" s="92"/>
      <c r="PSZ59" s="164"/>
      <c r="PTA59" s="100"/>
      <c r="PTB59" s="103"/>
      <c r="PTC59" s="103"/>
      <c r="PTD59" s="92"/>
      <c r="PTE59" s="164"/>
      <c r="PTF59" s="100"/>
      <c r="PTG59" s="103"/>
      <c r="PTH59" s="103"/>
      <c r="PTI59" s="92"/>
      <c r="PTJ59" s="164"/>
      <c r="PTK59" s="100"/>
      <c r="PTL59" s="103"/>
      <c r="PTM59" s="103"/>
      <c r="PTN59" s="92"/>
      <c r="PTO59" s="164"/>
      <c r="PTP59" s="100"/>
      <c r="PTQ59" s="103"/>
      <c r="PTR59" s="103"/>
      <c r="PTS59" s="92"/>
      <c r="PTT59" s="164"/>
      <c r="PTU59" s="100"/>
      <c r="PTV59" s="103"/>
      <c r="PTW59" s="103"/>
      <c r="PTX59" s="92"/>
      <c r="PTY59" s="164"/>
      <c r="PTZ59" s="100"/>
      <c r="PUA59" s="103"/>
      <c r="PUB59" s="103"/>
      <c r="PUC59" s="92"/>
      <c r="PUD59" s="164"/>
      <c r="PUE59" s="100"/>
      <c r="PUF59" s="103"/>
      <c r="PUG59" s="103"/>
      <c r="PUH59" s="92"/>
      <c r="PUI59" s="164"/>
      <c r="PUJ59" s="100"/>
      <c r="PUK59" s="103"/>
      <c r="PUL59" s="103"/>
      <c r="PUM59" s="92"/>
      <c r="PUN59" s="164"/>
      <c r="PUO59" s="100"/>
      <c r="PUP59" s="103"/>
      <c r="PUQ59" s="103"/>
      <c r="PUR59" s="92"/>
      <c r="PUS59" s="164"/>
      <c r="PUT59" s="100"/>
      <c r="PUU59" s="103"/>
      <c r="PUV59" s="103"/>
      <c r="PUW59" s="92"/>
      <c r="PUX59" s="164"/>
      <c r="PUY59" s="100"/>
      <c r="PUZ59" s="103"/>
      <c r="PVA59" s="103"/>
      <c r="PVB59" s="92"/>
      <c r="PVC59" s="164"/>
      <c r="PVD59" s="100"/>
      <c r="PVE59" s="103"/>
      <c r="PVF59" s="103"/>
      <c r="PVG59" s="92"/>
      <c r="PVH59" s="164"/>
      <c r="PVI59" s="100"/>
      <c r="PVJ59" s="103"/>
      <c r="PVK59" s="103"/>
      <c r="PVL59" s="92"/>
      <c r="PVM59" s="164"/>
      <c r="PVN59" s="100"/>
      <c r="PVO59" s="103"/>
      <c r="PVP59" s="103"/>
      <c r="PVQ59" s="92"/>
      <c r="PVR59" s="164"/>
      <c r="PVS59" s="100"/>
      <c r="PVT59" s="103"/>
      <c r="PVU59" s="103"/>
      <c r="PVV59" s="92"/>
      <c r="PVW59" s="164"/>
      <c r="PVX59" s="100"/>
      <c r="PVY59" s="103"/>
      <c r="PVZ59" s="103"/>
      <c r="PWA59" s="92"/>
      <c r="PWB59" s="164"/>
      <c r="PWC59" s="100"/>
      <c r="PWD59" s="103"/>
      <c r="PWE59" s="103"/>
      <c r="PWF59" s="92"/>
      <c r="PWG59" s="164"/>
      <c r="PWH59" s="100"/>
      <c r="PWI59" s="103"/>
      <c r="PWJ59" s="103"/>
      <c r="PWK59" s="92"/>
      <c r="PWL59" s="164"/>
      <c r="PWM59" s="100"/>
      <c r="PWN59" s="103"/>
      <c r="PWO59" s="103"/>
      <c r="PWP59" s="92"/>
      <c r="PWQ59" s="164"/>
      <c r="PWR59" s="100"/>
      <c r="PWS59" s="103"/>
      <c r="PWT59" s="103"/>
      <c r="PWU59" s="92"/>
      <c r="PWV59" s="164"/>
      <c r="PWW59" s="100"/>
      <c r="PWX59" s="103"/>
      <c r="PWY59" s="103"/>
      <c r="PWZ59" s="92"/>
      <c r="PXA59" s="164"/>
      <c r="PXB59" s="100"/>
      <c r="PXC59" s="103"/>
      <c r="PXD59" s="103"/>
      <c r="PXE59" s="92"/>
      <c r="PXF59" s="164"/>
      <c r="PXG59" s="100"/>
      <c r="PXH59" s="103"/>
      <c r="PXI59" s="103"/>
      <c r="PXJ59" s="92"/>
      <c r="PXK59" s="164"/>
      <c r="PXL59" s="100"/>
      <c r="PXM59" s="103"/>
      <c r="PXN59" s="103"/>
      <c r="PXO59" s="92"/>
      <c r="PXP59" s="164"/>
      <c r="PXQ59" s="100"/>
      <c r="PXR59" s="103"/>
      <c r="PXS59" s="103"/>
      <c r="PXT59" s="92"/>
      <c r="PXU59" s="164"/>
      <c r="PXV59" s="100"/>
      <c r="PXW59" s="103"/>
      <c r="PXX59" s="103"/>
      <c r="PXY59" s="92"/>
      <c r="PXZ59" s="164"/>
      <c r="PYA59" s="100"/>
      <c r="PYB59" s="103"/>
      <c r="PYC59" s="103"/>
      <c r="PYD59" s="92"/>
      <c r="PYE59" s="164"/>
      <c r="PYF59" s="100"/>
      <c r="PYG59" s="103"/>
      <c r="PYH59" s="103"/>
      <c r="PYI59" s="92"/>
      <c r="PYJ59" s="164"/>
      <c r="PYK59" s="100"/>
      <c r="PYL59" s="103"/>
      <c r="PYM59" s="103"/>
      <c r="PYN59" s="92"/>
      <c r="PYO59" s="164"/>
      <c r="PYP59" s="100"/>
      <c r="PYQ59" s="103"/>
      <c r="PYR59" s="103"/>
      <c r="PYS59" s="92"/>
      <c r="PYT59" s="164"/>
      <c r="PYU59" s="100"/>
      <c r="PYV59" s="103"/>
      <c r="PYW59" s="103"/>
      <c r="PYX59" s="92"/>
      <c r="PYY59" s="164"/>
      <c r="PYZ59" s="100"/>
      <c r="PZA59" s="103"/>
      <c r="PZB59" s="103"/>
      <c r="PZC59" s="92"/>
      <c r="PZD59" s="164"/>
      <c r="PZE59" s="100"/>
      <c r="PZF59" s="103"/>
      <c r="PZG59" s="103"/>
      <c r="PZH59" s="92"/>
      <c r="PZI59" s="164"/>
      <c r="PZJ59" s="100"/>
      <c r="PZK59" s="103"/>
      <c r="PZL59" s="103"/>
      <c r="PZM59" s="92"/>
      <c r="PZN59" s="164"/>
      <c r="PZO59" s="100"/>
      <c r="PZP59" s="103"/>
      <c r="PZQ59" s="103"/>
      <c r="PZR59" s="92"/>
      <c r="PZS59" s="164"/>
      <c r="PZT59" s="100"/>
      <c r="PZU59" s="103"/>
      <c r="PZV59" s="103"/>
      <c r="PZW59" s="92"/>
      <c r="PZX59" s="164"/>
      <c r="PZY59" s="100"/>
      <c r="PZZ59" s="103"/>
      <c r="QAA59" s="103"/>
      <c r="QAB59" s="92"/>
      <c r="QAC59" s="164"/>
      <c r="QAD59" s="100"/>
      <c r="QAE59" s="103"/>
      <c r="QAF59" s="103"/>
      <c r="QAG59" s="92"/>
      <c r="QAH59" s="164"/>
      <c r="QAI59" s="100"/>
      <c r="QAJ59" s="103"/>
      <c r="QAK59" s="103"/>
      <c r="QAL59" s="92"/>
      <c r="QAM59" s="164"/>
      <c r="QAN59" s="100"/>
      <c r="QAO59" s="103"/>
      <c r="QAP59" s="103"/>
      <c r="QAQ59" s="92"/>
      <c r="QAR59" s="164"/>
      <c r="QAS59" s="100"/>
      <c r="QAT59" s="103"/>
      <c r="QAU59" s="103"/>
      <c r="QAV59" s="92"/>
      <c r="QAW59" s="164"/>
      <c r="QAX59" s="100"/>
      <c r="QAY59" s="103"/>
      <c r="QAZ59" s="103"/>
      <c r="QBA59" s="92"/>
      <c r="QBB59" s="164"/>
      <c r="QBC59" s="100"/>
      <c r="QBD59" s="103"/>
      <c r="QBE59" s="103"/>
      <c r="QBF59" s="92"/>
      <c r="QBG59" s="164"/>
      <c r="QBH59" s="100"/>
      <c r="QBI59" s="103"/>
      <c r="QBJ59" s="103"/>
      <c r="QBK59" s="92"/>
      <c r="QBL59" s="164"/>
      <c r="QBM59" s="100"/>
      <c r="QBN59" s="103"/>
      <c r="QBO59" s="103"/>
      <c r="QBP59" s="92"/>
      <c r="QBQ59" s="164"/>
      <c r="QBR59" s="100"/>
      <c r="QBS59" s="103"/>
      <c r="QBT59" s="103"/>
      <c r="QBU59" s="92"/>
      <c r="QBV59" s="164"/>
      <c r="QBW59" s="100"/>
      <c r="QBX59" s="103"/>
      <c r="QBY59" s="103"/>
      <c r="QBZ59" s="92"/>
      <c r="QCA59" s="164"/>
      <c r="QCB59" s="100"/>
      <c r="QCC59" s="103"/>
      <c r="QCD59" s="103"/>
      <c r="QCE59" s="92"/>
      <c r="QCF59" s="164"/>
      <c r="QCG59" s="100"/>
      <c r="QCH59" s="103"/>
      <c r="QCI59" s="103"/>
      <c r="QCJ59" s="92"/>
      <c r="QCK59" s="164"/>
      <c r="QCL59" s="100"/>
      <c r="QCM59" s="103"/>
      <c r="QCN59" s="103"/>
      <c r="QCO59" s="92"/>
      <c r="QCP59" s="164"/>
      <c r="QCQ59" s="100"/>
      <c r="QCR59" s="103"/>
      <c r="QCS59" s="103"/>
      <c r="QCT59" s="92"/>
      <c r="QCU59" s="164"/>
      <c r="QCV59" s="100"/>
      <c r="QCW59" s="103"/>
      <c r="QCX59" s="103"/>
      <c r="QCY59" s="92"/>
      <c r="QCZ59" s="164"/>
      <c r="QDA59" s="100"/>
      <c r="QDB59" s="103"/>
      <c r="QDC59" s="103"/>
      <c r="QDD59" s="92"/>
      <c r="QDE59" s="164"/>
      <c r="QDF59" s="100"/>
      <c r="QDG59" s="103"/>
      <c r="QDH59" s="103"/>
      <c r="QDI59" s="92"/>
      <c r="QDJ59" s="164"/>
      <c r="QDK59" s="100"/>
      <c r="QDL59" s="103"/>
      <c r="QDM59" s="103"/>
      <c r="QDN59" s="92"/>
      <c r="QDO59" s="164"/>
      <c r="QDP59" s="100"/>
      <c r="QDQ59" s="103"/>
      <c r="QDR59" s="103"/>
      <c r="QDS59" s="92"/>
      <c r="QDT59" s="164"/>
      <c r="QDU59" s="100"/>
      <c r="QDV59" s="103"/>
      <c r="QDW59" s="103"/>
      <c r="QDX59" s="92"/>
      <c r="QDY59" s="164"/>
      <c r="QDZ59" s="100"/>
      <c r="QEA59" s="103"/>
      <c r="QEB59" s="103"/>
      <c r="QEC59" s="92"/>
      <c r="QED59" s="164"/>
      <c r="QEE59" s="100"/>
      <c r="QEF59" s="103"/>
      <c r="QEG59" s="103"/>
      <c r="QEH59" s="92"/>
      <c r="QEI59" s="164"/>
      <c r="QEJ59" s="100"/>
      <c r="QEK59" s="103"/>
      <c r="QEL59" s="103"/>
      <c r="QEM59" s="92"/>
      <c r="QEN59" s="164"/>
      <c r="QEO59" s="100"/>
      <c r="QEP59" s="103"/>
      <c r="QEQ59" s="103"/>
      <c r="QER59" s="92"/>
      <c r="QES59" s="164"/>
      <c r="QET59" s="100"/>
      <c r="QEU59" s="103"/>
      <c r="QEV59" s="103"/>
      <c r="QEW59" s="92"/>
      <c r="QEX59" s="164"/>
      <c r="QEY59" s="100"/>
      <c r="QEZ59" s="103"/>
      <c r="QFA59" s="103"/>
      <c r="QFB59" s="92"/>
      <c r="QFC59" s="164"/>
      <c r="QFD59" s="100"/>
      <c r="QFE59" s="103"/>
      <c r="QFF59" s="103"/>
      <c r="QFG59" s="92"/>
      <c r="QFH59" s="164"/>
      <c r="QFI59" s="100"/>
      <c r="QFJ59" s="103"/>
      <c r="QFK59" s="103"/>
      <c r="QFL59" s="92"/>
      <c r="QFM59" s="164"/>
      <c r="QFN59" s="100"/>
      <c r="QFO59" s="103"/>
      <c r="QFP59" s="103"/>
      <c r="QFQ59" s="92"/>
      <c r="QFR59" s="164"/>
      <c r="QFS59" s="100"/>
      <c r="QFT59" s="103"/>
      <c r="QFU59" s="103"/>
      <c r="QFV59" s="92"/>
      <c r="QFW59" s="164"/>
      <c r="QFX59" s="100"/>
      <c r="QFY59" s="103"/>
      <c r="QFZ59" s="103"/>
      <c r="QGA59" s="92"/>
      <c r="QGB59" s="164"/>
      <c r="QGC59" s="100"/>
      <c r="QGD59" s="103"/>
      <c r="QGE59" s="103"/>
      <c r="QGF59" s="92"/>
      <c r="QGG59" s="164"/>
      <c r="QGH59" s="100"/>
      <c r="QGI59" s="103"/>
      <c r="QGJ59" s="103"/>
      <c r="QGK59" s="92"/>
      <c r="QGL59" s="164"/>
      <c r="QGM59" s="100"/>
      <c r="QGN59" s="103"/>
      <c r="QGO59" s="103"/>
      <c r="QGP59" s="92"/>
      <c r="QGQ59" s="164"/>
      <c r="QGR59" s="100"/>
      <c r="QGS59" s="103"/>
      <c r="QGT59" s="103"/>
      <c r="QGU59" s="92"/>
      <c r="QGV59" s="164"/>
      <c r="QGW59" s="100"/>
      <c r="QGX59" s="103"/>
      <c r="QGY59" s="103"/>
      <c r="QGZ59" s="92"/>
      <c r="QHA59" s="164"/>
      <c r="QHB59" s="100"/>
      <c r="QHC59" s="103"/>
      <c r="QHD59" s="103"/>
      <c r="QHE59" s="92"/>
      <c r="QHF59" s="164"/>
      <c r="QHG59" s="100"/>
      <c r="QHH59" s="103"/>
      <c r="QHI59" s="103"/>
      <c r="QHJ59" s="92"/>
      <c r="QHK59" s="164"/>
      <c r="QHL59" s="100"/>
      <c r="QHM59" s="103"/>
      <c r="QHN59" s="103"/>
      <c r="QHO59" s="92"/>
      <c r="QHP59" s="164"/>
      <c r="QHQ59" s="100"/>
      <c r="QHR59" s="103"/>
      <c r="QHS59" s="103"/>
      <c r="QHT59" s="92"/>
      <c r="QHU59" s="164"/>
      <c r="QHV59" s="100"/>
      <c r="QHW59" s="103"/>
      <c r="QHX59" s="103"/>
      <c r="QHY59" s="92"/>
      <c r="QHZ59" s="164"/>
      <c r="QIA59" s="100"/>
      <c r="QIB59" s="103"/>
      <c r="QIC59" s="103"/>
      <c r="QID59" s="92"/>
      <c r="QIE59" s="164"/>
      <c r="QIF59" s="100"/>
      <c r="QIG59" s="103"/>
      <c r="QIH59" s="103"/>
      <c r="QII59" s="92"/>
      <c r="QIJ59" s="164"/>
      <c r="QIK59" s="100"/>
      <c r="QIL59" s="103"/>
      <c r="QIM59" s="103"/>
      <c r="QIN59" s="92"/>
      <c r="QIO59" s="164"/>
      <c r="QIP59" s="100"/>
      <c r="QIQ59" s="103"/>
      <c r="QIR59" s="103"/>
      <c r="QIS59" s="92"/>
      <c r="QIT59" s="164"/>
      <c r="QIU59" s="100"/>
      <c r="QIV59" s="103"/>
      <c r="QIW59" s="103"/>
      <c r="QIX59" s="92"/>
      <c r="QIY59" s="164"/>
      <c r="QIZ59" s="100"/>
      <c r="QJA59" s="103"/>
      <c r="QJB59" s="103"/>
      <c r="QJC59" s="92"/>
      <c r="QJD59" s="164"/>
      <c r="QJE59" s="100"/>
      <c r="QJF59" s="103"/>
      <c r="QJG59" s="103"/>
      <c r="QJH59" s="92"/>
      <c r="QJI59" s="164"/>
      <c r="QJJ59" s="100"/>
      <c r="QJK59" s="103"/>
      <c r="QJL59" s="103"/>
      <c r="QJM59" s="92"/>
      <c r="QJN59" s="164"/>
      <c r="QJO59" s="100"/>
      <c r="QJP59" s="103"/>
      <c r="QJQ59" s="103"/>
      <c r="QJR59" s="92"/>
      <c r="QJS59" s="164"/>
      <c r="QJT59" s="100"/>
      <c r="QJU59" s="103"/>
      <c r="QJV59" s="103"/>
      <c r="QJW59" s="92"/>
      <c r="QJX59" s="164"/>
      <c r="QJY59" s="100"/>
      <c r="QJZ59" s="103"/>
      <c r="QKA59" s="103"/>
      <c r="QKB59" s="92"/>
      <c r="QKC59" s="164"/>
      <c r="QKD59" s="100"/>
      <c r="QKE59" s="103"/>
      <c r="QKF59" s="103"/>
      <c r="QKG59" s="92"/>
      <c r="QKH59" s="164"/>
      <c r="QKI59" s="100"/>
      <c r="QKJ59" s="103"/>
      <c r="QKK59" s="103"/>
      <c r="QKL59" s="92"/>
      <c r="QKM59" s="164"/>
      <c r="QKN59" s="100"/>
      <c r="QKO59" s="103"/>
      <c r="QKP59" s="103"/>
      <c r="QKQ59" s="92"/>
      <c r="QKR59" s="164"/>
      <c r="QKS59" s="100"/>
      <c r="QKT59" s="103"/>
      <c r="QKU59" s="103"/>
      <c r="QKV59" s="92"/>
      <c r="QKW59" s="164"/>
      <c r="QKX59" s="100"/>
      <c r="QKY59" s="103"/>
      <c r="QKZ59" s="103"/>
      <c r="QLA59" s="92"/>
      <c r="QLB59" s="164"/>
      <c r="QLC59" s="100"/>
      <c r="QLD59" s="103"/>
      <c r="QLE59" s="103"/>
      <c r="QLF59" s="92"/>
      <c r="QLG59" s="164"/>
      <c r="QLH59" s="100"/>
      <c r="QLI59" s="103"/>
      <c r="QLJ59" s="103"/>
      <c r="QLK59" s="92"/>
      <c r="QLL59" s="164"/>
      <c r="QLM59" s="100"/>
      <c r="QLN59" s="103"/>
      <c r="QLO59" s="103"/>
      <c r="QLP59" s="92"/>
      <c r="QLQ59" s="164"/>
      <c r="QLR59" s="100"/>
      <c r="QLS59" s="103"/>
      <c r="QLT59" s="103"/>
      <c r="QLU59" s="92"/>
      <c r="QLV59" s="164"/>
      <c r="QLW59" s="100"/>
      <c r="QLX59" s="103"/>
      <c r="QLY59" s="103"/>
      <c r="QLZ59" s="92"/>
      <c r="QMA59" s="164"/>
      <c r="QMB59" s="100"/>
      <c r="QMC59" s="103"/>
      <c r="QMD59" s="103"/>
      <c r="QME59" s="92"/>
      <c r="QMF59" s="164"/>
      <c r="QMG59" s="100"/>
      <c r="QMH59" s="103"/>
      <c r="QMI59" s="103"/>
      <c r="QMJ59" s="92"/>
      <c r="QMK59" s="164"/>
      <c r="QML59" s="100"/>
      <c r="QMM59" s="103"/>
      <c r="QMN59" s="103"/>
      <c r="QMO59" s="92"/>
      <c r="QMP59" s="164"/>
      <c r="QMQ59" s="100"/>
      <c r="QMR59" s="103"/>
      <c r="QMS59" s="103"/>
      <c r="QMT59" s="92"/>
      <c r="QMU59" s="164"/>
      <c r="QMV59" s="100"/>
      <c r="QMW59" s="103"/>
      <c r="QMX59" s="103"/>
      <c r="QMY59" s="92"/>
      <c r="QMZ59" s="164"/>
      <c r="QNA59" s="100"/>
      <c r="QNB59" s="103"/>
      <c r="QNC59" s="103"/>
      <c r="QND59" s="92"/>
      <c r="QNE59" s="164"/>
      <c r="QNF59" s="100"/>
      <c r="QNG59" s="103"/>
      <c r="QNH59" s="103"/>
      <c r="QNI59" s="92"/>
      <c r="QNJ59" s="164"/>
      <c r="QNK59" s="100"/>
      <c r="QNL59" s="103"/>
      <c r="QNM59" s="103"/>
      <c r="QNN59" s="92"/>
      <c r="QNO59" s="164"/>
      <c r="QNP59" s="100"/>
      <c r="QNQ59" s="103"/>
      <c r="QNR59" s="103"/>
      <c r="QNS59" s="92"/>
      <c r="QNT59" s="164"/>
      <c r="QNU59" s="100"/>
      <c r="QNV59" s="103"/>
      <c r="QNW59" s="103"/>
      <c r="QNX59" s="92"/>
      <c r="QNY59" s="164"/>
      <c r="QNZ59" s="100"/>
      <c r="QOA59" s="103"/>
      <c r="QOB59" s="103"/>
      <c r="QOC59" s="92"/>
      <c r="QOD59" s="164"/>
      <c r="QOE59" s="100"/>
      <c r="QOF59" s="103"/>
      <c r="QOG59" s="103"/>
      <c r="QOH59" s="92"/>
      <c r="QOI59" s="164"/>
      <c r="QOJ59" s="100"/>
      <c r="QOK59" s="103"/>
      <c r="QOL59" s="103"/>
      <c r="QOM59" s="92"/>
      <c r="QON59" s="164"/>
      <c r="QOO59" s="100"/>
      <c r="QOP59" s="103"/>
      <c r="QOQ59" s="103"/>
      <c r="QOR59" s="92"/>
      <c r="QOS59" s="164"/>
      <c r="QOT59" s="100"/>
      <c r="QOU59" s="103"/>
      <c r="QOV59" s="103"/>
      <c r="QOW59" s="92"/>
      <c r="QOX59" s="164"/>
      <c r="QOY59" s="100"/>
      <c r="QOZ59" s="103"/>
      <c r="QPA59" s="103"/>
      <c r="QPB59" s="92"/>
      <c r="QPC59" s="164"/>
      <c r="QPD59" s="100"/>
      <c r="QPE59" s="103"/>
      <c r="QPF59" s="103"/>
      <c r="QPG59" s="92"/>
      <c r="QPH59" s="164"/>
      <c r="QPI59" s="100"/>
      <c r="QPJ59" s="103"/>
      <c r="QPK59" s="103"/>
      <c r="QPL59" s="92"/>
      <c r="QPM59" s="164"/>
      <c r="QPN59" s="100"/>
      <c r="QPO59" s="103"/>
      <c r="QPP59" s="103"/>
      <c r="QPQ59" s="92"/>
      <c r="QPR59" s="164"/>
      <c r="QPS59" s="100"/>
      <c r="QPT59" s="103"/>
      <c r="QPU59" s="103"/>
      <c r="QPV59" s="92"/>
      <c r="QPW59" s="164"/>
      <c r="QPX59" s="100"/>
      <c r="QPY59" s="103"/>
      <c r="QPZ59" s="103"/>
      <c r="QQA59" s="92"/>
      <c r="QQB59" s="164"/>
      <c r="QQC59" s="100"/>
      <c r="QQD59" s="103"/>
      <c r="QQE59" s="103"/>
      <c r="QQF59" s="92"/>
      <c r="QQG59" s="164"/>
      <c r="QQH59" s="100"/>
      <c r="QQI59" s="103"/>
      <c r="QQJ59" s="103"/>
      <c r="QQK59" s="92"/>
      <c r="QQL59" s="164"/>
      <c r="QQM59" s="100"/>
      <c r="QQN59" s="103"/>
      <c r="QQO59" s="103"/>
      <c r="QQP59" s="92"/>
      <c r="QQQ59" s="164"/>
      <c r="QQR59" s="100"/>
      <c r="QQS59" s="103"/>
      <c r="QQT59" s="103"/>
      <c r="QQU59" s="92"/>
      <c r="QQV59" s="164"/>
      <c r="QQW59" s="100"/>
      <c r="QQX59" s="103"/>
      <c r="QQY59" s="103"/>
      <c r="QQZ59" s="92"/>
      <c r="QRA59" s="164"/>
      <c r="QRB59" s="100"/>
      <c r="QRC59" s="103"/>
      <c r="QRD59" s="103"/>
      <c r="QRE59" s="92"/>
      <c r="QRF59" s="164"/>
      <c r="QRG59" s="100"/>
      <c r="QRH59" s="103"/>
      <c r="QRI59" s="103"/>
      <c r="QRJ59" s="92"/>
      <c r="QRK59" s="164"/>
      <c r="QRL59" s="100"/>
      <c r="QRM59" s="103"/>
      <c r="QRN59" s="103"/>
      <c r="QRO59" s="92"/>
      <c r="QRP59" s="164"/>
      <c r="QRQ59" s="100"/>
      <c r="QRR59" s="103"/>
      <c r="QRS59" s="103"/>
      <c r="QRT59" s="92"/>
      <c r="QRU59" s="164"/>
      <c r="QRV59" s="100"/>
      <c r="QRW59" s="103"/>
      <c r="QRX59" s="103"/>
      <c r="QRY59" s="92"/>
      <c r="QRZ59" s="164"/>
      <c r="QSA59" s="100"/>
      <c r="QSB59" s="103"/>
      <c r="QSC59" s="103"/>
      <c r="QSD59" s="92"/>
      <c r="QSE59" s="164"/>
      <c r="QSF59" s="100"/>
      <c r="QSG59" s="103"/>
      <c r="QSH59" s="103"/>
      <c r="QSI59" s="92"/>
      <c r="QSJ59" s="164"/>
      <c r="QSK59" s="100"/>
      <c r="QSL59" s="103"/>
      <c r="QSM59" s="103"/>
      <c r="QSN59" s="92"/>
      <c r="QSO59" s="164"/>
      <c r="QSP59" s="100"/>
      <c r="QSQ59" s="103"/>
      <c r="QSR59" s="103"/>
      <c r="QSS59" s="92"/>
      <c r="QST59" s="164"/>
      <c r="QSU59" s="100"/>
      <c r="QSV59" s="103"/>
      <c r="QSW59" s="103"/>
      <c r="QSX59" s="92"/>
      <c r="QSY59" s="164"/>
      <c r="QSZ59" s="100"/>
      <c r="QTA59" s="103"/>
      <c r="QTB59" s="103"/>
      <c r="QTC59" s="92"/>
      <c r="QTD59" s="164"/>
      <c r="QTE59" s="100"/>
      <c r="QTF59" s="103"/>
      <c r="QTG59" s="103"/>
      <c r="QTH59" s="92"/>
      <c r="QTI59" s="164"/>
      <c r="QTJ59" s="100"/>
      <c r="QTK59" s="103"/>
      <c r="QTL59" s="103"/>
      <c r="QTM59" s="92"/>
      <c r="QTN59" s="164"/>
      <c r="QTO59" s="100"/>
      <c r="QTP59" s="103"/>
      <c r="QTQ59" s="103"/>
      <c r="QTR59" s="92"/>
      <c r="QTS59" s="164"/>
      <c r="QTT59" s="100"/>
      <c r="QTU59" s="103"/>
      <c r="QTV59" s="103"/>
      <c r="QTW59" s="92"/>
      <c r="QTX59" s="164"/>
      <c r="QTY59" s="100"/>
      <c r="QTZ59" s="103"/>
      <c r="QUA59" s="103"/>
      <c r="QUB59" s="92"/>
      <c r="QUC59" s="164"/>
      <c r="QUD59" s="100"/>
      <c r="QUE59" s="103"/>
      <c r="QUF59" s="103"/>
      <c r="QUG59" s="92"/>
      <c r="QUH59" s="164"/>
      <c r="QUI59" s="100"/>
      <c r="QUJ59" s="103"/>
      <c r="QUK59" s="103"/>
      <c r="QUL59" s="92"/>
      <c r="QUM59" s="164"/>
      <c r="QUN59" s="100"/>
      <c r="QUO59" s="103"/>
      <c r="QUP59" s="103"/>
      <c r="QUQ59" s="92"/>
      <c r="QUR59" s="164"/>
      <c r="QUS59" s="100"/>
      <c r="QUT59" s="103"/>
      <c r="QUU59" s="103"/>
      <c r="QUV59" s="92"/>
      <c r="QUW59" s="164"/>
      <c r="QUX59" s="100"/>
      <c r="QUY59" s="103"/>
      <c r="QUZ59" s="103"/>
      <c r="QVA59" s="92"/>
      <c r="QVB59" s="164"/>
      <c r="QVC59" s="100"/>
      <c r="QVD59" s="103"/>
      <c r="QVE59" s="103"/>
      <c r="QVF59" s="92"/>
      <c r="QVG59" s="164"/>
      <c r="QVH59" s="100"/>
      <c r="QVI59" s="103"/>
      <c r="QVJ59" s="103"/>
      <c r="QVK59" s="92"/>
      <c r="QVL59" s="164"/>
      <c r="QVM59" s="100"/>
      <c r="QVN59" s="103"/>
      <c r="QVO59" s="103"/>
      <c r="QVP59" s="92"/>
      <c r="QVQ59" s="164"/>
      <c r="QVR59" s="100"/>
      <c r="QVS59" s="103"/>
      <c r="QVT59" s="103"/>
      <c r="QVU59" s="92"/>
      <c r="QVV59" s="164"/>
      <c r="QVW59" s="100"/>
      <c r="QVX59" s="103"/>
      <c r="QVY59" s="103"/>
      <c r="QVZ59" s="92"/>
      <c r="QWA59" s="164"/>
      <c r="QWB59" s="100"/>
      <c r="QWC59" s="103"/>
      <c r="QWD59" s="103"/>
      <c r="QWE59" s="92"/>
      <c r="QWF59" s="164"/>
      <c r="QWG59" s="100"/>
      <c r="QWH59" s="103"/>
      <c r="QWI59" s="103"/>
      <c r="QWJ59" s="92"/>
      <c r="QWK59" s="164"/>
      <c r="QWL59" s="100"/>
      <c r="QWM59" s="103"/>
      <c r="QWN59" s="103"/>
      <c r="QWO59" s="92"/>
      <c r="QWP59" s="164"/>
      <c r="QWQ59" s="100"/>
      <c r="QWR59" s="103"/>
      <c r="QWS59" s="103"/>
      <c r="QWT59" s="92"/>
      <c r="QWU59" s="164"/>
      <c r="QWV59" s="100"/>
      <c r="QWW59" s="103"/>
      <c r="QWX59" s="103"/>
      <c r="QWY59" s="92"/>
      <c r="QWZ59" s="164"/>
      <c r="QXA59" s="100"/>
      <c r="QXB59" s="103"/>
      <c r="QXC59" s="103"/>
      <c r="QXD59" s="92"/>
      <c r="QXE59" s="164"/>
      <c r="QXF59" s="100"/>
      <c r="QXG59" s="103"/>
      <c r="QXH59" s="103"/>
      <c r="QXI59" s="92"/>
      <c r="QXJ59" s="164"/>
      <c r="QXK59" s="100"/>
      <c r="QXL59" s="103"/>
      <c r="QXM59" s="103"/>
      <c r="QXN59" s="92"/>
      <c r="QXO59" s="164"/>
      <c r="QXP59" s="100"/>
      <c r="QXQ59" s="103"/>
      <c r="QXR59" s="103"/>
      <c r="QXS59" s="92"/>
      <c r="QXT59" s="164"/>
      <c r="QXU59" s="100"/>
      <c r="QXV59" s="103"/>
      <c r="QXW59" s="103"/>
      <c r="QXX59" s="92"/>
      <c r="QXY59" s="164"/>
      <c r="QXZ59" s="100"/>
      <c r="QYA59" s="103"/>
      <c r="QYB59" s="103"/>
      <c r="QYC59" s="92"/>
      <c r="QYD59" s="164"/>
      <c r="QYE59" s="100"/>
      <c r="QYF59" s="103"/>
      <c r="QYG59" s="103"/>
      <c r="QYH59" s="92"/>
      <c r="QYI59" s="164"/>
      <c r="QYJ59" s="100"/>
      <c r="QYK59" s="103"/>
      <c r="QYL59" s="103"/>
      <c r="QYM59" s="92"/>
      <c r="QYN59" s="164"/>
      <c r="QYO59" s="100"/>
      <c r="QYP59" s="103"/>
      <c r="QYQ59" s="103"/>
      <c r="QYR59" s="92"/>
      <c r="QYS59" s="164"/>
      <c r="QYT59" s="100"/>
      <c r="QYU59" s="103"/>
      <c r="QYV59" s="103"/>
      <c r="QYW59" s="92"/>
      <c r="QYX59" s="164"/>
      <c r="QYY59" s="100"/>
      <c r="QYZ59" s="103"/>
      <c r="QZA59" s="103"/>
      <c r="QZB59" s="92"/>
      <c r="QZC59" s="164"/>
      <c r="QZD59" s="100"/>
      <c r="QZE59" s="103"/>
      <c r="QZF59" s="103"/>
      <c r="QZG59" s="92"/>
      <c r="QZH59" s="164"/>
      <c r="QZI59" s="100"/>
      <c r="QZJ59" s="103"/>
      <c r="QZK59" s="103"/>
      <c r="QZL59" s="92"/>
      <c r="QZM59" s="164"/>
      <c r="QZN59" s="100"/>
      <c r="QZO59" s="103"/>
      <c r="QZP59" s="103"/>
      <c r="QZQ59" s="92"/>
      <c r="QZR59" s="164"/>
      <c r="QZS59" s="100"/>
      <c r="QZT59" s="103"/>
      <c r="QZU59" s="103"/>
      <c r="QZV59" s="92"/>
      <c r="QZW59" s="164"/>
      <c r="QZX59" s="100"/>
      <c r="QZY59" s="103"/>
      <c r="QZZ59" s="103"/>
      <c r="RAA59" s="92"/>
      <c r="RAB59" s="164"/>
      <c r="RAC59" s="100"/>
      <c r="RAD59" s="103"/>
      <c r="RAE59" s="103"/>
      <c r="RAF59" s="92"/>
      <c r="RAG59" s="164"/>
      <c r="RAH59" s="100"/>
      <c r="RAI59" s="103"/>
      <c r="RAJ59" s="103"/>
      <c r="RAK59" s="92"/>
      <c r="RAL59" s="164"/>
      <c r="RAM59" s="100"/>
      <c r="RAN59" s="103"/>
      <c r="RAO59" s="103"/>
      <c r="RAP59" s="92"/>
      <c r="RAQ59" s="164"/>
      <c r="RAR59" s="100"/>
      <c r="RAS59" s="103"/>
      <c r="RAT59" s="103"/>
      <c r="RAU59" s="92"/>
      <c r="RAV59" s="164"/>
      <c r="RAW59" s="100"/>
      <c r="RAX59" s="103"/>
      <c r="RAY59" s="103"/>
      <c r="RAZ59" s="92"/>
      <c r="RBA59" s="164"/>
      <c r="RBB59" s="100"/>
      <c r="RBC59" s="103"/>
      <c r="RBD59" s="103"/>
      <c r="RBE59" s="92"/>
      <c r="RBF59" s="164"/>
      <c r="RBG59" s="100"/>
      <c r="RBH59" s="103"/>
      <c r="RBI59" s="103"/>
      <c r="RBJ59" s="92"/>
      <c r="RBK59" s="164"/>
      <c r="RBL59" s="100"/>
      <c r="RBM59" s="103"/>
      <c r="RBN59" s="103"/>
      <c r="RBO59" s="92"/>
      <c r="RBP59" s="164"/>
      <c r="RBQ59" s="100"/>
      <c r="RBR59" s="103"/>
      <c r="RBS59" s="103"/>
      <c r="RBT59" s="92"/>
      <c r="RBU59" s="164"/>
      <c r="RBV59" s="100"/>
      <c r="RBW59" s="103"/>
      <c r="RBX59" s="103"/>
      <c r="RBY59" s="92"/>
      <c r="RBZ59" s="164"/>
      <c r="RCA59" s="100"/>
      <c r="RCB59" s="103"/>
      <c r="RCC59" s="103"/>
      <c r="RCD59" s="92"/>
      <c r="RCE59" s="164"/>
      <c r="RCF59" s="100"/>
      <c r="RCG59" s="103"/>
      <c r="RCH59" s="103"/>
      <c r="RCI59" s="92"/>
      <c r="RCJ59" s="164"/>
      <c r="RCK59" s="100"/>
      <c r="RCL59" s="103"/>
      <c r="RCM59" s="103"/>
      <c r="RCN59" s="92"/>
      <c r="RCO59" s="164"/>
      <c r="RCP59" s="100"/>
      <c r="RCQ59" s="103"/>
      <c r="RCR59" s="103"/>
      <c r="RCS59" s="92"/>
      <c r="RCT59" s="164"/>
      <c r="RCU59" s="100"/>
      <c r="RCV59" s="103"/>
      <c r="RCW59" s="103"/>
      <c r="RCX59" s="92"/>
      <c r="RCY59" s="164"/>
      <c r="RCZ59" s="100"/>
      <c r="RDA59" s="103"/>
      <c r="RDB59" s="103"/>
      <c r="RDC59" s="92"/>
      <c r="RDD59" s="164"/>
      <c r="RDE59" s="100"/>
      <c r="RDF59" s="103"/>
      <c r="RDG59" s="103"/>
      <c r="RDH59" s="92"/>
      <c r="RDI59" s="164"/>
      <c r="RDJ59" s="100"/>
      <c r="RDK59" s="103"/>
      <c r="RDL59" s="103"/>
      <c r="RDM59" s="92"/>
      <c r="RDN59" s="164"/>
      <c r="RDO59" s="100"/>
      <c r="RDP59" s="103"/>
      <c r="RDQ59" s="103"/>
      <c r="RDR59" s="92"/>
      <c r="RDS59" s="164"/>
      <c r="RDT59" s="100"/>
      <c r="RDU59" s="103"/>
      <c r="RDV59" s="103"/>
      <c r="RDW59" s="92"/>
      <c r="RDX59" s="164"/>
      <c r="RDY59" s="100"/>
      <c r="RDZ59" s="103"/>
      <c r="REA59" s="103"/>
      <c r="REB59" s="92"/>
      <c r="REC59" s="164"/>
      <c r="RED59" s="100"/>
      <c r="REE59" s="103"/>
      <c r="REF59" s="103"/>
      <c r="REG59" s="92"/>
      <c r="REH59" s="164"/>
      <c r="REI59" s="100"/>
      <c r="REJ59" s="103"/>
      <c r="REK59" s="103"/>
      <c r="REL59" s="92"/>
      <c r="REM59" s="164"/>
      <c r="REN59" s="100"/>
      <c r="REO59" s="103"/>
      <c r="REP59" s="103"/>
      <c r="REQ59" s="92"/>
      <c r="RER59" s="164"/>
      <c r="RES59" s="100"/>
      <c r="RET59" s="103"/>
      <c r="REU59" s="103"/>
      <c r="REV59" s="92"/>
      <c r="REW59" s="164"/>
      <c r="REX59" s="100"/>
      <c r="REY59" s="103"/>
      <c r="REZ59" s="103"/>
      <c r="RFA59" s="92"/>
      <c r="RFB59" s="164"/>
      <c r="RFC59" s="100"/>
      <c r="RFD59" s="103"/>
      <c r="RFE59" s="103"/>
      <c r="RFF59" s="92"/>
      <c r="RFG59" s="164"/>
      <c r="RFH59" s="100"/>
      <c r="RFI59" s="103"/>
      <c r="RFJ59" s="103"/>
      <c r="RFK59" s="92"/>
      <c r="RFL59" s="164"/>
      <c r="RFM59" s="100"/>
      <c r="RFN59" s="103"/>
      <c r="RFO59" s="103"/>
      <c r="RFP59" s="92"/>
      <c r="RFQ59" s="164"/>
      <c r="RFR59" s="100"/>
      <c r="RFS59" s="103"/>
      <c r="RFT59" s="103"/>
      <c r="RFU59" s="92"/>
      <c r="RFV59" s="164"/>
      <c r="RFW59" s="100"/>
      <c r="RFX59" s="103"/>
      <c r="RFY59" s="103"/>
      <c r="RFZ59" s="92"/>
      <c r="RGA59" s="164"/>
      <c r="RGB59" s="100"/>
      <c r="RGC59" s="103"/>
      <c r="RGD59" s="103"/>
      <c r="RGE59" s="92"/>
      <c r="RGF59" s="164"/>
      <c r="RGG59" s="100"/>
      <c r="RGH59" s="103"/>
      <c r="RGI59" s="103"/>
      <c r="RGJ59" s="92"/>
      <c r="RGK59" s="164"/>
      <c r="RGL59" s="100"/>
      <c r="RGM59" s="103"/>
      <c r="RGN59" s="103"/>
      <c r="RGO59" s="92"/>
      <c r="RGP59" s="164"/>
      <c r="RGQ59" s="100"/>
      <c r="RGR59" s="103"/>
      <c r="RGS59" s="103"/>
      <c r="RGT59" s="92"/>
      <c r="RGU59" s="164"/>
      <c r="RGV59" s="100"/>
      <c r="RGW59" s="103"/>
      <c r="RGX59" s="103"/>
      <c r="RGY59" s="92"/>
      <c r="RGZ59" s="164"/>
      <c r="RHA59" s="100"/>
      <c r="RHB59" s="103"/>
      <c r="RHC59" s="103"/>
      <c r="RHD59" s="92"/>
      <c r="RHE59" s="164"/>
      <c r="RHF59" s="100"/>
      <c r="RHG59" s="103"/>
      <c r="RHH59" s="103"/>
      <c r="RHI59" s="92"/>
      <c r="RHJ59" s="164"/>
      <c r="RHK59" s="100"/>
      <c r="RHL59" s="103"/>
      <c r="RHM59" s="103"/>
      <c r="RHN59" s="92"/>
      <c r="RHO59" s="164"/>
      <c r="RHP59" s="100"/>
      <c r="RHQ59" s="103"/>
      <c r="RHR59" s="103"/>
      <c r="RHS59" s="92"/>
      <c r="RHT59" s="164"/>
      <c r="RHU59" s="100"/>
      <c r="RHV59" s="103"/>
      <c r="RHW59" s="103"/>
      <c r="RHX59" s="92"/>
      <c r="RHY59" s="164"/>
      <c r="RHZ59" s="100"/>
      <c r="RIA59" s="103"/>
      <c r="RIB59" s="103"/>
      <c r="RIC59" s="92"/>
      <c r="RID59" s="164"/>
      <c r="RIE59" s="100"/>
      <c r="RIF59" s="103"/>
      <c r="RIG59" s="103"/>
      <c r="RIH59" s="92"/>
      <c r="RII59" s="164"/>
      <c r="RIJ59" s="100"/>
      <c r="RIK59" s="103"/>
      <c r="RIL59" s="103"/>
      <c r="RIM59" s="92"/>
      <c r="RIN59" s="164"/>
      <c r="RIO59" s="100"/>
      <c r="RIP59" s="103"/>
      <c r="RIQ59" s="103"/>
      <c r="RIR59" s="92"/>
      <c r="RIS59" s="164"/>
      <c r="RIT59" s="100"/>
      <c r="RIU59" s="103"/>
      <c r="RIV59" s="103"/>
      <c r="RIW59" s="92"/>
      <c r="RIX59" s="164"/>
      <c r="RIY59" s="100"/>
      <c r="RIZ59" s="103"/>
      <c r="RJA59" s="103"/>
      <c r="RJB59" s="92"/>
      <c r="RJC59" s="164"/>
      <c r="RJD59" s="100"/>
      <c r="RJE59" s="103"/>
      <c r="RJF59" s="103"/>
      <c r="RJG59" s="92"/>
      <c r="RJH59" s="164"/>
      <c r="RJI59" s="100"/>
      <c r="RJJ59" s="103"/>
      <c r="RJK59" s="103"/>
      <c r="RJL59" s="92"/>
      <c r="RJM59" s="164"/>
      <c r="RJN59" s="100"/>
      <c r="RJO59" s="103"/>
      <c r="RJP59" s="103"/>
      <c r="RJQ59" s="92"/>
      <c r="RJR59" s="164"/>
      <c r="RJS59" s="100"/>
      <c r="RJT59" s="103"/>
      <c r="RJU59" s="103"/>
      <c r="RJV59" s="92"/>
      <c r="RJW59" s="164"/>
      <c r="RJX59" s="100"/>
      <c r="RJY59" s="103"/>
      <c r="RJZ59" s="103"/>
      <c r="RKA59" s="92"/>
      <c r="RKB59" s="164"/>
      <c r="RKC59" s="100"/>
      <c r="RKD59" s="103"/>
      <c r="RKE59" s="103"/>
      <c r="RKF59" s="92"/>
      <c r="RKG59" s="164"/>
      <c r="RKH59" s="100"/>
      <c r="RKI59" s="103"/>
      <c r="RKJ59" s="103"/>
      <c r="RKK59" s="92"/>
      <c r="RKL59" s="164"/>
      <c r="RKM59" s="100"/>
      <c r="RKN59" s="103"/>
      <c r="RKO59" s="103"/>
      <c r="RKP59" s="92"/>
      <c r="RKQ59" s="164"/>
      <c r="RKR59" s="100"/>
      <c r="RKS59" s="103"/>
      <c r="RKT59" s="103"/>
      <c r="RKU59" s="92"/>
      <c r="RKV59" s="164"/>
      <c r="RKW59" s="100"/>
      <c r="RKX59" s="103"/>
      <c r="RKY59" s="103"/>
      <c r="RKZ59" s="92"/>
      <c r="RLA59" s="164"/>
      <c r="RLB59" s="100"/>
      <c r="RLC59" s="103"/>
      <c r="RLD59" s="103"/>
      <c r="RLE59" s="92"/>
      <c r="RLF59" s="164"/>
      <c r="RLG59" s="100"/>
      <c r="RLH59" s="103"/>
      <c r="RLI59" s="103"/>
      <c r="RLJ59" s="92"/>
      <c r="RLK59" s="164"/>
      <c r="RLL59" s="100"/>
      <c r="RLM59" s="103"/>
      <c r="RLN59" s="103"/>
      <c r="RLO59" s="92"/>
      <c r="RLP59" s="164"/>
      <c r="RLQ59" s="100"/>
      <c r="RLR59" s="103"/>
      <c r="RLS59" s="103"/>
      <c r="RLT59" s="92"/>
      <c r="RLU59" s="164"/>
      <c r="RLV59" s="100"/>
      <c r="RLW59" s="103"/>
      <c r="RLX59" s="103"/>
      <c r="RLY59" s="92"/>
      <c r="RLZ59" s="164"/>
      <c r="RMA59" s="100"/>
      <c r="RMB59" s="103"/>
      <c r="RMC59" s="103"/>
      <c r="RMD59" s="92"/>
      <c r="RME59" s="164"/>
      <c r="RMF59" s="100"/>
      <c r="RMG59" s="103"/>
      <c r="RMH59" s="103"/>
      <c r="RMI59" s="92"/>
      <c r="RMJ59" s="164"/>
      <c r="RMK59" s="100"/>
      <c r="RML59" s="103"/>
      <c r="RMM59" s="103"/>
      <c r="RMN59" s="92"/>
      <c r="RMO59" s="164"/>
      <c r="RMP59" s="100"/>
      <c r="RMQ59" s="103"/>
      <c r="RMR59" s="103"/>
      <c r="RMS59" s="92"/>
      <c r="RMT59" s="164"/>
      <c r="RMU59" s="100"/>
      <c r="RMV59" s="103"/>
      <c r="RMW59" s="103"/>
      <c r="RMX59" s="92"/>
      <c r="RMY59" s="164"/>
      <c r="RMZ59" s="100"/>
      <c r="RNA59" s="103"/>
      <c r="RNB59" s="103"/>
      <c r="RNC59" s="92"/>
      <c r="RND59" s="164"/>
      <c r="RNE59" s="100"/>
      <c r="RNF59" s="103"/>
      <c r="RNG59" s="103"/>
      <c r="RNH59" s="92"/>
      <c r="RNI59" s="164"/>
      <c r="RNJ59" s="100"/>
      <c r="RNK59" s="103"/>
      <c r="RNL59" s="103"/>
      <c r="RNM59" s="92"/>
      <c r="RNN59" s="164"/>
      <c r="RNO59" s="100"/>
      <c r="RNP59" s="103"/>
      <c r="RNQ59" s="103"/>
      <c r="RNR59" s="92"/>
      <c r="RNS59" s="164"/>
      <c r="RNT59" s="100"/>
      <c r="RNU59" s="103"/>
      <c r="RNV59" s="103"/>
      <c r="RNW59" s="92"/>
      <c r="RNX59" s="164"/>
      <c r="RNY59" s="100"/>
      <c r="RNZ59" s="103"/>
      <c r="ROA59" s="103"/>
      <c r="ROB59" s="92"/>
      <c r="ROC59" s="164"/>
      <c r="ROD59" s="100"/>
      <c r="ROE59" s="103"/>
      <c r="ROF59" s="103"/>
      <c r="ROG59" s="92"/>
      <c r="ROH59" s="164"/>
      <c r="ROI59" s="100"/>
      <c r="ROJ59" s="103"/>
      <c r="ROK59" s="103"/>
      <c r="ROL59" s="92"/>
      <c r="ROM59" s="164"/>
      <c r="RON59" s="100"/>
      <c r="ROO59" s="103"/>
      <c r="ROP59" s="103"/>
      <c r="ROQ59" s="92"/>
      <c r="ROR59" s="164"/>
      <c r="ROS59" s="100"/>
      <c r="ROT59" s="103"/>
      <c r="ROU59" s="103"/>
      <c r="ROV59" s="92"/>
      <c r="ROW59" s="164"/>
      <c r="ROX59" s="100"/>
      <c r="ROY59" s="103"/>
      <c r="ROZ59" s="103"/>
      <c r="RPA59" s="92"/>
      <c r="RPB59" s="164"/>
      <c r="RPC59" s="100"/>
      <c r="RPD59" s="103"/>
      <c r="RPE59" s="103"/>
      <c r="RPF59" s="92"/>
      <c r="RPG59" s="164"/>
      <c r="RPH59" s="100"/>
      <c r="RPI59" s="103"/>
      <c r="RPJ59" s="103"/>
      <c r="RPK59" s="92"/>
      <c r="RPL59" s="164"/>
      <c r="RPM59" s="100"/>
      <c r="RPN59" s="103"/>
      <c r="RPO59" s="103"/>
      <c r="RPP59" s="92"/>
      <c r="RPQ59" s="164"/>
      <c r="RPR59" s="100"/>
      <c r="RPS59" s="103"/>
      <c r="RPT59" s="103"/>
      <c r="RPU59" s="92"/>
      <c r="RPV59" s="164"/>
      <c r="RPW59" s="100"/>
      <c r="RPX59" s="103"/>
      <c r="RPY59" s="103"/>
      <c r="RPZ59" s="92"/>
      <c r="RQA59" s="164"/>
      <c r="RQB59" s="100"/>
      <c r="RQC59" s="103"/>
      <c r="RQD59" s="103"/>
      <c r="RQE59" s="92"/>
      <c r="RQF59" s="164"/>
      <c r="RQG59" s="100"/>
      <c r="RQH59" s="103"/>
      <c r="RQI59" s="103"/>
      <c r="RQJ59" s="92"/>
      <c r="RQK59" s="164"/>
      <c r="RQL59" s="100"/>
      <c r="RQM59" s="103"/>
      <c r="RQN59" s="103"/>
      <c r="RQO59" s="92"/>
      <c r="RQP59" s="164"/>
      <c r="RQQ59" s="100"/>
      <c r="RQR59" s="103"/>
      <c r="RQS59" s="103"/>
      <c r="RQT59" s="92"/>
      <c r="RQU59" s="164"/>
      <c r="RQV59" s="100"/>
      <c r="RQW59" s="103"/>
      <c r="RQX59" s="103"/>
      <c r="RQY59" s="92"/>
      <c r="RQZ59" s="164"/>
      <c r="RRA59" s="100"/>
      <c r="RRB59" s="103"/>
      <c r="RRC59" s="103"/>
      <c r="RRD59" s="92"/>
      <c r="RRE59" s="164"/>
      <c r="RRF59" s="100"/>
      <c r="RRG59" s="103"/>
      <c r="RRH59" s="103"/>
      <c r="RRI59" s="92"/>
      <c r="RRJ59" s="164"/>
      <c r="RRK59" s="100"/>
      <c r="RRL59" s="103"/>
      <c r="RRM59" s="103"/>
      <c r="RRN59" s="92"/>
      <c r="RRO59" s="164"/>
      <c r="RRP59" s="100"/>
      <c r="RRQ59" s="103"/>
      <c r="RRR59" s="103"/>
      <c r="RRS59" s="92"/>
      <c r="RRT59" s="164"/>
      <c r="RRU59" s="100"/>
      <c r="RRV59" s="103"/>
      <c r="RRW59" s="103"/>
      <c r="RRX59" s="92"/>
      <c r="RRY59" s="164"/>
      <c r="RRZ59" s="100"/>
      <c r="RSA59" s="103"/>
      <c r="RSB59" s="103"/>
      <c r="RSC59" s="92"/>
      <c r="RSD59" s="164"/>
      <c r="RSE59" s="100"/>
      <c r="RSF59" s="103"/>
      <c r="RSG59" s="103"/>
      <c r="RSH59" s="92"/>
      <c r="RSI59" s="164"/>
      <c r="RSJ59" s="100"/>
      <c r="RSK59" s="103"/>
      <c r="RSL59" s="103"/>
      <c r="RSM59" s="92"/>
      <c r="RSN59" s="164"/>
      <c r="RSO59" s="100"/>
      <c r="RSP59" s="103"/>
      <c r="RSQ59" s="103"/>
      <c r="RSR59" s="92"/>
      <c r="RSS59" s="164"/>
      <c r="RST59" s="100"/>
      <c r="RSU59" s="103"/>
      <c r="RSV59" s="103"/>
      <c r="RSW59" s="92"/>
      <c r="RSX59" s="164"/>
      <c r="RSY59" s="100"/>
      <c r="RSZ59" s="103"/>
      <c r="RTA59" s="103"/>
      <c r="RTB59" s="92"/>
      <c r="RTC59" s="164"/>
      <c r="RTD59" s="100"/>
      <c r="RTE59" s="103"/>
      <c r="RTF59" s="103"/>
      <c r="RTG59" s="92"/>
      <c r="RTH59" s="164"/>
      <c r="RTI59" s="100"/>
      <c r="RTJ59" s="103"/>
      <c r="RTK59" s="103"/>
      <c r="RTL59" s="92"/>
      <c r="RTM59" s="164"/>
      <c r="RTN59" s="100"/>
      <c r="RTO59" s="103"/>
      <c r="RTP59" s="103"/>
      <c r="RTQ59" s="92"/>
      <c r="RTR59" s="164"/>
      <c r="RTS59" s="100"/>
      <c r="RTT59" s="103"/>
      <c r="RTU59" s="103"/>
      <c r="RTV59" s="92"/>
      <c r="RTW59" s="164"/>
      <c r="RTX59" s="100"/>
      <c r="RTY59" s="103"/>
      <c r="RTZ59" s="103"/>
      <c r="RUA59" s="92"/>
      <c r="RUB59" s="164"/>
      <c r="RUC59" s="100"/>
      <c r="RUD59" s="103"/>
      <c r="RUE59" s="103"/>
      <c r="RUF59" s="92"/>
      <c r="RUG59" s="164"/>
      <c r="RUH59" s="100"/>
      <c r="RUI59" s="103"/>
      <c r="RUJ59" s="103"/>
      <c r="RUK59" s="92"/>
      <c r="RUL59" s="164"/>
      <c r="RUM59" s="100"/>
      <c r="RUN59" s="103"/>
      <c r="RUO59" s="103"/>
      <c r="RUP59" s="92"/>
      <c r="RUQ59" s="164"/>
      <c r="RUR59" s="100"/>
      <c r="RUS59" s="103"/>
      <c r="RUT59" s="103"/>
      <c r="RUU59" s="92"/>
      <c r="RUV59" s="164"/>
      <c r="RUW59" s="100"/>
      <c r="RUX59" s="103"/>
      <c r="RUY59" s="103"/>
      <c r="RUZ59" s="92"/>
      <c r="RVA59" s="164"/>
      <c r="RVB59" s="100"/>
      <c r="RVC59" s="103"/>
      <c r="RVD59" s="103"/>
      <c r="RVE59" s="92"/>
      <c r="RVF59" s="164"/>
      <c r="RVG59" s="100"/>
      <c r="RVH59" s="103"/>
      <c r="RVI59" s="103"/>
      <c r="RVJ59" s="92"/>
      <c r="RVK59" s="164"/>
      <c r="RVL59" s="100"/>
      <c r="RVM59" s="103"/>
      <c r="RVN59" s="103"/>
      <c r="RVO59" s="92"/>
      <c r="RVP59" s="164"/>
      <c r="RVQ59" s="100"/>
      <c r="RVR59" s="103"/>
      <c r="RVS59" s="103"/>
      <c r="RVT59" s="92"/>
      <c r="RVU59" s="164"/>
      <c r="RVV59" s="100"/>
      <c r="RVW59" s="103"/>
      <c r="RVX59" s="103"/>
      <c r="RVY59" s="92"/>
      <c r="RVZ59" s="164"/>
      <c r="RWA59" s="100"/>
      <c r="RWB59" s="103"/>
      <c r="RWC59" s="103"/>
      <c r="RWD59" s="92"/>
      <c r="RWE59" s="164"/>
      <c r="RWF59" s="100"/>
      <c r="RWG59" s="103"/>
      <c r="RWH59" s="103"/>
      <c r="RWI59" s="92"/>
      <c r="RWJ59" s="164"/>
      <c r="RWK59" s="100"/>
      <c r="RWL59" s="103"/>
      <c r="RWM59" s="103"/>
      <c r="RWN59" s="92"/>
      <c r="RWO59" s="164"/>
      <c r="RWP59" s="100"/>
      <c r="RWQ59" s="103"/>
      <c r="RWR59" s="103"/>
      <c r="RWS59" s="92"/>
      <c r="RWT59" s="164"/>
      <c r="RWU59" s="100"/>
      <c r="RWV59" s="103"/>
      <c r="RWW59" s="103"/>
      <c r="RWX59" s="92"/>
      <c r="RWY59" s="164"/>
      <c r="RWZ59" s="100"/>
      <c r="RXA59" s="103"/>
      <c r="RXB59" s="103"/>
      <c r="RXC59" s="92"/>
      <c r="RXD59" s="164"/>
      <c r="RXE59" s="100"/>
      <c r="RXF59" s="103"/>
      <c r="RXG59" s="103"/>
      <c r="RXH59" s="92"/>
      <c r="RXI59" s="164"/>
      <c r="RXJ59" s="100"/>
      <c r="RXK59" s="103"/>
      <c r="RXL59" s="103"/>
      <c r="RXM59" s="92"/>
      <c r="RXN59" s="164"/>
      <c r="RXO59" s="100"/>
      <c r="RXP59" s="103"/>
      <c r="RXQ59" s="103"/>
      <c r="RXR59" s="92"/>
      <c r="RXS59" s="164"/>
      <c r="RXT59" s="100"/>
      <c r="RXU59" s="103"/>
      <c r="RXV59" s="103"/>
      <c r="RXW59" s="92"/>
      <c r="RXX59" s="164"/>
      <c r="RXY59" s="100"/>
      <c r="RXZ59" s="103"/>
      <c r="RYA59" s="103"/>
      <c r="RYB59" s="92"/>
      <c r="RYC59" s="164"/>
      <c r="RYD59" s="100"/>
      <c r="RYE59" s="103"/>
      <c r="RYF59" s="103"/>
      <c r="RYG59" s="92"/>
      <c r="RYH59" s="164"/>
      <c r="RYI59" s="100"/>
      <c r="RYJ59" s="103"/>
      <c r="RYK59" s="103"/>
      <c r="RYL59" s="92"/>
      <c r="RYM59" s="164"/>
      <c r="RYN59" s="100"/>
      <c r="RYO59" s="103"/>
      <c r="RYP59" s="103"/>
      <c r="RYQ59" s="92"/>
      <c r="RYR59" s="164"/>
      <c r="RYS59" s="100"/>
      <c r="RYT59" s="103"/>
      <c r="RYU59" s="103"/>
      <c r="RYV59" s="92"/>
      <c r="RYW59" s="164"/>
      <c r="RYX59" s="100"/>
      <c r="RYY59" s="103"/>
      <c r="RYZ59" s="103"/>
      <c r="RZA59" s="92"/>
      <c r="RZB59" s="164"/>
      <c r="RZC59" s="100"/>
      <c r="RZD59" s="103"/>
      <c r="RZE59" s="103"/>
      <c r="RZF59" s="92"/>
      <c r="RZG59" s="164"/>
      <c r="RZH59" s="100"/>
      <c r="RZI59" s="103"/>
      <c r="RZJ59" s="103"/>
      <c r="RZK59" s="92"/>
      <c r="RZL59" s="164"/>
      <c r="RZM59" s="100"/>
      <c r="RZN59" s="103"/>
      <c r="RZO59" s="103"/>
      <c r="RZP59" s="92"/>
      <c r="RZQ59" s="164"/>
      <c r="RZR59" s="100"/>
      <c r="RZS59" s="103"/>
      <c r="RZT59" s="103"/>
      <c r="RZU59" s="92"/>
      <c r="RZV59" s="164"/>
      <c r="RZW59" s="100"/>
      <c r="RZX59" s="103"/>
      <c r="RZY59" s="103"/>
      <c r="RZZ59" s="92"/>
      <c r="SAA59" s="164"/>
      <c r="SAB59" s="100"/>
      <c r="SAC59" s="103"/>
      <c r="SAD59" s="103"/>
      <c r="SAE59" s="92"/>
      <c r="SAF59" s="164"/>
      <c r="SAG59" s="100"/>
      <c r="SAH59" s="103"/>
      <c r="SAI59" s="103"/>
      <c r="SAJ59" s="92"/>
      <c r="SAK59" s="164"/>
      <c r="SAL59" s="100"/>
      <c r="SAM59" s="103"/>
      <c r="SAN59" s="103"/>
      <c r="SAO59" s="92"/>
      <c r="SAP59" s="164"/>
      <c r="SAQ59" s="100"/>
      <c r="SAR59" s="103"/>
      <c r="SAS59" s="103"/>
      <c r="SAT59" s="92"/>
      <c r="SAU59" s="164"/>
      <c r="SAV59" s="100"/>
      <c r="SAW59" s="103"/>
      <c r="SAX59" s="103"/>
      <c r="SAY59" s="92"/>
      <c r="SAZ59" s="164"/>
      <c r="SBA59" s="100"/>
      <c r="SBB59" s="103"/>
      <c r="SBC59" s="103"/>
      <c r="SBD59" s="92"/>
      <c r="SBE59" s="164"/>
      <c r="SBF59" s="100"/>
      <c r="SBG59" s="103"/>
      <c r="SBH59" s="103"/>
      <c r="SBI59" s="92"/>
      <c r="SBJ59" s="164"/>
      <c r="SBK59" s="100"/>
      <c r="SBL59" s="103"/>
      <c r="SBM59" s="103"/>
      <c r="SBN59" s="92"/>
      <c r="SBO59" s="164"/>
      <c r="SBP59" s="100"/>
      <c r="SBQ59" s="103"/>
      <c r="SBR59" s="103"/>
      <c r="SBS59" s="92"/>
      <c r="SBT59" s="164"/>
      <c r="SBU59" s="100"/>
      <c r="SBV59" s="103"/>
      <c r="SBW59" s="103"/>
      <c r="SBX59" s="92"/>
      <c r="SBY59" s="164"/>
      <c r="SBZ59" s="100"/>
      <c r="SCA59" s="103"/>
      <c r="SCB59" s="103"/>
      <c r="SCC59" s="92"/>
      <c r="SCD59" s="164"/>
      <c r="SCE59" s="100"/>
      <c r="SCF59" s="103"/>
      <c r="SCG59" s="103"/>
      <c r="SCH59" s="92"/>
      <c r="SCI59" s="164"/>
      <c r="SCJ59" s="100"/>
      <c r="SCK59" s="103"/>
      <c r="SCL59" s="103"/>
      <c r="SCM59" s="92"/>
      <c r="SCN59" s="164"/>
      <c r="SCO59" s="100"/>
      <c r="SCP59" s="103"/>
      <c r="SCQ59" s="103"/>
      <c r="SCR59" s="92"/>
      <c r="SCS59" s="164"/>
      <c r="SCT59" s="100"/>
      <c r="SCU59" s="103"/>
      <c r="SCV59" s="103"/>
      <c r="SCW59" s="92"/>
      <c r="SCX59" s="164"/>
      <c r="SCY59" s="100"/>
      <c r="SCZ59" s="103"/>
      <c r="SDA59" s="103"/>
      <c r="SDB59" s="92"/>
      <c r="SDC59" s="164"/>
      <c r="SDD59" s="100"/>
      <c r="SDE59" s="103"/>
      <c r="SDF59" s="103"/>
      <c r="SDG59" s="92"/>
      <c r="SDH59" s="164"/>
      <c r="SDI59" s="100"/>
      <c r="SDJ59" s="103"/>
      <c r="SDK59" s="103"/>
      <c r="SDL59" s="92"/>
      <c r="SDM59" s="164"/>
      <c r="SDN59" s="100"/>
      <c r="SDO59" s="103"/>
      <c r="SDP59" s="103"/>
      <c r="SDQ59" s="92"/>
      <c r="SDR59" s="164"/>
      <c r="SDS59" s="100"/>
      <c r="SDT59" s="103"/>
      <c r="SDU59" s="103"/>
      <c r="SDV59" s="92"/>
      <c r="SDW59" s="164"/>
      <c r="SDX59" s="100"/>
      <c r="SDY59" s="103"/>
      <c r="SDZ59" s="103"/>
      <c r="SEA59" s="92"/>
      <c r="SEB59" s="164"/>
      <c r="SEC59" s="100"/>
      <c r="SED59" s="103"/>
      <c r="SEE59" s="103"/>
      <c r="SEF59" s="92"/>
      <c r="SEG59" s="164"/>
      <c r="SEH59" s="100"/>
      <c r="SEI59" s="103"/>
      <c r="SEJ59" s="103"/>
      <c r="SEK59" s="92"/>
      <c r="SEL59" s="164"/>
      <c r="SEM59" s="100"/>
      <c r="SEN59" s="103"/>
      <c r="SEO59" s="103"/>
      <c r="SEP59" s="92"/>
      <c r="SEQ59" s="164"/>
      <c r="SER59" s="100"/>
      <c r="SES59" s="103"/>
      <c r="SET59" s="103"/>
      <c r="SEU59" s="92"/>
      <c r="SEV59" s="164"/>
      <c r="SEW59" s="100"/>
      <c r="SEX59" s="103"/>
      <c r="SEY59" s="103"/>
      <c r="SEZ59" s="92"/>
      <c r="SFA59" s="164"/>
      <c r="SFB59" s="100"/>
      <c r="SFC59" s="103"/>
      <c r="SFD59" s="103"/>
      <c r="SFE59" s="92"/>
      <c r="SFF59" s="164"/>
      <c r="SFG59" s="100"/>
      <c r="SFH59" s="103"/>
      <c r="SFI59" s="103"/>
      <c r="SFJ59" s="92"/>
      <c r="SFK59" s="164"/>
      <c r="SFL59" s="100"/>
      <c r="SFM59" s="103"/>
      <c r="SFN59" s="103"/>
      <c r="SFO59" s="92"/>
      <c r="SFP59" s="164"/>
      <c r="SFQ59" s="100"/>
      <c r="SFR59" s="103"/>
      <c r="SFS59" s="103"/>
      <c r="SFT59" s="92"/>
      <c r="SFU59" s="164"/>
      <c r="SFV59" s="100"/>
      <c r="SFW59" s="103"/>
      <c r="SFX59" s="103"/>
      <c r="SFY59" s="92"/>
      <c r="SFZ59" s="164"/>
      <c r="SGA59" s="100"/>
      <c r="SGB59" s="103"/>
      <c r="SGC59" s="103"/>
      <c r="SGD59" s="92"/>
      <c r="SGE59" s="164"/>
      <c r="SGF59" s="100"/>
      <c r="SGG59" s="103"/>
      <c r="SGH59" s="103"/>
      <c r="SGI59" s="92"/>
      <c r="SGJ59" s="164"/>
      <c r="SGK59" s="100"/>
      <c r="SGL59" s="103"/>
      <c r="SGM59" s="103"/>
      <c r="SGN59" s="92"/>
      <c r="SGO59" s="164"/>
      <c r="SGP59" s="100"/>
      <c r="SGQ59" s="103"/>
      <c r="SGR59" s="103"/>
      <c r="SGS59" s="92"/>
      <c r="SGT59" s="164"/>
      <c r="SGU59" s="100"/>
      <c r="SGV59" s="103"/>
      <c r="SGW59" s="103"/>
      <c r="SGX59" s="92"/>
      <c r="SGY59" s="164"/>
      <c r="SGZ59" s="100"/>
      <c r="SHA59" s="103"/>
      <c r="SHB59" s="103"/>
      <c r="SHC59" s="92"/>
      <c r="SHD59" s="164"/>
      <c r="SHE59" s="100"/>
      <c r="SHF59" s="103"/>
      <c r="SHG59" s="103"/>
      <c r="SHH59" s="92"/>
      <c r="SHI59" s="164"/>
      <c r="SHJ59" s="100"/>
      <c r="SHK59" s="103"/>
      <c r="SHL59" s="103"/>
      <c r="SHM59" s="92"/>
      <c r="SHN59" s="164"/>
      <c r="SHO59" s="100"/>
      <c r="SHP59" s="103"/>
      <c r="SHQ59" s="103"/>
      <c r="SHR59" s="92"/>
      <c r="SHS59" s="164"/>
      <c r="SHT59" s="100"/>
      <c r="SHU59" s="103"/>
      <c r="SHV59" s="103"/>
      <c r="SHW59" s="92"/>
      <c r="SHX59" s="164"/>
      <c r="SHY59" s="100"/>
      <c r="SHZ59" s="103"/>
      <c r="SIA59" s="103"/>
      <c r="SIB59" s="92"/>
      <c r="SIC59" s="164"/>
      <c r="SID59" s="100"/>
      <c r="SIE59" s="103"/>
      <c r="SIF59" s="103"/>
      <c r="SIG59" s="92"/>
      <c r="SIH59" s="164"/>
      <c r="SII59" s="100"/>
      <c r="SIJ59" s="103"/>
      <c r="SIK59" s="103"/>
      <c r="SIL59" s="92"/>
      <c r="SIM59" s="164"/>
      <c r="SIN59" s="100"/>
      <c r="SIO59" s="103"/>
      <c r="SIP59" s="103"/>
      <c r="SIQ59" s="92"/>
      <c r="SIR59" s="164"/>
      <c r="SIS59" s="100"/>
      <c r="SIT59" s="103"/>
      <c r="SIU59" s="103"/>
      <c r="SIV59" s="92"/>
      <c r="SIW59" s="164"/>
      <c r="SIX59" s="100"/>
      <c r="SIY59" s="103"/>
      <c r="SIZ59" s="103"/>
      <c r="SJA59" s="92"/>
      <c r="SJB59" s="164"/>
      <c r="SJC59" s="100"/>
      <c r="SJD59" s="103"/>
      <c r="SJE59" s="103"/>
      <c r="SJF59" s="92"/>
      <c r="SJG59" s="164"/>
      <c r="SJH59" s="100"/>
      <c r="SJI59" s="103"/>
      <c r="SJJ59" s="103"/>
      <c r="SJK59" s="92"/>
      <c r="SJL59" s="164"/>
      <c r="SJM59" s="100"/>
      <c r="SJN59" s="103"/>
      <c r="SJO59" s="103"/>
      <c r="SJP59" s="92"/>
      <c r="SJQ59" s="164"/>
      <c r="SJR59" s="100"/>
      <c r="SJS59" s="103"/>
      <c r="SJT59" s="103"/>
      <c r="SJU59" s="92"/>
      <c r="SJV59" s="164"/>
      <c r="SJW59" s="100"/>
      <c r="SJX59" s="103"/>
      <c r="SJY59" s="103"/>
      <c r="SJZ59" s="92"/>
      <c r="SKA59" s="164"/>
      <c r="SKB59" s="100"/>
      <c r="SKC59" s="103"/>
      <c r="SKD59" s="103"/>
      <c r="SKE59" s="92"/>
      <c r="SKF59" s="164"/>
      <c r="SKG59" s="100"/>
      <c r="SKH59" s="103"/>
      <c r="SKI59" s="103"/>
      <c r="SKJ59" s="92"/>
      <c r="SKK59" s="164"/>
      <c r="SKL59" s="100"/>
      <c r="SKM59" s="103"/>
      <c r="SKN59" s="103"/>
      <c r="SKO59" s="92"/>
      <c r="SKP59" s="164"/>
      <c r="SKQ59" s="100"/>
      <c r="SKR59" s="103"/>
      <c r="SKS59" s="103"/>
      <c r="SKT59" s="92"/>
      <c r="SKU59" s="164"/>
      <c r="SKV59" s="100"/>
      <c r="SKW59" s="103"/>
      <c r="SKX59" s="103"/>
      <c r="SKY59" s="92"/>
      <c r="SKZ59" s="164"/>
      <c r="SLA59" s="100"/>
      <c r="SLB59" s="103"/>
      <c r="SLC59" s="103"/>
      <c r="SLD59" s="92"/>
      <c r="SLE59" s="164"/>
      <c r="SLF59" s="100"/>
      <c r="SLG59" s="103"/>
      <c r="SLH59" s="103"/>
      <c r="SLI59" s="92"/>
      <c r="SLJ59" s="164"/>
      <c r="SLK59" s="100"/>
      <c r="SLL59" s="103"/>
      <c r="SLM59" s="103"/>
      <c r="SLN59" s="92"/>
      <c r="SLO59" s="164"/>
      <c r="SLP59" s="100"/>
      <c r="SLQ59" s="103"/>
      <c r="SLR59" s="103"/>
      <c r="SLS59" s="92"/>
      <c r="SLT59" s="164"/>
      <c r="SLU59" s="100"/>
      <c r="SLV59" s="103"/>
      <c r="SLW59" s="103"/>
      <c r="SLX59" s="92"/>
      <c r="SLY59" s="164"/>
      <c r="SLZ59" s="100"/>
      <c r="SMA59" s="103"/>
      <c r="SMB59" s="103"/>
      <c r="SMC59" s="92"/>
      <c r="SMD59" s="164"/>
      <c r="SME59" s="100"/>
      <c r="SMF59" s="103"/>
      <c r="SMG59" s="103"/>
      <c r="SMH59" s="92"/>
      <c r="SMI59" s="164"/>
      <c r="SMJ59" s="100"/>
      <c r="SMK59" s="103"/>
      <c r="SML59" s="103"/>
      <c r="SMM59" s="92"/>
      <c r="SMN59" s="164"/>
      <c r="SMO59" s="100"/>
      <c r="SMP59" s="103"/>
      <c r="SMQ59" s="103"/>
      <c r="SMR59" s="92"/>
      <c r="SMS59" s="164"/>
      <c r="SMT59" s="100"/>
      <c r="SMU59" s="103"/>
      <c r="SMV59" s="103"/>
      <c r="SMW59" s="92"/>
      <c r="SMX59" s="164"/>
      <c r="SMY59" s="100"/>
      <c r="SMZ59" s="103"/>
      <c r="SNA59" s="103"/>
      <c r="SNB59" s="92"/>
      <c r="SNC59" s="164"/>
      <c r="SND59" s="100"/>
      <c r="SNE59" s="103"/>
      <c r="SNF59" s="103"/>
      <c r="SNG59" s="92"/>
      <c r="SNH59" s="164"/>
      <c r="SNI59" s="100"/>
      <c r="SNJ59" s="103"/>
      <c r="SNK59" s="103"/>
      <c r="SNL59" s="92"/>
      <c r="SNM59" s="164"/>
      <c r="SNN59" s="100"/>
      <c r="SNO59" s="103"/>
      <c r="SNP59" s="103"/>
      <c r="SNQ59" s="92"/>
      <c r="SNR59" s="164"/>
      <c r="SNS59" s="100"/>
      <c r="SNT59" s="103"/>
      <c r="SNU59" s="103"/>
      <c r="SNV59" s="92"/>
      <c r="SNW59" s="164"/>
      <c r="SNX59" s="100"/>
      <c r="SNY59" s="103"/>
      <c r="SNZ59" s="103"/>
      <c r="SOA59" s="92"/>
      <c r="SOB59" s="164"/>
      <c r="SOC59" s="100"/>
      <c r="SOD59" s="103"/>
      <c r="SOE59" s="103"/>
      <c r="SOF59" s="92"/>
      <c r="SOG59" s="164"/>
      <c r="SOH59" s="100"/>
      <c r="SOI59" s="103"/>
      <c r="SOJ59" s="103"/>
      <c r="SOK59" s="92"/>
      <c r="SOL59" s="164"/>
      <c r="SOM59" s="100"/>
      <c r="SON59" s="103"/>
      <c r="SOO59" s="103"/>
      <c r="SOP59" s="92"/>
      <c r="SOQ59" s="164"/>
      <c r="SOR59" s="100"/>
      <c r="SOS59" s="103"/>
      <c r="SOT59" s="103"/>
      <c r="SOU59" s="92"/>
      <c r="SOV59" s="164"/>
      <c r="SOW59" s="100"/>
      <c r="SOX59" s="103"/>
      <c r="SOY59" s="103"/>
      <c r="SOZ59" s="92"/>
      <c r="SPA59" s="164"/>
      <c r="SPB59" s="100"/>
      <c r="SPC59" s="103"/>
      <c r="SPD59" s="103"/>
      <c r="SPE59" s="92"/>
      <c r="SPF59" s="164"/>
      <c r="SPG59" s="100"/>
      <c r="SPH59" s="103"/>
      <c r="SPI59" s="103"/>
      <c r="SPJ59" s="92"/>
      <c r="SPK59" s="164"/>
      <c r="SPL59" s="100"/>
      <c r="SPM59" s="103"/>
      <c r="SPN59" s="103"/>
      <c r="SPO59" s="92"/>
      <c r="SPP59" s="164"/>
      <c r="SPQ59" s="100"/>
      <c r="SPR59" s="103"/>
      <c r="SPS59" s="103"/>
      <c r="SPT59" s="92"/>
      <c r="SPU59" s="164"/>
      <c r="SPV59" s="100"/>
      <c r="SPW59" s="103"/>
      <c r="SPX59" s="103"/>
      <c r="SPY59" s="92"/>
      <c r="SPZ59" s="164"/>
      <c r="SQA59" s="100"/>
      <c r="SQB59" s="103"/>
      <c r="SQC59" s="103"/>
      <c r="SQD59" s="92"/>
      <c r="SQE59" s="164"/>
      <c r="SQF59" s="100"/>
      <c r="SQG59" s="103"/>
      <c r="SQH59" s="103"/>
      <c r="SQI59" s="92"/>
      <c r="SQJ59" s="164"/>
      <c r="SQK59" s="100"/>
      <c r="SQL59" s="103"/>
      <c r="SQM59" s="103"/>
      <c r="SQN59" s="92"/>
      <c r="SQO59" s="164"/>
      <c r="SQP59" s="100"/>
      <c r="SQQ59" s="103"/>
      <c r="SQR59" s="103"/>
      <c r="SQS59" s="92"/>
      <c r="SQT59" s="164"/>
      <c r="SQU59" s="100"/>
      <c r="SQV59" s="103"/>
      <c r="SQW59" s="103"/>
      <c r="SQX59" s="92"/>
      <c r="SQY59" s="164"/>
      <c r="SQZ59" s="100"/>
      <c r="SRA59" s="103"/>
      <c r="SRB59" s="103"/>
      <c r="SRC59" s="92"/>
      <c r="SRD59" s="164"/>
      <c r="SRE59" s="100"/>
      <c r="SRF59" s="103"/>
      <c r="SRG59" s="103"/>
      <c r="SRH59" s="92"/>
      <c r="SRI59" s="164"/>
      <c r="SRJ59" s="100"/>
      <c r="SRK59" s="103"/>
      <c r="SRL59" s="103"/>
      <c r="SRM59" s="92"/>
      <c r="SRN59" s="164"/>
      <c r="SRO59" s="100"/>
      <c r="SRP59" s="103"/>
      <c r="SRQ59" s="103"/>
      <c r="SRR59" s="92"/>
      <c r="SRS59" s="164"/>
      <c r="SRT59" s="100"/>
      <c r="SRU59" s="103"/>
      <c r="SRV59" s="103"/>
      <c r="SRW59" s="92"/>
      <c r="SRX59" s="164"/>
      <c r="SRY59" s="100"/>
      <c r="SRZ59" s="103"/>
      <c r="SSA59" s="103"/>
      <c r="SSB59" s="92"/>
      <c r="SSC59" s="164"/>
      <c r="SSD59" s="100"/>
      <c r="SSE59" s="103"/>
      <c r="SSF59" s="103"/>
      <c r="SSG59" s="92"/>
      <c r="SSH59" s="164"/>
      <c r="SSI59" s="100"/>
      <c r="SSJ59" s="103"/>
      <c r="SSK59" s="103"/>
      <c r="SSL59" s="92"/>
      <c r="SSM59" s="164"/>
      <c r="SSN59" s="100"/>
      <c r="SSO59" s="103"/>
      <c r="SSP59" s="103"/>
      <c r="SSQ59" s="92"/>
      <c r="SSR59" s="164"/>
      <c r="SSS59" s="100"/>
      <c r="SST59" s="103"/>
      <c r="SSU59" s="103"/>
      <c r="SSV59" s="92"/>
      <c r="SSW59" s="164"/>
      <c r="SSX59" s="100"/>
      <c r="SSY59" s="103"/>
      <c r="SSZ59" s="103"/>
      <c r="STA59" s="92"/>
      <c r="STB59" s="164"/>
      <c r="STC59" s="100"/>
      <c r="STD59" s="103"/>
      <c r="STE59" s="103"/>
      <c r="STF59" s="92"/>
      <c r="STG59" s="164"/>
      <c r="STH59" s="100"/>
      <c r="STI59" s="103"/>
      <c r="STJ59" s="103"/>
      <c r="STK59" s="92"/>
      <c r="STL59" s="164"/>
      <c r="STM59" s="100"/>
      <c r="STN59" s="103"/>
      <c r="STO59" s="103"/>
      <c r="STP59" s="92"/>
      <c r="STQ59" s="164"/>
      <c r="STR59" s="100"/>
      <c r="STS59" s="103"/>
      <c r="STT59" s="103"/>
      <c r="STU59" s="92"/>
      <c r="STV59" s="164"/>
      <c r="STW59" s="100"/>
      <c r="STX59" s="103"/>
      <c r="STY59" s="103"/>
      <c r="STZ59" s="92"/>
      <c r="SUA59" s="164"/>
      <c r="SUB59" s="100"/>
      <c r="SUC59" s="103"/>
      <c r="SUD59" s="103"/>
      <c r="SUE59" s="92"/>
      <c r="SUF59" s="164"/>
      <c r="SUG59" s="100"/>
      <c r="SUH59" s="103"/>
      <c r="SUI59" s="103"/>
      <c r="SUJ59" s="92"/>
      <c r="SUK59" s="164"/>
      <c r="SUL59" s="100"/>
      <c r="SUM59" s="103"/>
      <c r="SUN59" s="103"/>
      <c r="SUO59" s="92"/>
      <c r="SUP59" s="164"/>
      <c r="SUQ59" s="100"/>
      <c r="SUR59" s="103"/>
      <c r="SUS59" s="103"/>
      <c r="SUT59" s="92"/>
      <c r="SUU59" s="164"/>
      <c r="SUV59" s="100"/>
      <c r="SUW59" s="103"/>
      <c r="SUX59" s="103"/>
      <c r="SUY59" s="92"/>
      <c r="SUZ59" s="164"/>
      <c r="SVA59" s="100"/>
      <c r="SVB59" s="103"/>
      <c r="SVC59" s="103"/>
      <c r="SVD59" s="92"/>
      <c r="SVE59" s="164"/>
      <c r="SVF59" s="100"/>
      <c r="SVG59" s="103"/>
      <c r="SVH59" s="103"/>
      <c r="SVI59" s="92"/>
      <c r="SVJ59" s="164"/>
      <c r="SVK59" s="100"/>
      <c r="SVL59" s="103"/>
      <c r="SVM59" s="103"/>
      <c r="SVN59" s="92"/>
      <c r="SVO59" s="164"/>
      <c r="SVP59" s="100"/>
      <c r="SVQ59" s="103"/>
      <c r="SVR59" s="103"/>
      <c r="SVS59" s="92"/>
      <c r="SVT59" s="164"/>
      <c r="SVU59" s="100"/>
      <c r="SVV59" s="103"/>
      <c r="SVW59" s="103"/>
      <c r="SVX59" s="92"/>
      <c r="SVY59" s="164"/>
      <c r="SVZ59" s="100"/>
      <c r="SWA59" s="103"/>
      <c r="SWB59" s="103"/>
      <c r="SWC59" s="92"/>
      <c r="SWD59" s="164"/>
      <c r="SWE59" s="100"/>
      <c r="SWF59" s="103"/>
      <c r="SWG59" s="103"/>
      <c r="SWH59" s="92"/>
      <c r="SWI59" s="164"/>
      <c r="SWJ59" s="100"/>
      <c r="SWK59" s="103"/>
      <c r="SWL59" s="103"/>
      <c r="SWM59" s="92"/>
      <c r="SWN59" s="164"/>
      <c r="SWO59" s="100"/>
      <c r="SWP59" s="103"/>
      <c r="SWQ59" s="103"/>
      <c r="SWR59" s="92"/>
      <c r="SWS59" s="164"/>
      <c r="SWT59" s="100"/>
      <c r="SWU59" s="103"/>
      <c r="SWV59" s="103"/>
      <c r="SWW59" s="92"/>
      <c r="SWX59" s="164"/>
      <c r="SWY59" s="100"/>
      <c r="SWZ59" s="103"/>
      <c r="SXA59" s="103"/>
      <c r="SXB59" s="92"/>
      <c r="SXC59" s="164"/>
      <c r="SXD59" s="100"/>
      <c r="SXE59" s="103"/>
      <c r="SXF59" s="103"/>
      <c r="SXG59" s="92"/>
      <c r="SXH59" s="164"/>
      <c r="SXI59" s="100"/>
      <c r="SXJ59" s="103"/>
      <c r="SXK59" s="103"/>
      <c r="SXL59" s="92"/>
      <c r="SXM59" s="164"/>
      <c r="SXN59" s="100"/>
      <c r="SXO59" s="103"/>
      <c r="SXP59" s="103"/>
      <c r="SXQ59" s="92"/>
      <c r="SXR59" s="164"/>
      <c r="SXS59" s="100"/>
      <c r="SXT59" s="103"/>
      <c r="SXU59" s="103"/>
      <c r="SXV59" s="92"/>
      <c r="SXW59" s="164"/>
      <c r="SXX59" s="100"/>
      <c r="SXY59" s="103"/>
      <c r="SXZ59" s="103"/>
      <c r="SYA59" s="92"/>
      <c r="SYB59" s="164"/>
      <c r="SYC59" s="100"/>
      <c r="SYD59" s="103"/>
      <c r="SYE59" s="103"/>
      <c r="SYF59" s="92"/>
      <c r="SYG59" s="164"/>
      <c r="SYH59" s="100"/>
      <c r="SYI59" s="103"/>
      <c r="SYJ59" s="103"/>
      <c r="SYK59" s="92"/>
      <c r="SYL59" s="164"/>
      <c r="SYM59" s="100"/>
      <c r="SYN59" s="103"/>
      <c r="SYO59" s="103"/>
      <c r="SYP59" s="92"/>
      <c r="SYQ59" s="164"/>
      <c r="SYR59" s="100"/>
      <c r="SYS59" s="103"/>
      <c r="SYT59" s="103"/>
      <c r="SYU59" s="92"/>
      <c r="SYV59" s="164"/>
      <c r="SYW59" s="100"/>
      <c r="SYX59" s="103"/>
      <c r="SYY59" s="103"/>
      <c r="SYZ59" s="92"/>
      <c r="SZA59" s="164"/>
      <c r="SZB59" s="100"/>
      <c r="SZC59" s="103"/>
      <c r="SZD59" s="103"/>
      <c r="SZE59" s="92"/>
      <c r="SZF59" s="164"/>
      <c r="SZG59" s="100"/>
      <c r="SZH59" s="103"/>
      <c r="SZI59" s="103"/>
      <c r="SZJ59" s="92"/>
      <c r="SZK59" s="164"/>
      <c r="SZL59" s="100"/>
      <c r="SZM59" s="103"/>
      <c r="SZN59" s="103"/>
      <c r="SZO59" s="92"/>
      <c r="SZP59" s="164"/>
      <c r="SZQ59" s="100"/>
      <c r="SZR59" s="103"/>
      <c r="SZS59" s="103"/>
      <c r="SZT59" s="92"/>
      <c r="SZU59" s="164"/>
      <c r="SZV59" s="100"/>
      <c r="SZW59" s="103"/>
      <c r="SZX59" s="103"/>
      <c r="SZY59" s="92"/>
      <c r="SZZ59" s="164"/>
      <c r="TAA59" s="100"/>
      <c r="TAB59" s="103"/>
      <c r="TAC59" s="103"/>
      <c r="TAD59" s="92"/>
      <c r="TAE59" s="164"/>
      <c r="TAF59" s="100"/>
      <c r="TAG59" s="103"/>
      <c r="TAH59" s="103"/>
      <c r="TAI59" s="92"/>
      <c r="TAJ59" s="164"/>
      <c r="TAK59" s="100"/>
      <c r="TAL59" s="103"/>
      <c r="TAM59" s="103"/>
      <c r="TAN59" s="92"/>
      <c r="TAO59" s="164"/>
      <c r="TAP59" s="100"/>
      <c r="TAQ59" s="103"/>
      <c r="TAR59" s="103"/>
      <c r="TAS59" s="92"/>
      <c r="TAT59" s="164"/>
      <c r="TAU59" s="100"/>
      <c r="TAV59" s="103"/>
      <c r="TAW59" s="103"/>
      <c r="TAX59" s="92"/>
      <c r="TAY59" s="164"/>
      <c r="TAZ59" s="100"/>
      <c r="TBA59" s="103"/>
      <c r="TBB59" s="103"/>
      <c r="TBC59" s="92"/>
      <c r="TBD59" s="164"/>
      <c r="TBE59" s="100"/>
      <c r="TBF59" s="103"/>
      <c r="TBG59" s="103"/>
      <c r="TBH59" s="92"/>
      <c r="TBI59" s="164"/>
      <c r="TBJ59" s="100"/>
      <c r="TBK59" s="103"/>
      <c r="TBL59" s="103"/>
      <c r="TBM59" s="92"/>
      <c r="TBN59" s="164"/>
      <c r="TBO59" s="100"/>
      <c r="TBP59" s="103"/>
      <c r="TBQ59" s="103"/>
      <c r="TBR59" s="92"/>
      <c r="TBS59" s="164"/>
      <c r="TBT59" s="100"/>
      <c r="TBU59" s="103"/>
      <c r="TBV59" s="103"/>
      <c r="TBW59" s="92"/>
      <c r="TBX59" s="164"/>
      <c r="TBY59" s="100"/>
      <c r="TBZ59" s="103"/>
      <c r="TCA59" s="103"/>
      <c r="TCB59" s="92"/>
      <c r="TCC59" s="164"/>
      <c r="TCD59" s="100"/>
      <c r="TCE59" s="103"/>
      <c r="TCF59" s="103"/>
      <c r="TCG59" s="92"/>
      <c r="TCH59" s="164"/>
      <c r="TCI59" s="100"/>
      <c r="TCJ59" s="103"/>
      <c r="TCK59" s="103"/>
      <c r="TCL59" s="92"/>
      <c r="TCM59" s="164"/>
      <c r="TCN59" s="100"/>
      <c r="TCO59" s="103"/>
      <c r="TCP59" s="103"/>
      <c r="TCQ59" s="92"/>
      <c r="TCR59" s="164"/>
      <c r="TCS59" s="100"/>
      <c r="TCT59" s="103"/>
      <c r="TCU59" s="103"/>
      <c r="TCV59" s="92"/>
      <c r="TCW59" s="164"/>
      <c r="TCX59" s="100"/>
      <c r="TCY59" s="103"/>
      <c r="TCZ59" s="103"/>
      <c r="TDA59" s="92"/>
      <c r="TDB59" s="164"/>
      <c r="TDC59" s="100"/>
      <c r="TDD59" s="103"/>
      <c r="TDE59" s="103"/>
      <c r="TDF59" s="92"/>
      <c r="TDG59" s="164"/>
      <c r="TDH59" s="100"/>
      <c r="TDI59" s="103"/>
      <c r="TDJ59" s="103"/>
      <c r="TDK59" s="92"/>
      <c r="TDL59" s="164"/>
      <c r="TDM59" s="100"/>
      <c r="TDN59" s="103"/>
      <c r="TDO59" s="103"/>
      <c r="TDP59" s="92"/>
      <c r="TDQ59" s="164"/>
      <c r="TDR59" s="100"/>
      <c r="TDS59" s="103"/>
      <c r="TDT59" s="103"/>
      <c r="TDU59" s="92"/>
      <c r="TDV59" s="164"/>
      <c r="TDW59" s="100"/>
      <c r="TDX59" s="103"/>
      <c r="TDY59" s="103"/>
      <c r="TDZ59" s="92"/>
      <c r="TEA59" s="164"/>
      <c r="TEB59" s="100"/>
      <c r="TEC59" s="103"/>
      <c r="TED59" s="103"/>
      <c r="TEE59" s="92"/>
      <c r="TEF59" s="164"/>
      <c r="TEG59" s="100"/>
      <c r="TEH59" s="103"/>
      <c r="TEI59" s="103"/>
      <c r="TEJ59" s="92"/>
      <c r="TEK59" s="164"/>
      <c r="TEL59" s="100"/>
      <c r="TEM59" s="103"/>
      <c r="TEN59" s="103"/>
      <c r="TEO59" s="92"/>
      <c r="TEP59" s="164"/>
      <c r="TEQ59" s="100"/>
      <c r="TER59" s="103"/>
      <c r="TES59" s="103"/>
      <c r="TET59" s="92"/>
      <c r="TEU59" s="164"/>
      <c r="TEV59" s="100"/>
      <c r="TEW59" s="103"/>
      <c r="TEX59" s="103"/>
      <c r="TEY59" s="92"/>
      <c r="TEZ59" s="164"/>
      <c r="TFA59" s="100"/>
      <c r="TFB59" s="103"/>
      <c r="TFC59" s="103"/>
      <c r="TFD59" s="92"/>
      <c r="TFE59" s="164"/>
      <c r="TFF59" s="100"/>
      <c r="TFG59" s="103"/>
      <c r="TFH59" s="103"/>
      <c r="TFI59" s="92"/>
      <c r="TFJ59" s="164"/>
      <c r="TFK59" s="100"/>
      <c r="TFL59" s="103"/>
      <c r="TFM59" s="103"/>
      <c r="TFN59" s="92"/>
      <c r="TFO59" s="164"/>
      <c r="TFP59" s="100"/>
      <c r="TFQ59" s="103"/>
      <c r="TFR59" s="103"/>
      <c r="TFS59" s="92"/>
      <c r="TFT59" s="164"/>
      <c r="TFU59" s="100"/>
      <c r="TFV59" s="103"/>
      <c r="TFW59" s="103"/>
      <c r="TFX59" s="92"/>
      <c r="TFY59" s="164"/>
      <c r="TFZ59" s="100"/>
      <c r="TGA59" s="103"/>
      <c r="TGB59" s="103"/>
      <c r="TGC59" s="92"/>
      <c r="TGD59" s="164"/>
      <c r="TGE59" s="100"/>
      <c r="TGF59" s="103"/>
      <c r="TGG59" s="103"/>
      <c r="TGH59" s="92"/>
      <c r="TGI59" s="164"/>
      <c r="TGJ59" s="100"/>
      <c r="TGK59" s="103"/>
      <c r="TGL59" s="103"/>
      <c r="TGM59" s="92"/>
      <c r="TGN59" s="164"/>
      <c r="TGO59" s="100"/>
      <c r="TGP59" s="103"/>
      <c r="TGQ59" s="103"/>
      <c r="TGR59" s="92"/>
      <c r="TGS59" s="164"/>
      <c r="TGT59" s="100"/>
      <c r="TGU59" s="103"/>
      <c r="TGV59" s="103"/>
      <c r="TGW59" s="92"/>
      <c r="TGX59" s="164"/>
      <c r="TGY59" s="100"/>
      <c r="TGZ59" s="103"/>
      <c r="THA59" s="103"/>
      <c r="THB59" s="92"/>
      <c r="THC59" s="164"/>
      <c r="THD59" s="100"/>
      <c r="THE59" s="103"/>
      <c r="THF59" s="103"/>
      <c r="THG59" s="92"/>
      <c r="THH59" s="164"/>
      <c r="THI59" s="100"/>
      <c r="THJ59" s="103"/>
      <c r="THK59" s="103"/>
      <c r="THL59" s="92"/>
      <c r="THM59" s="164"/>
      <c r="THN59" s="100"/>
      <c r="THO59" s="103"/>
      <c r="THP59" s="103"/>
      <c r="THQ59" s="92"/>
      <c r="THR59" s="164"/>
      <c r="THS59" s="100"/>
      <c r="THT59" s="103"/>
      <c r="THU59" s="103"/>
      <c r="THV59" s="92"/>
      <c r="THW59" s="164"/>
      <c r="THX59" s="100"/>
      <c r="THY59" s="103"/>
      <c r="THZ59" s="103"/>
      <c r="TIA59" s="92"/>
      <c r="TIB59" s="164"/>
      <c r="TIC59" s="100"/>
      <c r="TID59" s="103"/>
      <c r="TIE59" s="103"/>
      <c r="TIF59" s="92"/>
      <c r="TIG59" s="164"/>
      <c r="TIH59" s="100"/>
      <c r="TII59" s="103"/>
      <c r="TIJ59" s="103"/>
      <c r="TIK59" s="92"/>
      <c r="TIL59" s="164"/>
      <c r="TIM59" s="100"/>
      <c r="TIN59" s="103"/>
      <c r="TIO59" s="103"/>
      <c r="TIP59" s="92"/>
      <c r="TIQ59" s="164"/>
      <c r="TIR59" s="100"/>
      <c r="TIS59" s="103"/>
      <c r="TIT59" s="103"/>
      <c r="TIU59" s="92"/>
      <c r="TIV59" s="164"/>
      <c r="TIW59" s="100"/>
      <c r="TIX59" s="103"/>
      <c r="TIY59" s="103"/>
      <c r="TIZ59" s="92"/>
      <c r="TJA59" s="164"/>
      <c r="TJB59" s="100"/>
      <c r="TJC59" s="103"/>
      <c r="TJD59" s="103"/>
      <c r="TJE59" s="92"/>
      <c r="TJF59" s="164"/>
      <c r="TJG59" s="100"/>
      <c r="TJH59" s="103"/>
      <c r="TJI59" s="103"/>
      <c r="TJJ59" s="92"/>
      <c r="TJK59" s="164"/>
      <c r="TJL59" s="100"/>
      <c r="TJM59" s="103"/>
      <c r="TJN59" s="103"/>
      <c r="TJO59" s="92"/>
      <c r="TJP59" s="164"/>
      <c r="TJQ59" s="100"/>
      <c r="TJR59" s="103"/>
      <c r="TJS59" s="103"/>
      <c r="TJT59" s="92"/>
      <c r="TJU59" s="164"/>
      <c r="TJV59" s="100"/>
      <c r="TJW59" s="103"/>
      <c r="TJX59" s="103"/>
      <c r="TJY59" s="92"/>
      <c r="TJZ59" s="164"/>
      <c r="TKA59" s="100"/>
      <c r="TKB59" s="103"/>
      <c r="TKC59" s="103"/>
      <c r="TKD59" s="92"/>
      <c r="TKE59" s="164"/>
      <c r="TKF59" s="100"/>
      <c r="TKG59" s="103"/>
      <c r="TKH59" s="103"/>
      <c r="TKI59" s="92"/>
      <c r="TKJ59" s="164"/>
      <c r="TKK59" s="100"/>
      <c r="TKL59" s="103"/>
      <c r="TKM59" s="103"/>
      <c r="TKN59" s="92"/>
      <c r="TKO59" s="164"/>
      <c r="TKP59" s="100"/>
      <c r="TKQ59" s="103"/>
      <c r="TKR59" s="103"/>
      <c r="TKS59" s="92"/>
      <c r="TKT59" s="164"/>
      <c r="TKU59" s="100"/>
      <c r="TKV59" s="103"/>
      <c r="TKW59" s="103"/>
      <c r="TKX59" s="92"/>
      <c r="TKY59" s="164"/>
      <c r="TKZ59" s="100"/>
      <c r="TLA59" s="103"/>
      <c r="TLB59" s="103"/>
      <c r="TLC59" s="92"/>
      <c r="TLD59" s="164"/>
      <c r="TLE59" s="100"/>
      <c r="TLF59" s="103"/>
      <c r="TLG59" s="103"/>
      <c r="TLH59" s="92"/>
      <c r="TLI59" s="164"/>
      <c r="TLJ59" s="100"/>
      <c r="TLK59" s="103"/>
      <c r="TLL59" s="103"/>
      <c r="TLM59" s="92"/>
      <c r="TLN59" s="164"/>
      <c r="TLO59" s="100"/>
      <c r="TLP59" s="103"/>
      <c r="TLQ59" s="103"/>
      <c r="TLR59" s="92"/>
      <c r="TLS59" s="164"/>
      <c r="TLT59" s="100"/>
      <c r="TLU59" s="103"/>
      <c r="TLV59" s="103"/>
      <c r="TLW59" s="92"/>
      <c r="TLX59" s="164"/>
      <c r="TLY59" s="100"/>
      <c r="TLZ59" s="103"/>
      <c r="TMA59" s="103"/>
      <c r="TMB59" s="92"/>
      <c r="TMC59" s="164"/>
      <c r="TMD59" s="100"/>
      <c r="TME59" s="103"/>
      <c r="TMF59" s="103"/>
      <c r="TMG59" s="92"/>
      <c r="TMH59" s="164"/>
      <c r="TMI59" s="100"/>
      <c r="TMJ59" s="103"/>
      <c r="TMK59" s="103"/>
      <c r="TML59" s="92"/>
      <c r="TMM59" s="164"/>
      <c r="TMN59" s="100"/>
      <c r="TMO59" s="103"/>
      <c r="TMP59" s="103"/>
      <c r="TMQ59" s="92"/>
      <c r="TMR59" s="164"/>
      <c r="TMS59" s="100"/>
      <c r="TMT59" s="103"/>
      <c r="TMU59" s="103"/>
      <c r="TMV59" s="92"/>
      <c r="TMW59" s="164"/>
      <c r="TMX59" s="100"/>
      <c r="TMY59" s="103"/>
      <c r="TMZ59" s="103"/>
      <c r="TNA59" s="92"/>
      <c r="TNB59" s="164"/>
      <c r="TNC59" s="100"/>
      <c r="TND59" s="103"/>
      <c r="TNE59" s="103"/>
      <c r="TNF59" s="92"/>
      <c r="TNG59" s="164"/>
      <c r="TNH59" s="100"/>
      <c r="TNI59" s="103"/>
      <c r="TNJ59" s="103"/>
      <c r="TNK59" s="92"/>
      <c r="TNL59" s="164"/>
      <c r="TNM59" s="100"/>
      <c r="TNN59" s="103"/>
      <c r="TNO59" s="103"/>
      <c r="TNP59" s="92"/>
      <c r="TNQ59" s="164"/>
      <c r="TNR59" s="100"/>
      <c r="TNS59" s="103"/>
      <c r="TNT59" s="103"/>
      <c r="TNU59" s="92"/>
      <c r="TNV59" s="164"/>
      <c r="TNW59" s="100"/>
      <c r="TNX59" s="103"/>
      <c r="TNY59" s="103"/>
      <c r="TNZ59" s="92"/>
      <c r="TOA59" s="164"/>
      <c r="TOB59" s="100"/>
      <c r="TOC59" s="103"/>
      <c r="TOD59" s="103"/>
      <c r="TOE59" s="92"/>
      <c r="TOF59" s="164"/>
      <c r="TOG59" s="100"/>
      <c r="TOH59" s="103"/>
      <c r="TOI59" s="103"/>
      <c r="TOJ59" s="92"/>
      <c r="TOK59" s="164"/>
      <c r="TOL59" s="100"/>
      <c r="TOM59" s="103"/>
      <c r="TON59" s="103"/>
      <c r="TOO59" s="92"/>
      <c r="TOP59" s="164"/>
      <c r="TOQ59" s="100"/>
      <c r="TOR59" s="103"/>
      <c r="TOS59" s="103"/>
      <c r="TOT59" s="92"/>
      <c r="TOU59" s="164"/>
      <c r="TOV59" s="100"/>
      <c r="TOW59" s="103"/>
      <c r="TOX59" s="103"/>
      <c r="TOY59" s="92"/>
      <c r="TOZ59" s="164"/>
      <c r="TPA59" s="100"/>
      <c r="TPB59" s="103"/>
      <c r="TPC59" s="103"/>
      <c r="TPD59" s="92"/>
      <c r="TPE59" s="164"/>
      <c r="TPF59" s="100"/>
      <c r="TPG59" s="103"/>
      <c r="TPH59" s="103"/>
      <c r="TPI59" s="92"/>
      <c r="TPJ59" s="164"/>
      <c r="TPK59" s="100"/>
      <c r="TPL59" s="103"/>
      <c r="TPM59" s="103"/>
      <c r="TPN59" s="92"/>
      <c r="TPO59" s="164"/>
      <c r="TPP59" s="100"/>
      <c r="TPQ59" s="103"/>
      <c r="TPR59" s="103"/>
      <c r="TPS59" s="92"/>
      <c r="TPT59" s="164"/>
      <c r="TPU59" s="100"/>
      <c r="TPV59" s="103"/>
      <c r="TPW59" s="103"/>
      <c r="TPX59" s="92"/>
      <c r="TPY59" s="164"/>
      <c r="TPZ59" s="100"/>
      <c r="TQA59" s="103"/>
      <c r="TQB59" s="103"/>
      <c r="TQC59" s="92"/>
      <c r="TQD59" s="164"/>
      <c r="TQE59" s="100"/>
      <c r="TQF59" s="103"/>
      <c r="TQG59" s="103"/>
      <c r="TQH59" s="92"/>
      <c r="TQI59" s="164"/>
      <c r="TQJ59" s="100"/>
      <c r="TQK59" s="103"/>
      <c r="TQL59" s="103"/>
      <c r="TQM59" s="92"/>
      <c r="TQN59" s="164"/>
      <c r="TQO59" s="100"/>
      <c r="TQP59" s="103"/>
      <c r="TQQ59" s="103"/>
      <c r="TQR59" s="92"/>
      <c r="TQS59" s="164"/>
      <c r="TQT59" s="100"/>
      <c r="TQU59" s="103"/>
      <c r="TQV59" s="103"/>
      <c r="TQW59" s="92"/>
      <c r="TQX59" s="164"/>
      <c r="TQY59" s="100"/>
      <c r="TQZ59" s="103"/>
      <c r="TRA59" s="103"/>
      <c r="TRB59" s="92"/>
      <c r="TRC59" s="164"/>
      <c r="TRD59" s="100"/>
      <c r="TRE59" s="103"/>
      <c r="TRF59" s="103"/>
      <c r="TRG59" s="92"/>
      <c r="TRH59" s="164"/>
      <c r="TRI59" s="100"/>
      <c r="TRJ59" s="103"/>
      <c r="TRK59" s="103"/>
      <c r="TRL59" s="92"/>
      <c r="TRM59" s="164"/>
      <c r="TRN59" s="100"/>
      <c r="TRO59" s="103"/>
      <c r="TRP59" s="103"/>
      <c r="TRQ59" s="92"/>
      <c r="TRR59" s="164"/>
      <c r="TRS59" s="100"/>
      <c r="TRT59" s="103"/>
      <c r="TRU59" s="103"/>
      <c r="TRV59" s="92"/>
      <c r="TRW59" s="164"/>
      <c r="TRX59" s="100"/>
      <c r="TRY59" s="103"/>
      <c r="TRZ59" s="103"/>
      <c r="TSA59" s="92"/>
      <c r="TSB59" s="164"/>
      <c r="TSC59" s="100"/>
      <c r="TSD59" s="103"/>
      <c r="TSE59" s="103"/>
      <c r="TSF59" s="92"/>
      <c r="TSG59" s="164"/>
      <c r="TSH59" s="100"/>
      <c r="TSI59" s="103"/>
      <c r="TSJ59" s="103"/>
      <c r="TSK59" s="92"/>
      <c r="TSL59" s="164"/>
      <c r="TSM59" s="100"/>
      <c r="TSN59" s="103"/>
      <c r="TSO59" s="103"/>
      <c r="TSP59" s="92"/>
      <c r="TSQ59" s="164"/>
      <c r="TSR59" s="100"/>
      <c r="TSS59" s="103"/>
      <c r="TST59" s="103"/>
      <c r="TSU59" s="92"/>
      <c r="TSV59" s="164"/>
      <c r="TSW59" s="100"/>
      <c r="TSX59" s="103"/>
      <c r="TSY59" s="103"/>
      <c r="TSZ59" s="92"/>
      <c r="TTA59" s="164"/>
      <c r="TTB59" s="100"/>
      <c r="TTC59" s="103"/>
      <c r="TTD59" s="103"/>
      <c r="TTE59" s="92"/>
      <c r="TTF59" s="164"/>
      <c r="TTG59" s="100"/>
      <c r="TTH59" s="103"/>
      <c r="TTI59" s="103"/>
      <c r="TTJ59" s="92"/>
      <c r="TTK59" s="164"/>
      <c r="TTL59" s="100"/>
      <c r="TTM59" s="103"/>
      <c r="TTN59" s="103"/>
      <c r="TTO59" s="92"/>
      <c r="TTP59" s="164"/>
      <c r="TTQ59" s="100"/>
      <c r="TTR59" s="103"/>
      <c r="TTS59" s="103"/>
      <c r="TTT59" s="92"/>
      <c r="TTU59" s="164"/>
      <c r="TTV59" s="100"/>
      <c r="TTW59" s="103"/>
      <c r="TTX59" s="103"/>
      <c r="TTY59" s="92"/>
      <c r="TTZ59" s="164"/>
      <c r="TUA59" s="100"/>
      <c r="TUB59" s="103"/>
      <c r="TUC59" s="103"/>
      <c r="TUD59" s="92"/>
      <c r="TUE59" s="164"/>
      <c r="TUF59" s="100"/>
      <c r="TUG59" s="103"/>
      <c r="TUH59" s="103"/>
      <c r="TUI59" s="92"/>
      <c r="TUJ59" s="164"/>
      <c r="TUK59" s="100"/>
      <c r="TUL59" s="103"/>
      <c r="TUM59" s="103"/>
      <c r="TUN59" s="92"/>
      <c r="TUO59" s="164"/>
      <c r="TUP59" s="100"/>
      <c r="TUQ59" s="103"/>
      <c r="TUR59" s="103"/>
      <c r="TUS59" s="92"/>
      <c r="TUT59" s="164"/>
      <c r="TUU59" s="100"/>
      <c r="TUV59" s="103"/>
      <c r="TUW59" s="103"/>
      <c r="TUX59" s="92"/>
      <c r="TUY59" s="164"/>
      <c r="TUZ59" s="100"/>
      <c r="TVA59" s="103"/>
      <c r="TVB59" s="103"/>
      <c r="TVC59" s="92"/>
      <c r="TVD59" s="164"/>
      <c r="TVE59" s="100"/>
      <c r="TVF59" s="103"/>
      <c r="TVG59" s="103"/>
      <c r="TVH59" s="92"/>
      <c r="TVI59" s="164"/>
      <c r="TVJ59" s="100"/>
      <c r="TVK59" s="103"/>
      <c r="TVL59" s="103"/>
      <c r="TVM59" s="92"/>
      <c r="TVN59" s="164"/>
      <c r="TVO59" s="100"/>
      <c r="TVP59" s="103"/>
      <c r="TVQ59" s="103"/>
      <c r="TVR59" s="92"/>
      <c r="TVS59" s="164"/>
      <c r="TVT59" s="100"/>
      <c r="TVU59" s="103"/>
      <c r="TVV59" s="103"/>
      <c r="TVW59" s="92"/>
      <c r="TVX59" s="164"/>
      <c r="TVY59" s="100"/>
      <c r="TVZ59" s="103"/>
      <c r="TWA59" s="103"/>
      <c r="TWB59" s="92"/>
      <c r="TWC59" s="164"/>
      <c r="TWD59" s="100"/>
      <c r="TWE59" s="103"/>
      <c r="TWF59" s="103"/>
      <c r="TWG59" s="92"/>
      <c r="TWH59" s="164"/>
      <c r="TWI59" s="100"/>
      <c r="TWJ59" s="103"/>
      <c r="TWK59" s="103"/>
      <c r="TWL59" s="92"/>
      <c r="TWM59" s="164"/>
      <c r="TWN59" s="100"/>
      <c r="TWO59" s="103"/>
      <c r="TWP59" s="103"/>
      <c r="TWQ59" s="92"/>
      <c r="TWR59" s="164"/>
      <c r="TWS59" s="100"/>
      <c r="TWT59" s="103"/>
      <c r="TWU59" s="103"/>
      <c r="TWV59" s="92"/>
      <c r="TWW59" s="164"/>
      <c r="TWX59" s="100"/>
      <c r="TWY59" s="103"/>
      <c r="TWZ59" s="103"/>
      <c r="TXA59" s="92"/>
      <c r="TXB59" s="164"/>
      <c r="TXC59" s="100"/>
      <c r="TXD59" s="103"/>
      <c r="TXE59" s="103"/>
      <c r="TXF59" s="92"/>
      <c r="TXG59" s="164"/>
      <c r="TXH59" s="100"/>
      <c r="TXI59" s="103"/>
      <c r="TXJ59" s="103"/>
      <c r="TXK59" s="92"/>
      <c r="TXL59" s="164"/>
      <c r="TXM59" s="100"/>
      <c r="TXN59" s="103"/>
      <c r="TXO59" s="103"/>
      <c r="TXP59" s="92"/>
      <c r="TXQ59" s="164"/>
      <c r="TXR59" s="100"/>
      <c r="TXS59" s="103"/>
      <c r="TXT59" s="103"/>
      <c r="TXU59" s="92"/>
      <c r="TXV59" s="164"/>
      <c r="TXW59" s="100"/>
      <c r="TXX59" s="103"/>
      <c r="TXY59" s="103"/>
      <c r="TXZ59" s="92"/>
      <c r="TYA59" s="164"/>
      <c r="TYB59" s="100"/>
      <c r="TYC59" s="103"/>
      <c r="TYD59" s="103"/>
      <c r="TYE59" s="92"/>
      <c r="TYF59" s="164"/>
      <c r="TYG59" s="100"/>
      <c r="TYH59" s="103"/>
      <c r="TYI59" s="103"/>
      <c r="TYJ59" s="92"/>
      <c r="TYK59" s="164"/>
      <c r="TYL59" s="100"/>
      <c r="TYM59" s="103"/>
      <c r="TYN59" s="103"/>
      <c r="TYO59" s="92"/>
      <c r="TYP59" s="164"/>
      <c r="TYQ59" s="100"/>
      <c r="TYR59" s="103"/>
      <c r="TYS59" s="103"/>
      <c r="TYT59" s="92"/>
      <c r="TYU59" s="164"/>
      <c r="TYV59" s="100"/>
      <c r="TYW59" s="103"/>
      <c r="TYX59" s="103"/>
      <c r="TYY59" s="92"/>
      <c r="TYZ59" s="164"/>
      <c r="TZA59" s="100"/>
      <c r="TZB59" s="103"/>
      <c r="TZC59" s="103"/>
      <c r="TZD59" s="92"/>
      <c r="TZE59" s="164"/>
      <c r="TZF59" s="100"/>
      <c r="TZG59" s="103"/>
      <c r="TZH59" s="103"/>
      <c r="TZI59" s="92"/>
      <c r="TZJ59" s="164"/>
      <c r="TZK59" s="100"/>
      <c r="TZL59" s="103"/>
      <c r="TZM59" s="103"/>
      <c r="TZN59" s="92"/>
      <c r="TZO59" s="164"/>
      <c r="TZP59" s="100"/>
      <c r="TZQ59" s="103"/>
      <c r="TZR59" s="103"/>
      <c r="TZS59" s="92"/>
      <c r="TZT59" s="164"/>
      <c r="TZU59" s="100"/>
      <c r="TZV59" s="103"/>
      <c r="TZW59" s="103"/>
      <c r="TZX59" s="92"/>
      <c r="TZY59" s="164"/>
      <c r="TZZ59" s="100"/>
      <c r="UAA59" s="103"/>
      <c r="UAB59" s="103"/>
      <c r="UAC59" s="92"/>
      <c r="UAD59" s="164"/>
      <c r="UAE59" s="100"/>
      <c r="UAF59" s="103"/>
      <c r="UAG59" s="103"/>
      <c r="UAH59" s="92"/>
      <c r="UAI59" s="164"/>
      <c r="UAJ59" s="100"/>
      <c r="UAK59" s="103"/>
      <c r="UAL59" s="103"/>
      <c r="UAM59" s="92"/>
      <c r="UAN59" s="164"/>
      <c r="UAO59" s="100"/>
      <c r="UAP59" s="103"/>
      <c r="UAQ59" s="103"/>
      <c r="UAR59" s="92"/>
      <c r="UAS59" s="164"/>
      <c r="UAT59" s="100"/>
      <c r="UAU59" s="103"/>
      <c r="UAV59" s="103"/>
      <c r="UAW59" s="92"/>
      <c r="UAX59" s="164"/>
      <c r="UAY59" s="100"/>
      <c r="UAZ59" s="103"/>
      <c r="UBA59" s="103"/>
      <c r="UBB59" s="92"/>
      <c r="UBC59" s="164"/>
      <c r="UBD59" s="100"/>
      <c r="UBE59" s="103"/>
      <c r="UBF59" s="103"/>
      <c r="UBG59" s="92"/>
      <c r="UBH59" s="164"/>
      <c r="UBI59" s="100"/>
      <c r="UBJ59" s="103"/>
      <c r="UBK59" s="103"/>
      <c r="UBL59" s="92"/>
      <c r="UBM59" s="164"/>
      <c r="UBN59" s="100"/>
      <c r="UBO59" s="103"/>
      <c r="UBP59" s="103"/>
      <c r="UBQ59" s="92"/>
      <c r="UBR59" s="164"/>
      <c r="UBS59" s="100"/>
      <c r="UBT59" s="103"/>
      <c r="UBU59" s="103"/>
      <c r="UBV59" s="92"/>
      <c r="UBW59" s="164"/>
      <c r="UBX59" s="100"/>
      <c r="UBY59" s="103"/>
      <c r="UBZ59" s="103"/>
      <c r="UCA59" s="92"/>
      <c r="UCB59" s="164"/>
      <c r="UCC59" s="100"/>
      <c r="UCD59" s="103"/>
      <c r="UCE59" s="103"/>
      <c r="UCF59" s="92"/>
      <c r="UCG59" s="164"/>
      <c r="UCH59" s="100"/>
      <c r="UCI59" s="103"/>
      <c r="UCJ59" s="103"/>
      <c r="UCK59" s="92"/>
      <c r="UCL59" s="164"/>
      <c r="UCM59" s="100"/>
      <c r="UCN59" s="103"/>
      <c r="UCO59" s="103"/>
      <c r="UCP59" s="92"/>
      <c r="UCQ59" s="164"/>
      <c r="UCR59" s="100"/>
      <c r="UCS59" s="103"/>
      <c r="UCT59" s="103"/>
      <c r="UCU59" s="92"/>
      <c r="UCV59" s="164"/>
      <c r="UCW59" s="100"/>
      <c r="UCX59" s="103"/>
      <c r="UCY59" s="103"/>
      <c r="UCZ59" s="92"/>
      <c r="UDA59" s="164"/>
      <c r="UDB59" s="100"/>
      <c r="UDC59" s="103"/>
      <c r="UDD59" s="103"/>
      <c r="UDE59" s="92"/>
      <c r="UDF59" s="164"/>
      <c r="UDG59" s="100"/>
      <c r="UDH59" s="103"/>
      <c r="UDI59" s="103"/>
      <c r="UDJ59" s="92"/>
      <c r="UDK59" s="164"/>
      <c r="UDL59" s="100"/>
      <c r="UDM59" s="103"/>
      <c r="UDN59" s="103"/>
      <c r="UDO59" s="92"/>
      <c r="UDP59" s="164"/>
      <c r="UDQ59" s="100"/>
      <c r="UDR59" s="103"/>
      <c r="UDS59" s="103"/>
      <c r="UDT59" s="92"/>
      <c r="UDU59" s="164"/>
      <c r="UDV59" s="100"/>
      <c r="UDW59" s="103"/>
      <c r="UDX59" s="103"/>
      <c r="UDY59" s="92"/>
      <c r="UDZ59" s="164"/>
      <c r="UEA59" s="100"/>
      <c r="UEB59" s="103"/>
      <c r="UEC59" s="103"/>
      <c r="UED59" s="92"/>
      <c r="UEE59" s="164"/>
      <c r="UEF59" s="100"/>
      <c r="UEG59" s="103"/>
      <c r="UEH59" s="103"/>
      <c r="UEI59" s="92"/>
      <c r="UEJ59" s="164"/>
      <c r="UEK59" s="100"/>
      <c r="UEL59" s="103"/>
      <c r="UEM59" s="103"/>
      <c r="UEN59" s="92"/>
      <c r="UEO59" s="164"/>
      <c r="UEP59" s="100"/>
      <c r="UEQ59" s="103"/>
      <c r="UER59" s="103"/>
      <c r="UES59" s="92"/>
      <c r="UET59" s="164"/>
      <c r="UEU59" s="100"/>
      <c r="UEV59" s="103"/>
      <c r="UEW59" s="103"/>
      <c r="UEX59" s="92"/>
      <c r="UEY59" s="164"/>
      <c r="UEZ59" s="100"/>
      <c r="UFA59" s="103"/>
      <c r="UFB59" s="103"/>
      <c r="UFC59" s="92"/>
      <c r="UFD59" s="164"/>
      <c r="UFE59" s="100"/>
      <c r="UFF59" s="103"/>
      <c r="UFG59" s="103"/>
      <c r="UFH59" s="92"/>
      <c r="UFI59" s="164"/>
      <c r="UFJ59" s="100"/>
      <c r="UFK59" s="103"/>
      <c r="UFL59" s="103"/>
      <c r="UFM59" s="92"/>
      <c r="UFN59" s="164"/>
      <c r="UFO59" s="100"/>
      <c r="UFP59" s="103"/>
      <c r="UFQ59" s="103"/>
      <c r="UFR59" s="92"/>
      <c r="UFS59" s="164"/>
      <c r="UFT59" s="100"/>
      <c r="UFU59" s="103"/>
      <c r="UFV59" s="103"/>
      <c r="UFW59" s="92"/>
      <c r="UFX59" s="164"/>
      <c r="UFY59" s="100"/>
      <c r="UFZ59" s="103"/>
      <c r="UGA59" s="103"/>
      <c r="UGB59" s="92"/>
      <c r="UGC59" s="164"/>
      <c r="UGD59" s="100"/>
      <c r="UGE59" s="103"/>
      <c r="UGF59" s="103"/>
      <c r="UGG59" s="92"/>
      <c r="UGH59" s="164"/>
      <c r="UGI59" s="100"/>
      <c r="UGJ59" s="103"/>
      <c r="UGK59" s="103"/>
      <c r="UGL59" s="92"/>
      <c r="UGM59" s="164"/>
      <c r="UGN59" s="100"/>
      <c r="UGO59" s="103"/>
      <c r="UGP59" s="103"/>
      <c r="UGQ59" s="92"/>
      <c r="UGR59" s="164"/>
      <c r="UGS59" s="100"/>
      <c r="UGT59" s="103"/>
      <c r="UGU59" s="103"/>
      <c r="UGV59" s="92"/>
      <c r="UGW59" s="164"/>
      <c r="UGX59" s="100"/>
      <c r="UGY59" s="103"/>
      <c r="UGZ59" s="103"/>
      <c r="UHA59" s="92"/>
      <c r="UHB59" s="164"/>
      <c r="UHC59" s="100"/>
      <c r="UHD59" s="103"/>
      <c r="UHE59" s="103"/>
      <c r="UHF59" s="92"/>
      <c r="UHG59" s="164"/>
      <c r="UHH59" s="100"/>
      <c r="UHI59" s="103"/>
      <c r="UHJ59" s="103"/>
      <c r="UHK59" s="92"/>
      <c r="UHL59" s="164"/>
      <c r="UHM59" s="100"/>
      <c r="UHN59" s="103"/>
      <c r="UHO59" s="103"/>
      <c r="UHP59" s="92"/>
      <c r="UHQ59" s="164"/>
      <c r="UHR59" s="100"/>
      <c r="UHS59" s="103"/>
      <c r="UHT59" s="103"/>
      <c r="UHU59" s="92"/>
      <c r="UHV59" s="164"/>
      <c r="UHW59" s="100"/>
      <c r="UHX59" s="103"/>
      <c r="UHY59" s="103"/>
      <c r="UHZ59" s="92"/>
      <c r="UIA59" s="164"/>
      <c r="UIB59" s="100"/>
      <c r="UIC59" s="103"/>
      <c r="UID59" s="103"/>
      <c r="UIE59" s="92"/>
      <c r="UIF59" s="164"/>
      <c r="UIG59" s="100"/>
      <c r="UIH59" s="103"/>
      <c r="UII59" s="103"/>
      <c r="UIJ59" s="92"/>
      <c r="UIK59" s="164"/>
      <c r="UIL59" s="100"/>
      <c r="UIM59" s="103"/>
      <c r="UIN59" s="103"/>
      <c r="UIO59" s="92"/>
      <c r="UIP59" s="164"/>
      <c r="UIQ59" s="100"/>
      <c r="UIR59" s="103"/>
      <c r="UIS59" s="103"/>
      <c r="UIT59" s="92"/>
      <c r="UIU59" s="164"/>
      <c r="UIV59" s="100"/>
      <c r="UIW59" s="103"/>
      <c r="UIX59" s="103"/>
      <c r="UIY59" s="92"/>
      <c r="UIZ59" s="164"/>
      <c r="UJA59" s="100"/>
      <c r="UJB59" s="103"/>
      <c r="UJC59" s="103"/>
      <c r="UJD59" s="92"/>
      <c r="UJE59" s="164"/>
      <c r="UJF59" s="100"/>
      <c r="UJG59" s="103"/>
      <c r="UJH59" s="103"/>
      <c r="UJI59" s="92"/>
      <c r="UJJ59" s="164"/>
      <c r="UJK59" s="100"/>
      <c r="UJL59" s="103"/>
      <c r="UJM59" s="103"/>
      <c r="UJN59" s="92"/>
      <c r="UJO59" s="164"/>
      <c r="UJP59" s="100"/>
      <c r="UJQ59" s="103"/>
      <c r="UJR59" s="103"/>
      <c r="UJS59" s="92"/>
      <c r="UJT59" s="164"/>
      <c r="UJU59" s="100"/>
      <c r="UJV59" s="103"/>
      <c r="UJW59" s="103"/>
      <c r="UJX59" s="92"/>
      <c r="UJY59" s="164"/>
      <c r="UJZ59" s="100"/>
      <c r="UKA59" s="103"/>
      <c r="UKB59" s="103"/>
      <c r="UKC59" s="92"/>
      <c r="UKD59" s="164"/>
      <c r="UKE59" s="100"/>
      <c r="UKF59" s="103"/>
      <c r="UKG59" s="103"/>
      <c r="UKH59" s="92"/>
      <c r="UKI59" s="164"/>
      <c r="UKJ59" s="100"/>
      <c r="UKK59" s="103"/>
      <c r="UKL59" s="103"/>
      <c r="UKM59" s="92"/>
      <c r="UKN59" s="164"/>
      <c r="UKO59" s="100"/>
      <c r="UKP59" s="103"/>
      <c r="UKQ59" s="103"/>
      <c r="UKR59" s="92"/>
      <c r="UKS59" s="164"/>
      <c r="UKT59" s="100"/>
      <c r="UKU59" s="103"/>
      <c r="UKV59" s="103"/>
      <c r="UKW59" s="92"/>
      <c r="UKX59" s="164"/>
      <c r="UKY59" s="100"/>
      <c r="UKZ59" s="103"/>
      <c r="ULA59" s="103"/>
      <c r="ULB59" s="92"/>
      <c r="ULC59" s="164"/>
      <c r="ULD59" s="100"/>
      <c r="ULE59" s="103"/>
      <c r="ULF59" s="103"/>
      <c r="ULG59" s="92"/>
      <c r="ULH59" s="164"/>
      <c r="ULI59" s="100"/>
      <c r="ULJ59" s="103"/>
      <c r="ULK59" s="103"/>
      <c r="ULL59" s="92"/>
      <c r="ULM59" s="164"/>
      <c r="ULN59" s="100"/>
      <c r="ULO59" s="103"/>
      <c r="ULP59" s="103"/>
      <c r="ULQ59" s="92"/>
      <c r="ULR59" s="164"/>
      <c r="ULS59" s="100"/>
      <c r="ULT59" s="103"/>
      <c r="ULU59" s="103"/>
      <c r="ULV59" s="92"/>
      <c r="ULW59" s="164"/>
      <c r="ULX59" s="100"/>
      <c r="ULY59" s="103"/>
      <c r="ULZ59" s="103"/>
      <c r="UMA59" s="92"/>
      <c r="UMB59" s="164"/>
      <c r="UMC59" s="100"/>
      <c r="UMD59" s="103"/>
      <c r="UME59" s="103"/>
      <c r="UMF59" s="92"/>
      <c r="UMG59" s="164"/>
      <c r="UMH59" s="100"/>
      <c r="UMI59" s="103"/>
      <c r="UMJ59" s="103"/>
      <c r="UMK59" s="92"/>
      <c r="UML59" s="164"/>
      <c r="UMM59" s="100"/>
      <c r="UMN59" s="103"/>
      <c r="UMO59" s="103"/>
      <c r="UMP59" s="92"/>
      <c r="UMQ59" s="164"/>
      <c r="UMR59" s="100"/>
      <c r="UMS59" s="103"/>
      <c r="UMT59" s="103"/>
      <c r="UMU59" s="92"/>
      <c r="UMV59" s="164"/>
      <c r="UMW59" s="100"/>
      <c r="UMX59" s="103"/>
      <c r="UMY59" s="103"/>
      <c r="UMZ59" s="92"/>
      <c r="UNA59" s="164"/>
      <c r="UNB59" s="100"/>
      <c r="UNC59" s="103"/>
      <c r="UND59" s="103"/>
      <c r="UNE59" s="92"/>
      <c r="UNF59" s="164"/>
      <c r="UNG59" s="100"/>
      <c r="UNH59" s="103"/>
      <c r="UNI59" s="103"/>
      <c r="UNJ59" s="92"/>
      <c r="UNK59" s="164"/>
      <c r="UNL59" s="100"/>
      <c r="UNM59" s="103"/>
      <c r="UNN59" s="103"/>
      <c r="UNO59" s="92"/>
      <c r="UNP59" s="164"/>
      <c r="UNQ59" s="100"/>
      <c r="UNR59" s="103"/>
      <c r="UNS59" s="103"/>
      <c r="UNT59" s="92"/>
      <c r="UNU59" s="164"/>
      <c r="UNV59" s="100"/>
      <c r="UNW59" s="103"/>
      <c r="UNX59" s="103"/>
      <c r="UNY59" s="92"/>
      <c r="UNZ59" s="164"/>
      <c r="UOA59" s="100"/>
      <c r="UOB59" s="103"/>
      <c r="UOC59" s="103"/>
      <c r="UOD59" s="92"/>
      <c r="UOE59" s="164"/>
      <c r="UOF59" s="100"/>
      <c r="UOG59" s="103"/>
      <c r="UOH59" s="103"/>
      <c r="UOI59" s="92"/>
      <c r="UOJ59" s="164"/>
      <c r="UOK59" s="100"/>
      <c r="UOL59" s="103"/>
      <c r="UOM59" s="103"/>
      <c r="UON59" s="92"/>
      <c r="UOO59" s="164"/>
      <c r="UOP59" s="100"/>
      <c r="UOQ59" s="103"/>
      <c r="UOR59" s="103"/>
      <c r="UOS59" s="92"/>
      <c r="UOT59" s="164"/>
      <c r="UOU59" s="100"/>
      <c r="UOV59" s="103"/>
      <c r="UOW59" s="103"/>
      <c r="UOX59" s="92"/>
      <c r="UOY59" s="164"/>
      <c r="UOZ59" s="100"/>
      <c r="UPA59" s="103"/>
      <c r="UPB59" s="103"/>
      <c r="UPC59" s="92"/>
      <c r="UPD59" s="164"/>
      <c r="UPE59" s="100"/>
      <c r="UPF59" s="103"/>
      <c r="UPG59" s="103"/>
      <c r="UPH59" s="92"/>
      <c r="UPI59" s="164"/>
      <c r="UPJ59" s="100"/>
      <c r="UPK59" s="103"/>
      <c r="UPL59" s="103"/>
      <c r="UPM59" s="92"/>
      <c r="UPN59" s="164"/>
      <c r="UPO59" s="100"/>
      <c r="UPP59" s="103"/>
      <c r="UPQ59" s="103"/>
      <c r="UPR59" s="92"/>
      <c r="UPS59" s="164"/>
      <c r="UPT59" s="100"/>
      <c r="UPU59" s="103"/>
      <c r="UPV59" s="103"/>
      <c r="UPW59" s="92"/>
      <c r="UPX59" s="164"/>
      <c r="UPY59" s="100"/>
      <c r="UPZ59" s="103"/>
      <c r="UQA59" s="103"/>
      <c r="UQB59" s="92"/>
      <c r="UQC59" s="164"/>
      <c r="UQD59" s="100"/>
      <c r="UQE59" s="103"/>
      <c r="UQF59" s="103"/>
      <c r="UQG59" s="92"/>
      <c r="UQH59" s="164"/>
      <c r="UQI59" s="100"/>
      <c r="UQJ59" s="103"/>
      <c r="UQK59" s="103"/>
      <c r="UQL59" s="92"/>
      <c r="UQM59" s="164"/>
      <c r="UQN59" s="100"/>
      <c r="UQO59" s="103"/>
      <c r="UQP59" s="103"/>
      <c r="UQQ59" s="92"/>
      <c r="UQR59" s="164"/>
      <c r="UQS59" s="100"/>
      <c r="UQT59" s="103"/>
      <c r="UQU59" s="103"/>
      <c r="UQV59" s="92"/>
      <c r="UQW59" s="164"/>
      <c r="UQX59" s="100"/>
      <c r="UQY59" s="103"/>
      <c r="UQZ59" s="103"/>
      <c r="URA59" s="92"/>
      <c r="URB59" s="164"/>
      <c r="URC59" s="100"/>
      <c r="URD59" s="103"/>
      <c r="URE59" s="103"/>
      <c r="URF59" s="92"/>
      <c r="URG59" s="164"/>
      <c r="URH59" s="100"/>
      <c r="URI59" s="103"/>
      <c r="URJ59" s="103"/>
      <c r="URK59" s="92"/>
      <c r="URL59" s="164"/>
      <c r="URM59" s="100"/>
      <c r="URN59" s="103"/>
      <c r="URO59" s="103"/>
      <c r="URP59" s="92"/>
      <c r="URQ59" s="164"/>
      <c r="URR59" s="100"/>
      <c r="URS59" s="103"/>
      <c r="URT59" s="103"/>
      <c r="URU59" s="92"/>
      <c r="URV59" s="164"/>
      <c r="URW59" s="100"/>
      <c r="URX59" s="103"/>
      <c r="URY59" s="103"/>
      <c r="URZ59" s="92"/>
      <c r="USA59" s="164"/>
      <c r="USB59" s="100"/>
      <c r="USC59" s="103"/>
      <c r="USD59" s="103"/>
      <c r="USE59" s="92"/>
      <c r="USF59" s="164"/>
      <c r="USG59" s="100"/>
      <c r="USH59" s="103"/>
      <c r="USI59" s="103"/>
      <c r="USJ59" s="92"/>
      <c r="USK59" s="164"/>
      <c r="USL59" s="100"/>
      <c r="USM59" s="103"/>
      <c r="USN59" s="103"/>
      <c r="USO59" s="92"/>
      <c r="USP59" s="164"/>
      <c r="USQ59" s="100"/>
      <c r="USR59" s="103"/>
      <c r="USS59" s="103"/>
      <c r="UST59" s="92"/>
      <c r="USU59" s="164"/>
      <c r="USV59" s="100"/>
      <c r="USW59" s="103"/>
      <c r="USX59" s="103"/>
      <c r="USY59" s="92"/>
      <c r="USZ59" s="164"/>
      <c r="UTA59" s="100"/>
      <c r="UTB59" s="103"/>
      <c r="UTC59" s="103"/>
      <c r="UTD59" s="92"/>
      <c r="UTE59" s="164"/>
      <c r="UTF59" s="100"/>
      <c r="UTG59" s="103"/>
      <c r="UTH59" s="103"/>
      <c r="UTI59" s="92"/>
      <c r="UTJ59" s="164"/>
      <c r="UTK59" s="100"/>
      <c r="UTL59" s="103"/>
      <c r="UTM59" s="103"/>
      <c r="UTN59" s="92"/>
      <c r="UTO59" s="164"/>
      <c r="UTP59" s="100"/>
      <c r="UTQ59" s="103"/>
      <c r="UTR59" s="103"/>
      <c r="UTS59" s="92"/>
      <c r="UTT59" s="164"/>
      <c r="UTU59" s="100"/>
      <c r="UTV59" s="103"/>
      <c r="UTW59" s="103"/>
      <c r="UTX59" s="92"/>
      <c r="UTY59" s="164"/>
      <c r="UTZ59" s="100"/>
      <c r="UUA59" s="103"/>
      <c r="UUB59" s="103"/>
      <c r="UUC59" s="92"/>
      <c r="UUD59" s="164"/>
      <c r="UUE59" s="100"/>
      <c r="UUF59" s="103"/>
      <c r="UUG59" s="103"/>
      <c r="UUH59" s="92"/>
      <c r="UUI59" s="164"/>
      <c r="UUJ59" s="100"/>
      <c r="UUK59" s="103"/>
      <c r="UUL59" s="103"/>
      <c r="UUM59" s="92"/>
      <c r="UUN59" s="164"/>
      <c r="UUO59" s="100"/>
      <c r="UUP59" s="103"/>
      <c r="UUQ59" s="103"/>
      <c r="UUR59" s="92"/>
      <c r="UUS59" s="164"/>
      <c r="UUT59" s="100"/>
      <c r="UUU59" s="103"/>
      <c r="UUV59" s="103"/>
      <c r="UUW59" s="92"/>
      <c r="UUX59" s="164"/>
      <c r="UUY59" s="100"/>
      <c r="UUZ59" s="103"/>
      <c r="UVA59" s="103"/>
      <c r="UVB59" s="92"/>
      <c r="UVC59" s="164"/>
      <c r="UVD59" s="100"/>
      <c r="UVE59" s="103"/>
      <c r="UVF59" s="103"/>
      <c r="UVG59" s="92"/>
      <c r="UVH59" s="164"/>
      <c r="UVI59" s="100"/>
      <c r="UVJ59" s="103"/>
      <c r="UVK59" s="103"/>
      <c r="UVL59" s="92"/>
      <c r="UVM59" s="164"/>
      <c r="UVN59" s="100"/>
      <c r="UVO59" s="103"/>
      <c r="UVP59" s="103"/>
      <c r="UVQ59" s="92"/>
      <c r="UVR59" s="164"/>
      <c r="UVS59" s="100"/>
      <c r="UVT59" s="103"/>
      <c r="UVU59" s="103"/>
      <c r="UVV59" s="92"/>
      <c r="UVW59" s="164"/>
      <c r="UVX59" s="100"/>
      <c r="UVY59" s="103"/>
      <c r="UVZ59" s="103"/>
      <c r="UWA59" s="92"/>
      <c r="UWB59" s="164"/>
      <c r="UWC59" s="100"/>
      <c r="UWD59" s="103"/>
      <c r="UWE59" s="103"/>
      <c r="UWF59" s="92"/>
      <c r="UWG59" s="164"/>
      <c r="UWH59" s="100"/>
      <c r="UWI59" s="103"/>
      <c r="UWJ59" s="103"/>
      <c r="UWK59" s="92"/>
      <c r="UWL59" s="164"/>
      <c r="UWM59" s="100"/>
      <c r="UWN59" s="103"/>
      <c r="UWO59" s="103"/>
      <c r="UWP59" s="92"/>
      <c r="UWQ59" s="164"/>
      <c r="UWR59" s="100"/>
      <c r="UWS59" s="103"/>
      <c r="UWT59" s="103"/>
      <c r="UWU59" s="92"/>
      <c r="UWV59" s="164"/>
      <c r="UWW59" s="100"/>
      <c r="UWX59" s="103"/>
      <c r="UWY59" s="103"/>
      <c r="UWZ59" s="92"/>
      <c r="UXA59" s="164"/>
      <c r="UXB59" s="100"/>
      <c r="UXC59" s="103"/>
      <c r="UXD59" s="103"/>
      <c r="UXE59" s="92"/>
      <c r="UXF59" s="164"/>
      <c r="UXG59" s="100"/>
      <c r="UXH59" s="103"/>
      <c r="UXI59" s="103"/>
      <c r="UXJ59" s="92"/>
      <c r="UXK59" s="164"/>
      <c r="UXL59" s="100"/>
      <c r="UXM59" s="103"/>
      <c r="UXN59" s="103"/>
      <c r="UXO59" s="92"/>
      <c r="UXP59" s="164"/>
      <c r="UXQ59" s="100"/>
      <c r="UXR59" s="103"/>
      <c r="UXS59" s="103"/>
      <c r="UXT59" s="92"/>
      <c r="UXU59" s="164"/>
      <c r="UXV59" s="100"/>
      <c r="UXW59" s="103"/>
      <c r="UXX59" s="103"/>
      <c r="UXY59" s="92"/>
      <c r="UXZ59" s="164"/>
      <c r="UYA59" s="100"/>
      <c r="UYB59" s="103"/>
      <c r="UYC59" s="103"/>
      <c r="UYD59" s="92"/>
      <c r="UYE59" s="164"/>
      <c r="UYF59" s="100"/>
      <c r="UYG59" s="103"/>
      <c r="UYH59" s="103"/>
      <c r="UYI59" s="92"/>
      <c r="UYJ59" s="164"/>
      <c r="UYK59" s="100"/>
      <c r="UYL59" s="103"/>
      <c r="UYM59" s="103"/>
      <c r="UYN59" s="92"/>
      <c r="UYO59" s="164"/>
      <c r="UYP59" s="100"/>
      <c r="UYQ59" s="103"/>
      <c r="UYR59" s="103"/>
      <c r="UYS59" s="92"/>
      <c r="UYT59" s="164"/>
      <c r="UYU59" s="100"/>
      <c r="UYV59" s="103"/>
      <c r="UYW59" s="103"/>
      <c r="UYX59" s="92"/>
      <c r="UYY59" s="164"/>
      <c r="UYZ59" s="100"/>
      <c r="UZA59" s="103"/>
      <c r="UZB59" s="103"/>
      <c r="UZC59" s="92"/>
      <c r="UZD59" s="164"/>
      <c r="UZE59" s="100"/>
      <c r="UZF59" s="103"/>
      <c r="UZG59" s="103"/>
      <c r="UZH59" s="92"/>
      <c r="UZI59" s="164"/>
      <c r="UZJ59" s="100"/>
      <c r="UZK59" s="103"/>
      <c r="UZL59" s="103"/>
      <c r="UZM59" s="92"/>
      <c r="UZN59" s="164"/>
      <c r="UZO59" s="100"/>
      <c r="UZP59" s="103"/>
      <c r="UZQ59" s="103"/>
      <c r="UZR59" s="92"/>
      <c r="UZS59" s="164"/>
      <c r="UZT59" s="100"/>
      <c r="UZU59" s="103"/>
      <c r="UZV59" s="103"/>
      <c r="UZW59" s="92"/>
      <c r="UZX59" s="164"/>
      <c r="UZY59" s="100"/>
      <c r="UZZ59" s="103"/>
      <c r="VAA59" s="103"/>
      <c r="VAB59" s="92"/>
      <c r="VAC59" s="164"/>
      <c r="VAD59" s="100"/>
      <c r="VAE59" s="103"/>
      <c r="VAF59" s="103"/>
      <c r="VAG59" s="92"/>
      <c r="VAH59" s="164"/>
      <c r="VAI59" s="100"/>
      <c r="VAJ59" s="103"/>
      <c r="VAK59" s="103"/>
      <c r="VAL59" s="92"/>
      <c r="VAM59" s="164"/>
      <c r="VAN59" s="100"/>
      <c r="VAO59" s="103"/>
      <c r="VAP59" s="103"/>
      <c r="VAQ59" s="92"/>
      <c r="VAR59" s="164"/>
      <c r="VAS59" s="100"/>
      <c r="VAT59" s="103"/>
      <c r="VAU59" s="103"/>
      <c r="VAV59" s="92"/>
      <c r="VAW59" s="164"/>
      <c r="VAX59" s="100"/>
      <c r="VAY59" s="103"/>
      <c r="VAZ59" s="103"/>
      <c r="VBA59" s="92"/>
      <c r="VBB59" s="164"/>
      <c r="VBC59" s="100"/>
      <c r="VBD59" s="103"/>
      <c r="VBE59" s="103"/>
      <c r="VBF59" s="92"/>
      <c r="VBG59" s="164"/>
      <c r="VBH59" s="100"/>
      <c r="VBI59" s="103"/>
      <c r="VBJ59" s="103"/>
      <c r="VBK59" s="92"/>
      <c r="VBL59" s="164"/>
      <c r="VBM59" s="100"/>
      <c r="VBN59" s="103"/>
      <c r="VBO59" s="103"/>
      <c r="VBP59" s="92"/>
      <c r="VBQ59" s="164"/>
      <c r="VBR59" s="100"/>
      <c r="VBS59" s="103"/>
      <c r="VBT59" s="103"/>
      <c r="VBU59" s="92"/>
      <c r="VBV59" s="164"/>
      <c r="VBW59" s="100"/>
      <c r="VBX59" s="103"/>
      <c r="VBY59" s="103"/>
      <c r="VBZ59" s="92"/>
      <c r="VCA59" s="164"/>
      <c r="VCB59" s="100"/>
      <c r="VCC59" s="103"/>
      <c r="VCD59" s="103"/>
      <c r="VCE59" s="92"/>
      <c r="VCF59" s="164"/>
      <c r="VCG59" s="100"/>
      <c r="VCH59" s="103"/>
      <c r="VCI59" s="103"/>
      <c r="VCJ59" s="92"/>
      <c r="VCK59" s="164"/>
      <c r="VCL59" s="100"/>
      <c r="VCM59" s="103"/>
      <c r="VCN59" s="103"/>
      <c r="VCO59" s="92"/>
      <c r="VCP59" s="164"/>
      <c r="VCQ59" s="100"/>
      <c r="VCR59" s="103"/>
      <c r="VCS59" s="103"/>
      <c r="VCT59" s="92"/>
      <c r="VCU59" s="164"/>
      <c r="VCV59" s="100"/>
      <c r="VCW59" s="103"/>
      <c r="VCX59" s="103"/>
      <c r="VCY59" s="92"/>
      <c r="VCZ59" s="164"/>
      <c r="VDA59" s="100"/>
      <c r="VDB59" s="103"/>
      <c r="VDC59" s="103"/>
      <c r="VDD59" s="92"/>
      <c r="VDE59" s="164"/>
      <c r="VDF59" s="100"/>
      <c r="VDG59" s="103"/>
      <c r="VDH59" s="103"/>
      <c r="VDI59" s="92"/>
      <c r="VDJ59" s="164"/>
      <c r="VDK59" s="100"/>
      <c r="VDL59" s="103"/>
      <c r="VDM59" s="103"/>
      <c r="VDN59" s="92"/>
      <c r="VDO59" s="164"/>
      <c r="VDP59" s="100"/>
      <c r="VDQ59" s="103"/>
      <c r="VDR59" s="103"/>
      <c r="VDS59" s="92"/>
      <c r="VDT59" s="164"/>
      <c r="VDU59" s="100"/>
      <c r="VDV59" s="103"/>
      <c r="VDW59" s="103"/>
      <c r="VDX59" s="92"/>
      <c r="VDY59" s="164"/>
      <c r="VDZ59" s="100"/>
      <c r="VEA59" s="103"/>
      <c r="VEB59" s="103"/>
      <c r="VEC59" s="92"/>
      <c r="VED59" s="164"/>
      <c r="VEE59" s="100"/>
      <c r="VEF59" s="103"/>
      <c r="VEG59" s="103"/>
      <c r="VEH59" s="92"/>
      <c r="VEI59" s="164"/>
      <c r="VEJ59" s="100"/>
      <c r="VEK59" s="103"/>
      <c r="VEL59" s="103"/>
      <c r="VEM59" s="92"/>
      <c r="VEN59" s="164"/>
      <c r="VEO59" s="100"/>
      <c r="VEP59" s="103"/>
      <c r="VEQ59" s="103"/>
      <c r="VER59" s="92"/>
      <c r="VES59" s="164"/>
      <c r="VET59" s="100"/>
      <c r="VEU59" s="103"/>
      <c r="VEV59" s="103"/>
      <c r="VEW59" s="92"/>
      <c r="VEX59" s="164"/>
      <c r="VEY59" s="100"/>
      <c r="VEZ59" s="103"/>
      <c r="VFA59" s="103"/>
      <c r="VFB59" s="92"/>
      <c r="VFC59" s="164"/>
      <c r="VFD59" s="100"/>
      <c r="VFE59" s="103"/>
      <c r="VFF59" s="103"/>
      <c r="VFG59" s="92"/>
      <c r="VFH59" s="164"/>
      <c r="VFI59" s="100"/>
      <c r="VFJ59" s="103"/>
      <c r="VFK59" s="103"/>
      <c r="VFL59" s="92"/>
      <c r="VFM59" s="164"/>
      <c r="VFN59" s="100"/>
      <c r="VFO59" s="103"/>
      <c r="VFP59" s="103"/>
      <c r="VFQ59" s="92"/>
      <c r="VFR59" s="164"/>
      <c r="VFS59" s="100"/>
      <c r="VFT59" s="103"/>
      <c r="VFU59" s="103"/>
      <c r="VFV59" s="92"/>
      <c r="VFW59" s="164"/>
      <c r="VFX59" s="100"/>
      <c r="VFY59" s="103"/>
      <c r="VFZ59" s="103"/>
      <c r="VGA59" s="92"/>
      <c r="VGB59" s="164"/>
      <c r="VGC59" s="100"/>
      <c r="VGD59" s="103"/>
      <c r="VGE59" s="103"/>
      <c r="VGF59" s="92"/>
      <c r="VGG59" s="164"/>
      <c r="VGH59" s="100"/>
      <c r="VGI59" s="103"/>
      <c r="VGJ59" s="103"/>
      <c r="VGK59" s="92"/>
      <c r="VGL59" s="164"/>
      <c r="VGM59" s="100"/>
      <c r="VGN59" s="103"/>
      <c r="VGO59" s="103"/>
      <c r="VGP59" s="92"/>
      <c r="VGQ59" s="164"/>
      <c r="VGR59" s="100"/>
      <c r="VGS59" s="103"/>
      <c r="VGT59" s="103"/>
      <c r="VGU59" s="92"/>
      <c r="VGV59" s="164"/>
      <c r="VGW59" s="100"/>
      <c r="VGX59" s="103"/>
      <c r="VGY59" s="103"/>
      <c r="VGZ59" s="92"/>
      <c r="VHA59" s="164"/>
      <c r="VHB59" s="100"/>
      <c r="VHC59" s="103"/>
      <c r="VHD59" s="103"/>
      <c r="VHE59" s="92"/>
      <c r="VHF59" s="164"/>
      <c r="VHG59" s="100"/>
      <c r="VHH59" s="103"/>
      <c r="VHI59" s="103"/>
      <c r="VHJ59" s="92"/>
      <c r="VHK59" s="164"/>
      <c r="VHL59" s="100"/>
      <c r="VHM59" s="103"/>
      <c r="VHN59" s="103"/>
      <c r="VHO59" s="92"/>
      <c r="VHP59" s="164"/>
      <c r="VHQ59" s="100"/>
      <c r="VHR59" s="103"/>
      <c r="VHS59" s="103"/>
      <c r="VHT59" s="92"/>
      <c r="VHU59" s="164"/>
      <c r="VHV59" s="100"/>
      <c r="VHW59" s="103"/>
      <c r="VHX59" s="103"/>
      <c r="VHY59" s="92"/>
      <c r="VHZ59" s="164"/>
      <c r="VIA59" s="100"/>
      <c r="VIB59" s="103"/>
      <c r="VIC59" s="103"/>
      <c r="VID59" s="92"/>
      <c r="VIE59" s="164"/>
      <c r="VIF59" s="100"/>
      <c r="VIG59" s="103"/>
      <c r="VIH59" s="103"/>
      <c r="VII59" s="92"/>
      <c r="VIJ59" s="164"/>
      <c r="VIK59" s="100"/>
      <c r="VIL59" s="103"/>
      <c r="VIM59" s="103"/>
      <c r="VIN59" s="92"/>
      <c r="VIO59" s="164"/>
      <c r="VIP59" s="100"/>
      <c r="VIQ59" s="103"/>
      <c r="VIR59" s="103"/>
      <c r="VIS59" s="92"/>
      <c r="VIT59" s="164"/>
      <c r="VIU59" s="100"/>
      <c r="VIV59" s="103"/>
      <c r="VIW59" s="103"/>
      <c r="VIX59" s="92"/>
      <c r="VIY59" s="164"/>
      <c r="VIZ59" s="100"/>
      <c r="VJA59" s="103"/>
      <c r="VJB59" s="103"/>
      <c r="VJC59" s="92"/>
      <c r="VJD59" s="164"/>
      <c r="VJE59" s="100"/>
      <c r="VJF59" s="103"/>
      <c r="VJG59" s="103"/>
      <c r="VJH59" s="92"/>
      <c r="VJI59" s="164"/>
      <c r="VJJ59" s="100"/>
      <c r="VJK59" s="103"/>
      <c r="VJL59" s="103"/>
      <c r="VJM59" s="92"/>
      <c r="VJN59" s="164"/>
      <c r="VJO59" s="100"/>
      <c r="VJP59" s="103"/>
      <c r="VJQ59" s="103"/>
      <c r="VJR59" s="92"/>
      <c r="VJS59" s="164"/>
      <c r="VJT59" s="100"/>
      <c r="VJU59" s="103"/>
      <c r="VJV59" s="103"/>
      <c r="VJW59" s="92"/>
      <c r="VJX59" s="164"/>
      <c r="VJY59" s="100"/>
      <c r="VJZ59" s="103"/>
      <c r="VKA59" s="103"/>
      <c r="VKB59" s="92"/>
      <c r="VKC59" s="164"/>
      <c r="VKD59" s="100"/>
      <c r="VKE59" s="103"/>
      <c r="VKF59" s="103"/>
      <c r="VKG59" s="92"/>
      <c r="VKH59" s="164"/>
      <c r="VKI59" s="100"/>
      <c r="VKJ59" s="103"/>
      <c r="VKK59" s="103"/>
      <c r="VKL59" s="92"/>
      <c r="VKM59" s="164"/>
      <c r="VKN59" s="100"/>
      <c r="VKO59" s="103"/>
      <c r="VKP59" s="103"/>
      <c r="VKQ59" s="92"/>
      <c r="VKR59" s="164"/>
      <c r="VKS59" s="100"/>
      <c r="VKT59" s="103"/>
      <c r="VKU59" s="103"/>
      <c r="VKV59" s="92"/>
      <c r="VKW59" s="164"/>
      <c r="VKX59" s="100"/>
      <c r="VKY59" s="103"/>
      <c r="VKZ59" s="103"/>
      <c r="VLA59" s="92"/>
      <c r="VLB59" s="164"/>
      <c r="VLC59" s="100"/>
      <c r="VLD59" s="103"/>
      <c r="VLE59" s="103"/>
      <c r="VLF59" s="92"/>
      <c r="VLG59" s="164"/>
      <c r="VLH59" s="100"/>
      <c r="VLI59" s="103"/>
      <c r="VLJ59" s="103"/>
      <c r="VLK59" s="92"/>
      <c r="VLL59" s="164"/>
      <c r="VLM59" s="100"/>
      <c r="VLN59" s="103"/>
      <c r="VLO59" s="103"/>
      <c r="VLP59" s="92"/>
      <c r="VLQ59" s="164"/>
      <c r="VLR59" s="100"/>
      <c r="VLS59" s="103"/>
      <c r="VLT59" s="103"/>
      <c r="VLU59" s="92"/>
      <c r="VLV59" s="164"/>
      <c r="VLW59" s="100"/>
      <c r="VLX59" s="103"/>
      <c r="VLY59" s="103"/>
      <c r="VLZ59" s="92"/>
      <c r="VMA59" s="164"/>
      <c r="VMB59" s="100"/>
      <c r="VMC59" s="103"/>
      <c r="VMD59" s="103"/>
      <c r="VME59" s="92"/>
      <c r="VMF59" s="164"/>
      <c r="VMG59" s="100"/>
      <c r="VMH59" s="103"/>
      <c r="VMI59" s="103"/>
      <c r="VMJ59" s="92"/>
      <c r="VMK59" s="164"/>
      <c r="VML59" s="100"/>
      <c r="VMM59" s="103"/>
      <c r="VMN59" s="103"/>
      <c r="VMO59" s="92"/>
      <c r="VMP59" s="164"/>
      <c r="VMQ59" s="100"/>
      <c r="VMR59" s="103"/>
      <c r="VMS59" s="103"/>
      <c r="VMT59" s="92"/>
      <c r="VMU59" s="164"/>
      <c r="VMV59" s="100"/>
      <c r="VMW59" s="103"/>
      <c r="VMX59" s="103"/>
      <c r="VMY59" s="92"/>
      <c r="VMZ59" s="164"/>
      <c r="VNA59" s="100"/>
      <c r="VNB59" s="103"/>
      <c r="VNC59" s="103"/>
      <c r="VND59" s="92"/>
      <c r="VNE59" s="164"/>
      <c r="VNF59" s="100"/>
      <c r="VNG59" s="103"/>
      <c r="VNH59" s="103"/>
      <c r="VNI59" s="92"/>
      <c r="VNJ59" s="164"/>
      <c r="VNK59" s="100"/>
      <c r="VNL59" s="103"/>
      <c r="VNM59" s="103"/>
      <c r="VNN59" s="92"/>
      <c r="VNO59" s="164"/>
      <c r="VNP59" s="100"/>
      <c r="VNQ59" s="103"/>
      <c r="VNR59" s="103"/>
      <c r="VNS59" s="92"/>
      <c r="VNT59" s="164"/>
      <c r="VNU59" s="100"/>
      <c r="VNV59" s="103"/>
      <c r="VNW59" s="103"/>
      <c r="VNX59" s="92"/>
      <c r="VNY59" s="164"/>
      <c r="VNZ59" s="100"/>
      <c r="VOA59" s="103"/>
      <c r="VOB59" s="103"/>
      <c r="VOC59" s="92"/>
      <c r="VOD59" s="164"/>
      <c r="VOE59" s="100"/>
      <c r="VOF59" s="103"/>
      <c r="VOG59" s="103"/>
      <c r="VOH59" s="92"/>
      <c r="VOI59" s="164"/>
      <c r="VOJ59" s="100"/>
      <c r="VOK59" s="103"/>
      <c r="VOL59" s="103"/>
      <c r="VOM59" s="92"/>
      <c r="VON59" s="164"/>
      <c r="VOO59" s="100"/>
      <c r="VOP59" s="103"/>
      <c r="VOQ59" s="103"/>
      <c r="VOR59" s="92"/>
      <c r="VOS59" s="164"/>
      <c r="VOT59" s="100"/>
      <c r="VOU59" s="103"/>
      <c r="VOV59" s="103"/>
      <c r="VOW59" s="92"/>
      <c r="VOX59" s="164"/>
      <c r="VOY59" s="100"/>
      <c r="VOZ59" s="103"/>
      <c r="VPA59" s="103"/>
      <c r="VPB59" s="92"/>
      <c r="VPC59" s="164"/>
      <c r="VPD59" s="100"/>
      <c r="VPE59" s="103"/>
      <c r="VPF59" s="103"/>
      <c r="VPG59" s="92"/>
      <c r="VPH59" s="164"/>
      <c r="VPI59" s="100"/>
      <c r="VPJ59" s="103"/>
      <c r="VPK59" s="103"/>
      <c r="VPL59" s="92"/>
      <c r="VPM59" s="164"/>
      <c r="VPN59" s="100"/>
      <c r="VPO59" s="103"/>
      <c r="VPP59" s="103"/>
      <c r="VPQ59" s="92"/>
      <c r="VPR59" s="164"/>
      <c r="VPS59" s="100"/>
      <c r="VPT59" s="103"/>
      <c r="VPU59" s="103"/>
      <c r="VPV59" s="92"/>
      <c r="VPW59" s="164"/>
      <c r="VPX59" s="100"/>
      <c r="VPY59" s="103"/>
      <c r="VPZ59" s="103"/>
      <c r="VQA59" s="92"/>
      <c r="VQB59" s="164"/>
      <c r="VQC59" s="100"/>
      <c r="VQD59" s="103"/>
      <c r="VQE59" s="103"/>
      <c r="VQF59" s="92"/>
      <c r="VQG59" s="164"/>
      <c r="VQH59" s="100"/>
      <c r="VQI59" s="103"/>
      <c r="VQJ59" s="103"/>
      <c r="VQK59" s="92"/>
      <c r="VQL59" s="164"/>
      <c r="VQM59" s="100"/>
      <c r="VQN59" s="103"/>
      <c r="VQO59" s="103"/>
      <c r="VQP59" s="92"/>
      <c r="VQQ59" s="164"/>
      <c r="VQR59" s="100"/>
      <c r="VQS59" s="103"/>
      <c r="VQT59" s="103"/>
      <c r="VQU59" s="92"/>
      <c r="VQV59" s="164"/>
      <c r="VQW59" s="100"/>
      <c r="VQX59" s="103"/>
      <c r="VQY59" s="103"/>
      <c r="VQZ59" s="92"/>
      <c r="VRA59" s="164"/>
      <c r="VRB59" s="100"/>
      <c r="VRC59" s="103"/>
      <c r="VRD59" s="103"/>
      <c r="VRE59" s="92"/>
      <c r="VRF59" s="164"/>
      <c r="VRG59" s="100"/>
      <c r="VRH59" s="103"/>
      <c r="VRI59" s="103"/>
      <c r="VRJ59" s="92"/>
      <c r="VRK59" s="164"/>
      <c r="VRL59" s="100"/>
      <c r="VRM59" s="103"/>
      <c r="VRN59" s="103"/>
      <c r="VRO59" s="92"/>
      <c r="VRP59" s="164"/>
      <c r="VRQ59" s="100"/>
      <c r="VRR59" s="103"/>
      <c r="VRS59" s="103"/>
      <c r="VRT59" s="92"/>
      <c r="VRU59" s="164"/>
      <c r="VRV59" s="100"/>
      <c r="VRW59" s="103"/>
      <c r="VRX59" s="103"/>
      <c r="VRY59" s="92"/>
      <c r="VRZ59" s="164"/>
      <c r="VSA59" s="100"/>
      <c r="VSB59" s="103"/>
      <c r="VSC59" s="103"/>
      <c r="VSD59" s="92"/>
      <c r="VSE59" s="164"/>
      <c r="VSF59" s="100"/>
      <c r="VSG59" s="103"/>
      <c r="VSH59" s="103"/>
      <c r="VSI59" s="92"/>
      <c r="VSJ59" s="164"/>
      <c r="VSK59" s="100"/>
      <c r="VSL59" s="103"/>
      <c r="VSM59" s="103"/>
      <c r="VSN59" s="92"/>
      <c r="VSO59" s="164"/>
      <c r="VSP59" s="100"/>
      <c r="VSQ59" s="103"/>
      <c r="VSR59" s="103"/>
      <c r="VSS59" s="92"/>
      <c r="VST59" s="164"/>
      <c r="VSU59" s="100"/>
      <c r="VSV59" s="103"/>
      <c r="VSW59" s="103"/>
      <c r="VSX59" s="92"/>
      <c r="VSY59" s="164"/>
      <c r="VSZ59" s="100"/>
      <c r="VTA59" s="103"/>
      <c r="VTB59" s="103"/>
      <c r="VTC59" s="92"/>
      <c r="VTD59" s="164"/>
      <c r="VTE59" s="100"/>
      <c r="VTF59" s="103"/>
      <c r="VTG59" s="103"/>
      <c r="VTH59" s="92"/>
      <c r="VTI59" s="164"/>
      <c r="VTJ59" s="100"/>
      <c r="VTK59" s="103"/>
      <c r="VTL59" s="103"/>
      <c r="VTM59" s="92"/>
      <c r="VTN59" s="164"/>
      <c r="VTO59" s="100"/>
      <c r="VTP59" s="103"/>
      <c r="VTQ59" s="103"/>
      <c r="VTR59" s="92"/>
      <c r="VTS59" s="164"/>
      <c r="VTT59" s="100"/>
      <c r="VTU59" s="103"/>
      <c r="VTV59" s="103"/>
      <c r="VTW59" s="92"/>
      <c r="VTX59" s="164"/>
      <c r="VTY59" s="100"/>
      <c r="VTZ59" s="103"/>
      <c r="VUA59" s="103"/>
      <c r="VUB59" s="92"/>
      <c r="VUC59" s="164"/>
      <c r="VUD59" s="100"/>
      <c r="VUE59" s="103"/>
      <c r="VUF59" s="103"/>
      <c r="VUG59" s="92"/>
      <c r="VUH59" s="164"/>
      <c r="VUI59" s="100"/>
      <c r="VUJ59" s="103"/>
      <c r="VUK59" s="103"/>
      <c r="VUL59" s="92"/>
      <c r="VUM59" s="164"/>
      <c r="VUN59" s="100"/>
      <c r="VUO59" s="103"/>
      <c r="VUP59" s="103"/>
      <c r="VUQ59" s="92"/>
      <c r="VUR59" s="164"/>
      <c r="VUS59" s="100"/>
      <c r="VUT59" s="103"/>
      <c r="VUU59" s="103"/>
      <c r="VUV59" s="92"/>
      <c r="VUW59" s="164"/>
      <c r="VUX59" s="100"/>
      <c r="VUY59" s="103"/>
      <c r="VUZ59" s="103"/>
      <c r="VVA59" s="92"/>
      <c r="VVB59" s="164"/>
      <c r="VVC59" s="100"/>
      <c r="VVD59" s="103"/>
      <c r="VVE59" s="103"/>
      <c r="VVF59" s="92"/>
      <c r="VVG59" s="164"/>
      <c r="VVH59" s="100"/>
      <c r="VVI59" s="103"/>
      <c r="VVJ59" s="103"/>
      <c r="VVK59" s="92"/>
      <c r="VVL59" s="164"/>
      <c r="VVM59" s="100"/>
      <c r="VVN59" s="103"/>
      <c r="VVO59" s="103"/>
      <c r="VVP59" s="92"/>
      <c r="VVQ59" s="164"/>
      <c r="VVR59" s="100"/>
      <c r="VVS59" s="103"/>
      <c r="VVT59" s="103"/>
      <c r="VVU59" s="92"/>
      <c r="VVV59" s="164"/>
      <c r="VVW59" s="100"/>
      <c r="VVX59" s="103"/>
      <c r="VVY59" s="103"/>
      <c r="VVZ59" s="92"/>
      <c r="VWA59" s="164"/>
      <c r="VWB59" s="100"/>
      <c r="VWC59" s="103"/>
      <c r="VWD59" s="103"/>
      <c r="VWE59" s="92"/>
      <c r="VWF59" s="164"/>
      <c r="VWG59" s="100"/>
      <c r="VWH59" s="103"/>
      <c r="VWI59" s="103"/>
      <c r="VWJ59" s="92"/>
      <c r="VWK59" s="164"/>
      <c r="VWL59" s="100"/>
      <c r="VWM59" s="103"/>
      <c r="VWN59" s="103"/>
      <c r="VWO59" s="92"/>
      <c r="VWP59" s="164"/>
      <c r="VWQ59" s="100"/>
      <c r="VWR59" s="103"/>
      <c r="VWS59" s="103"/>
      <c r="VWT59" s="92"/>
      <c r="VWU59" s="164"/>
      <c r="VWV59" s="100"/>
      <c r="VWW59" s="103"/>
      <c r="VWX59" s="103"/>
      <c r="VWY59" s="92"/>
      <c r="VWZ59" s="164"/>
      <c r="VXA59" s="100"/>
      <c r="VXB59" s="103"/>
      <c r="VXC59" s="103"/>
      <c r="VXD59" s="92"/>
      <c r="VXE59" s="164"/>
      <c r="VXF59" s="100"/>
      <c r="VXG59" s="103"/>
      <c r="VXH59" s="103"/>
      <c r="VXI59" s="92"/>
      <c r="VXJ59" s="164"/>
      <c r="VXK59" s="100"/>
      <c r="VXL59" s="103"/>
      <c r="VXM59" s="103"/>
      <c r="VXN59" s="92"/>
      <c r="VXO59" s="164"/>
      <c r="VXP59" s="100"/>
      <c r="VXQ59" s="103"/>
      <c r="VXR59" s="103"/>
      <c r="VXS59" s="92"/>
      <c r="VXT59" s="164"/>
      <c r="VXU59" s="100"/>
      <c r="VXV59" s="103"/>
      <c r="VXW59" s="103"/>
      <c r="VXX59" s="92"/>
      <c r="VXY59" s="164"/>
      <c r="VXZ59" s="100"/>
      <c r="VYA59" s="103"/>
      <c r="VYB59" s="103"/>
      <c r="VYC59" s="92"/>
      <c r="VYD59" s="164"/>
      <c r="VYE59" s="100"/>
      <c r="VYF59" s="103"/>
      <c r="VYG59" s="103"/>
      <c r="VYH59" s="92"/>
      <c r="VYI59" s="164"/>
      <c r="VYJ59" s="100"/>
      <c r="VYK59" s="103"/>
      <c r="VYL59" s="103"/>
      <c r="VYM59" s="92"/>
      <c r="VYN59" s="164"/>
      <c r="VYO59" s="100"/>
      <c r="VYP59" s="103"/>
      <c r="VYQ59" s="103"/>
      <c r="VYR59" s="92"/>
      <c r="VYS59" s="164"/>
      <c r="VYT59" s="100"/>
      <c r="VYU59" s="103"/>
      <c r="VYV59" s="103"/>
      <c r="VYW59" s="92"/>
      <c r="VYX59" s="164"/>
      <c r="VYY59" s="100"/>
      <c r="VYZ59" s="103"/>
      <c r="VZA59" s="103"/>
      <c r="VZB59" s="92"/>
      <c r="VZC59" s="164"/>
      <c r="VZD59" s="100"/>
      <c r="VZE59" s="103"/>
      <c r="VZF59" s="103"/>
      <c r="VZG59" s="92"/>
      <c r="VZH59" s="164"/>
      <c r="VZI59" s="100"/>
      <c r="VZJ59" s="103"/>
      <c r="VZK59" s="103"/>
      <c r="VZL59" s="92"/>
      <c r="VZM59" s="164"/>
      <c r="VZN59" s="100"/>
      <c r="VZO59" s="103"/>
      <c r="VZP59" s="103"/>
      <c r="VZQ59" s="92"/>
      <c r="VZR59" s="164"/>
      <c r="VZS59" s="100"/>
      <c r="VZT59" s="103"/>
      <c r="VZU59" s="103"/>
      <c r="VZV59" s="92"/>
      <c r="VZW59" s="164"/>
      <c r="VZX59" s="100"/>
      <c r="VZY59" s="103"/>
      <c r="VZZ59" s="103"/>
      <c r="WAA59" s="92"/>
      <c r="WAB59" s="164"/>
      <c r="WAC59" s="100"/>
      <c r="WAD59" s="103"/>
      <c r="WAE59" s="103"/>
      <c r="WAF59" s="92"/>
      <c r="WAG59" s="164"/>
      <c r="WAH59" s="100"/>
      <c r="WAI59" s="103"/>
      <c r="WAJ59" s="103"/>
      <c r="WAK59" s="92"/>
      <c r="WAL59" s="164"/>
      <c r="WAM59" s="100"/>
      <c r="WAN59" s="103"/>
      <c r="WAO59" s="103"/>
      <c r="WAP59" s="92"/>
      <c r="WAQ59" s="164"/>
      <c r="WAR59" s="100"/>
      <c r="WAS59" s="103"/>
      <c r="WAT59" s="103"/>
      <c r="WAU59" s="92"/>
      <c r="WAV59" s="164"/>
      <c r="WAW59" s="100"/>
      <c r="WAX59" s="103"/>
      <c r="WAY59" s="103"/>
      <c r="WAZ59" s="92"/>
      <c r="WBA59" s="164"/>
      <c r="WBB59" s="100"/>
      <c r="WBC59" s="103"/>
      <c r="WBD59" s="103"/>
      <c r="WBE59" s="92"/>
      <c r="WBF59" s="164"/>
      <c r="WBG59" s="100"/>
      <c r="WBH59" s="103"/>
      <c r="WBI59" s="103"/>
      <c r="WBJ59" s="92"/>
      <c r="WBK59" s="164"/>
      <c r="WBL59" s="100"/>
      <c r="WBM59" s="103"/>
      <c r="WBN59" s="103"/>
      <c r="WBO59" s="92"/>
      <c r="WBP59" s="164"/>
      <c r="WBQ59" s="100"/>
      <c r="WBR59" s="103"/>
      <c r="WBS59" s="103"/>
      <c r="WBT59" s="92"/>
      <c r="WBU59" s="164"/>
      <c r="WBV59" s="100"/>
      <c r="WBW59" s="103"/>
      <c r="WBX59" s="103"/>
      <c r="WBY59" s="92"/>
      <c r="WBZ59" s="164"/>
      <c r="WCA59" s="100"/>
      <c r="WCB59" s="103"/>
      <c r="WCC59" s="103"/>
      <c r="WCD59" s="92"/>
      <c r="WCE59" s="164"/>
      <c r="WCF59" s="100"/>
      <c r="WCG59" s="103"/>
      <c r="WCH59" s="103"/>
      <c r="WCI59" s="92"/>
      <c r="WCJ59" s="164"/>
      <c r="WCK59" s="100"/>
      <c r="WCL59" s="103"/>
      <c r="WCM59" s="103"/>
      <c r="WCN59" s="92"/>
      <c r="WCO59" s="164"/>
      <c r="WCP59" s="100"/>
      <c r="WCQ59" s="103"/>
      <c r="WCR59" s="103"/>
      <c r="WCS59" s="92"/>
      <c r="WCT59" s="164"/>
      <c r="WCU59" s="100"/>
      <c r="WCV59" s="103"/>
      <c r="WCW59" s="103"/>
      <c r="WCX59" s="92"/>
      <c r="WCY59" s="164"/>
      <c r="WCZ59" s="100"/>
      <c r="WDA59" s="103"/>
      <c r="WDB59" s="103"/>
      <c r="WDC59" s="92"/>
      <c r="WDD59" s="164"/>
      <c r="WDE59" s="100"/>
      <c r="WDF59" s="103"/>
      <c r="WDG59" s="103"/>
      <c r="WDH59" s="92"/>
      <c r="WDI59" s="164"/>
      <c r="WDJ59" s="100"/>
      <c r="WDK59" s="103"/>
      <c r="WDL59" s="103"/>
      <c r="WDM59" s="92"/>
      <c r="WDN59" s="164"/>
      <c r="WDO59" s="100"/>
      <c r="WDP59" s="103"/>
      <c r="WDQ59" s="103"/>
      <c r="WDR59" s="92"/>
      <c r="WDS59" s="164"/>
      <c r="WDT59" s="100"/>
      <c r="WDU59" s="103"/>
      <c r="WDV59" s="103"/>
      <c r="WDW59" s="92"/>
      <c r="WDX59" s="164"/>
      <c r="WDY59" s="100"/>
      <c r="WDZ59" s="103"/>
      <c r="WEA59" s="103"/>
      <c r="WEB59" s="92"/>
      <c r="WEC59" s="164"/>
      <c r="WED59" s="100"/>
      <c r="WEE59" s="103"/>
      <c r="WEF59" s="103"/>
      <c r="WEG59" s="92"/>
      <c r="WEH59" s="164"/>
      <c r="WEI59" s="100"/>
      <c r="WEJ59" s="103"/>
      <c r="WEK59" s="103"/>
      <c r="WEL59" s="92"/>
      <c r="WEM59" s="164"/>
      <c r="WEN59" s="100"/>
      <c r="WEO59" s="103"/>
      <c r="WEP59" s="103"/>
      <c r="WEQ59" s="92"/>
      <c r="WER59" s="164"/>
      <c r="WES59" s="100"/>
      <c r="WET59" s="103"/>
      <c r="WEU59" s="103"/>
      <c r="WEV59" s="92"/>
      <c r="WEW59" s="164"/>
      <c r="WEX59" s="100"/>
      <c r="WEY59" s="103"/>
      <c r="WEZ59" s="103"/>
      <c r="WFA59" s="92"/>
      <c r="WFB59" s="164"/>
      <c r="WFC59" s="100"/>
      <c r="WFD59" s="103"/>
      <c r="WFE59" s="103"/>
      <c r="WFF59" s="92"/>
      <c r="WFG59" s="164"/>
      <c r="WFH59" s="100"/>
      <c r="WFI59" s="103"/>
      <c r="WFJ59" s="103"/>
      <c r="WFK59" s="92"/>
      <c r="WFL59" s="164"/>
      <c r="WFM59" s="100"/>
      <c r="WFN59" s="103"/>
      <c r="WFO59" s="103"/>
      <c r="WFP59" s="92"/>
      <c r="WFQ59" s="164"/>
      <c r="WFR59" s="100"/>
      <c r="WFS59" s="103"/>
      <c r="WFT59" s="103"/>
      <c r="WFU59" s="92"/>
      <c r="WFV59" s="164"/>
      <c r="WFW59" s="100"/>
      <c r="WFX59" s="103"/>
      <c r="WFY59" s="103"/>
      <c r="WFZ59" s="92"/>
      <c r="WGA59" s="164"/>
      <c r="WGB59" s="100"/>
      <c r="WGC59" s="103"/>
      <c r="WGD59" s="103"/>
      <c r="WGE59" s="92"/>
      <c r="WGF59" s="164"/>
      <c r="WGG59" s="100"/>
      <c r="WGH59" s="103"/>
      <c r="WGI59" s="103"/>
      <c r="WGJ59" s="92"/>
      <c r="WGK59" s="164"/>
      <c r="WGL59" s="100"/>
      <c r="WGM59" s="103"/>
      <c r="WGN59" s="103"/>
      <c r="WGO59" s="92"/>
      <c r="WGP59" s="164"/>
      <c r="WGQ59" s="100"/>
      <c r="WGR59" s="103"/>
      <c r="WGS59" s="103"/>
      <c r="WGT59" s="92"/>
      <c r="WGU59" s="164"/>
      <c r="WGV59" s="100"/>
      <c r="WGW59" s="103"/>
      <c r="WGX59" s="103"/>
      <c r="WGY59" s="92"/>
      <c r="WGZ59" s="164"/>
      <c r="WHA59" s="100"/>
      <c r="WHB59" s="103"/>
      <c r="WHC59" s="103"/>
      <c r="WHD59" s="92"/>
      <c r="WHE59" s="164"/>
      <c r="WHF59" s="100"/>
      <c r="WHG59" s="103"/>
      <c r="WHH59" s="103"/>
      <c r="WHI59" s="92"/>
      <c r="WHJ59" s="164"/>
      <c r="WHK59" s="100"/>
      <c r="WHL59" s="103"/>
      <c r="WHM59" s="103"/>
      <c r="WHN59" s="92"/>
      <c r="WHO59" s="164"/>
      <c r="WHP59" s="100"/>
      <c r="WHQ59" s="103"/>
      <c r="WHR59" s="103"/>
      <c r="WHS59" s="92"/>
      <c r="WHT59" s="164"/>
      <c r="WHU59" s="100"/>
      <c r="WHV59" s="103"/>
      <c r="WHW59" s="103"/>
      <c r="WHX59" s="92"/>
      <c r="WHY59" s="164"/>
      <c r="WHZ59" s="100"/>
      <c r="WIA59" s="103"/>
      <c r="WIB59" s="103"/>
      <c r="WIC59" s="92"/>
      <c r="WID59" s="164"/>
      <c r="WIE59" s="100"/>
      <c r="WIF59" s="103"/>
      <c r="WIG59" s="103"/>
      <c r="WIH59" s="92"/>
      <c r="WII59" s="164"/>
      <c r="WIJ59" s="100"/>
      <c r="WIK59" s="103"/>
      <c r="WIL59" s="103"/>
      <c r="WIM59" s="92"/>
      <c r="WIN59" s="164"/>
      <c r="WIO59" s="100"/>
      <c r="WIP59" s="103"/>
      <c r="WIQ59" s="103"/>
      <c r="WIR59" s="92"/>
      <c r="WIS59" s="164"/>
      <c r="WIT59" s="100"/>
      <c r="WIU59" s="103"/>
      <c r="WIV59" s="103"/>
      <c r="WIW59" s="92"/>
      <c r="WIX59" s="164"/>
      <c r="WIY59" s="100"/>
      <c r="WIZ59" s="103"/>
      <c r="WJA59" s="103"/>
      <c r="WJB59" s="92"/>
      <c r="WJC59" s="164"/>
      <c r="WJD59" s="100"/>
      <c r="WJE59" s="103"/>
      <c r="WJF59" s="103"/>
      <c r="WJG59" s="92"/>
      <c r="WJH59" s="164"/>
      <c r="WJI59" s="100"/>
      <c r="WJJ59" s="103"/>
      <c r="WJK59" s="103"/>
      <c r="WJL59" s="92"/>
      <c r="WJM59" s="164"/>
      <c r="WJN59" s="100"/>
      <c r="WJO59" s="103"/>
      <c r="WJP59" s="103"/>
      <c r="WJQ59" s="92"/>
      <c r="WJR59" s="164"/>
      <c r="WJS59" s="100"/>
      <c r="WJT59" s="103"/>
      <c r="WJU59" s="103"/>
      <c r="WJV59" s="92"/>
      <c r="WJW59" s="164"/>
      <c r="WJX59" s="100"/>
      <c r="WJY59" s="103"/>
      <c r="WJZ59" s="103"/>
      <c r="WKA59" s="92"/>
      <c r="WKB59" s="164"/>
      <c r="WKC59" s="100"/>
      <c r="WKD59" s="103"/>
      <c r="WKE59" s="103"/>
      <c r="WKF59" s="92"/>
      <c r="WKG59" s="164"/>
      <c r="WKH59" s="100"/>
      <c r="WKI59" s="103"/>
      <c r="WKJ59" s="103"/>
      <c r="WKK59" s="92"/>
      <c r="WKL59" s="164"/>
      <c r="WKM59" s="100"/>
      <c r="WKN59" s="103"/>
      <c r="WKO59" s="103"/>
      <c r="WKP59" s="92"/>
      <c r="WKQ59" s="164"/>
      <c r="WKR59" s="100"/>
      <c r="WKS59" s="103"/>
      <c r="WKT59" s="103"/>
      <c r="WKU59" s="92"/>
      <c r="WKV59" s="164"/>
      <c r="WKW59" s="100"/>
      <c r="WKX59" s="103"/>
      <c r="WKY59" s="103"/>
      <c r="WKZ59" s="92"/>
      <c r="WLA59" s="164"/>
      <c r="WLB59" s="100"/>
      <c r="WLC59" s="103"/>
      <c r="WLD59" s="103"/>
      <c r="WLE59" s="92"/>
      <c r="WLF59" s="164"/>
      <c r="WLG59" s="100"/>
      <c r="WLH59" s="103"/>
      <c r="WLI59" s="103"/>
      <c r="WLJ59" s="92"/>
      <c r="WLK59" s="164"/>
      <c r="WLL59" s="100"/>
      <c r="WLM59" s="103"/>
      <c r="WLN59" s="103"/>
      <c r="WLO59" s="92"/>
      <c r="WLP59" s="164"/>
      <c r="WLQ59" s="100"/>
      <c r="WLR59" s="103"/>
      <c r="WLS59" s="103"/>
      <c r="WLT59" s="92"/>
      <c r="WLU59" s="164"/>
      <c r="WLV59" s="100"/>
      <c r="WLW59" s="103"/>
      <c r="WLX59" s="103"/>
      <c r="WLY59" s="92"/>
      <c r="WLZ59" s="164"/>
      <c r="WMA59" s="100"/>
      <c r="WMB59" s="103"/>
      <c r="WMC59" s="103"/>
      <c r="WMD59" s="92"/>
      <c r="WME59" s="164"/>
      <c r="WMF59" s="100"/>
      <c r="WMG59" s="103"/>
      <c r="WMH59" s="103"/>
      <c r="WMI59" s="92"/>
      <c r="WMJ59" s="164"/>
      <c r="WMK59" s="100"/>
      <c r="WML59" s="103"/>
      <c r="WMM59" s="103"/>
      <c r="WMN59" s="92"/>
      <c r="WMO59" s="164"/>
      <c r="WMP59" s="100"/>
      <c r="WMQ59" s="103"/>
      <c r="WMR59" s="103"/>
      <c r="WMS59" s="92"/>
      <c r="WMT59" s="164"/>
      <c r="WMU59" s="100"/>
      <c r="WMV59" s="103"/>
      <c r="WMW59" s="103"/>
      <c r="WMX59" s="92"/>
      <c r="WMY59" s="164"/>
      <c r="WMZ59" s="100"/>
      <c r="WNA59" s="103"/>
      <c r="WNB59" s="103"/>
      <c r="WNC59" s="92"/>
      <c r="WND59" s="164"/>
      <c r="WNE59" s="100"/>
      <c r="WNF59" s="103"/>
      <c r="WNG59" s="103"/>
      <c r="WNH59" s="92"/>
      <c r="WNI59" s="164"/>
      <c r="WNJ59" s="100"/>
      <c r="WNK59" s="103"/>
      <c r="WNL59" s="103"/>
      <c r="WNM59" s="92"/>
      <c r="WNN59" s="164"/>
      <c r="WNO59" s="100"/>
      <c r="WNP59" s="103"/>
      <c r="WNQ59" s="103"/>
      <c r="WNR59" s="92"/>
      <c r="WNS59" s="164"/>
      <c r="WNT59" s="100"/>
      <c r="WNU59" s="103"/>
      <c r="WNV59" s="103"/>
      <c r="WNW59" s="92"/>
      <c r="WNX59" s="164"/>
      <c r="WNY59" s="100"/>
      <c r="WNZ59" s="103"/>
      <c r="WOA59" s="103"/>
      <c r="WOB59" s="92"/>
      <c r="WOC59" s="164"/>
      <c r="WOD59" s="100"/>
      <c r="WOE59" s="103"/>
      <c r="WOF59" s="103"/>
      <c r="WOG59" s="92"/>
      <c r="WOH59" s="164"/>
      <c r="WOI59" s="100"/>
      <c r="WOJ59" s="103"/>
      <c r="WOK59" s="103"/>
      <c r="WOL59" s="92"/>
      <c r="WOM59" s="164"/>
      <c r="WON59" s="100"/>
      <c r="WOO59" s="103"/>
      <c r="WOP59" s="103"/>
      <c r="WOQ59" s="92"/>
      <c r="WOR59" s="164"/>
      <c r="WOS59" s="100"/>
      <c r="WOT59" s="103"/>
      <c r="WOU59" s="103"/>
      <c r="WOV59" s="92"/>
      <c r="WOW59" s="164"/>
      <c r="WOX59" s="100"/>
      <c r="WOY59" s="103"/>
      <c r="WOZ59" s="103"/>
      <c r="WPA59" s="92"/>
      <c r="WPB59" s="164"/>
      <c r="WPC59" s="100"/>
      <c r="WPD59" s="103"/>
      <c r="WPE59" s="103"/>
      <c r="WPF59" s="92"/>
      <c r="WPG59" s="164"/>
      <c r="WPH59" s="100"/>
      <c r="WPI59" s="103"/>
      <c r="WPJ59" s="103"/>
      <c r="WPK59" s="92"/>
      <c r="WPL59" s="164"/>
      <c r="WPM59" s="100"/>
      <c r="WPN59" s="103"/>
      <c r="WPO59" s="103"/>
      <c r="WPP59" s="92"/>
      <c r="WPQ59" s="164"/>
      <c r="WPR59" s="100"/>
      <c r="WPS59" s="103"/>
      <c r="WPT59" s="103"/>
      <c r="WPU59" s="92"/>
      <c r="WPV59" s="164"/>
      <c r="WPW59" s="100"/>
      <c r="WPX59" s="103"/>
      <c r="WPY59" s="103"/>
      <c r="WPZ59" s="92"/>
      <c r="WQA59" s="164"/>
      <c r="WQB59" s="100"/>
      <c r="WQC59" s="103"/>
      <c r="WQD59" s="103"/>
      <c r="WQE59" s="92"/>
      <c r="WQF59" s="164"/>
      <c r="WQG59" s="100"/>
      <c r="WQH59" s="103"/>
      <c r="WQI59" s="103"/>
      <c r="WQJ59" s="92"/>
      <c r="WQK59" s="164"/>
      <c r="WQL59" s="100"/>
      <c r="WQM59" s="103"/>
      <c r="WQN59" s="103"/>
      <c r="WQO59" s="92"/>
      <c r="WQP59" s="164"/>
      <c r="WQQ59" s="100"/>
      <c r="WQR59" s="103"/>
      <c r="WQS59" s="103"/>
      <c r="WQT59" s="92"/>
      <c r="WQU59" s="164"/>
      <c r="WQV59" s="100"/>
      <c r="WQW59" s="103"/>
      <c r="WQX59" s="103"/>
      <c r="WQY59" s="92"/>
      <c r="WQZ59" s="164"/>
      <c r="WRA59" s="100"/>
      <c r="WRB59" s="103"/>
      <c r="WRC59" s="103"/>
      <c r="WRD59" s="92"/>
      <c r="WRE59" s="164"/>
      <c r="WRF59" s="100"/>
      <c r="WRG59" s="103"/>
      <c r="WRH59" s="103"/>
      <c r="WRI59" s="92"/>
      <c r="WRJ59" s="164"/>
      <c r="WRK59" s="100"/>
      <c r="WRL59" s="103"/>
      <c r="WRM59" s="103"/>
      <c r="WRN59" s="92"/>
      <c r="WRO59" s="164"/>
      <c r="WRP59" s="100"/>
      <c r="WRQ59" s="103"/>
      <c r="WRR59" s="103"/>
      <c r="WRS59" s="92"/>
      <c r="WRT59" s="164"/>
      <c r="WRU59" s="100"/>
      <c r="WRV59" s="103"/>
      <c r="WRW59" s="103"/>
      <c r="WRX59" s="92"/>
      <c r="WRY59" s="164"/>
      <c r="WRZ59" s="100"/>
      <c r="WSA59" s="103"/>
      <c r="WSB59" s="103"/>
      <c r="WSC59" s="92"/>
      <c r="WSD59" s="164"/>
      <c r="WSE59" s="100"/>
      <c r="WSF59" s="103"/>
      <c r="WSG59" s="103"/>
      <c r="WSH59" s="92"/>
      <c r="WSI59" s="164"/>
      <c r="WSJ59" s="100"/>
      <c r="WSK59" s="103"/>
      <c r="WSL59" s="103"/>
      <c r="WSM59" s="92"/>
      <c r="WSN59" s="164"/>
      <c r="WSO59" s="100"/>
      <c r="WSP59" s="103"/>
      <c r="WSQ59" s="103"/>
      <c r="WSR59" s="92"/>
      <c r="WSS59" s="164"/>
      <c r="WST59" s="100"/>
      <c r="WSU59" s="103"/>
      <c r="WSV59" s="103"/>
      <c r="WSW59" s="92"/>
      <c r="WSX59" s="164"/>
      <c r="WSY59" s="100"/>
      <c r="WSZ59" s="103"/>
      <c r="WTA59" s="103"/>
      <c r="WTB59" s="92"/>
      <c r="WTC59" s="164"/>
      <c r="WTD59" s="100"/>
      <c r="WTE59" s="103"/>
      <c r="WTF59" s="103"/>
      <c r="WTG59" s="92"/>
      <c r="WTH59" s="164"/>
      <c r="WTI59" s="100"/>
      <c r="WTJ59" s="103"/>
      <c r="WTK59" s="103"/>
      <c r="WTL59" s="92"/>
      <c r="WTM59" s="164"/>
      <c r="WTN59" s="100"/>
      <c r="WTO59" s="103"/>
      <c r="WTP59" s="103"/>
      <c r="WTQ59" s="92"/>
      <c r="WTR59" s="164"/>
      <c r="WTS59" s="100"/>
      <c r="WTT59" s="103"/>
      <c r="WTU59" s="103"/>
      <c r="WTV59" s="92"/>
      <c r="WTW59" s="164"/>
      <c r="WTX59" s="100"/>
      <c r="WTY59" s="103"/>
      <c r="WTZ59" s="103"/>
      <c r="WUA59" s="92"/>
      <c r="WUB59" s="164"/>
      <c r="WUC59" s="100"/>
      <c r="WUD59" s="103"/>
      <c r="WUE59" s="103"/>
      <c r="WUF59" s="92"/>
      <c r="WUG59" s="164"/>
      <c r="WUH59" s="100"/>
      <c r="WUI59" s="103"/>
      <c r="WUJ59" s="103"/>
      <c r="WUK59" s="92"/>
      <c r="WUL59" s="164"/>
      <c r="WUM59" s="100"/>
      <c r="WUN59" s="103"/>
      <c r="WUO59" s="103"/>
      <c r="WUP59" s="92"/>
      <c r="WUQ59" s="164"/>
      <c r="WUR59" s="100"/>
      <c r="WUS59" s="103"/>
      <c r="WUT59" s="103"/>
      <c r="WUU59" s="92"/>
      <c r="WUV59" s="164"/>
      <c r="WUW59" s="100"/>
      <c r="WUX59" s="103"/>
      <c r="WUY59" s="103"/>
      <c r="WUZ59" s="92"/>
      <c r="WVA59" s="164"/>
      <c r="WVB59" s="100"/>
      <c r="WVC59" s="103"/>
      <c r="WVD59" s="103"/>
      <c r="WVE59" s="92"/>
      <c r="WVF59" s="164"/>
      <c r="WVG59" s="100"/>
      <c r="WVH59" s="103"/>
      <c r="WVI59" s="103"/>
      <c r="WVJ59" s="92"/>
      <c r="WVK59" s="164"/>
      <c r="WVL59" s="100"/>
      <c r="WVM59" s="103"/>
      <c r="WVN59" s="103"/>
      <c r="WVO59" s="92"/>
      <c r="WVP59" s="164"/>
      <c r="WVQ59" s="100"/>
      <c r="WVR59" s="103"/>
      <c r="WVS59" s="103"/>
      <c r="WVT59" s="92"/>
      <c r="WVU59" s="164"/>
      <c r="WVV59" s="100"/>
      <c r="WVW59" s="103"/>
      <c r="WVX59" s="103"/>
      <c r="WVY59" s="92"/>
      <c r="WVZ59" s="164"/>
      <c r="WWA59" s="100"/>
      <c r="WWB59" s="103"/>
      <c r="WWC59" s="103"/>
      <c r="WWD59" s="92"/>
      <c r="WWE59" s="164"/>
      <c r="WWF59" s="100"/>
      <c r="WWG59" s="103"/>
      <c r="WWH59" s="103"/>
      <c r="WWI59" s="92"/>
      <c r="WWJ59" s="164"/>
      <c r="WWK59" s="100"/>
      <c r="WWL59" s="103"/>
      <c r="WWM59" s="103"/>
      <c r="WWN59" s="92"/>
      <c r="WWO59" s="164"/>
      <c r="WWP59" s="100"/>
      <c r="WWQ59" s="103"/>
      <c r="WWR59" s="103"/>
      <c r="WWS59" s="92"/>
      <c r="WWT59" s="164"/>
      <c r="WWU59" s="100"/>
      <c r="WWV59" s="103"/>
      <c r="WWW59" s="103"/>
      <c r="WWX59" s="92"/>
      <c r="WWY59" s="164"/>
      <c r="WWZ59" s="100"/>
      <c r="WXA59" s="103"/>
      <c r="WXB59" s="103"/>
      <c r="WXC59" s="92"/>
      <c r="WXD59" s="164"/>
      <c r="WXE59" s="100"/>
      <c r="WXF59" s="103"/>
      <c r="WXG59" s="103"/>
      <c r="WXH59" s="92"/>
      <c r="WXI59" s="164"/>
      <c r="WXJ59" s="100"/>
      <c r="WXK59" s="103"/>
      <c r="WXL59" s="103"/>
      <c r="WXM59" s="92"/>
      <c r="WXN59" s="164"/>
      <c r="WXO59" s="100"/>
      <c r="WXP59" s="103"/>
      <c r="WXQ59" s="103"/>
      <c r="WXR59" s="92"/>
      <c r="WXS59" s="164"/>
      <c r="WXT59" s="100"/>
      <c r="WXU59" s="103"/>
      <c r="WXV59" s="103"/>
      <c r="WXW59" s="92"/>
      <c r="WXX59" s="164"/>
      <c r="WXY59" s="100"/>
      <c r="WXZ59" s="103"/>
      <c r="WYA59" s="103"/>
      <c r="WYB59" s="92"/>
      <c r="WYC59" s="164"/>
      <c r="WYD59" s="100"/>
      <c r="WYE59" s="103"/>
      <c r="WYF59" s="103"/>
      <c r="WYG59" s="92"/>
      <c r="WYH59" s="164"/>
      <c r="WYI59" s="100"/>
      <c r="WYJ59" s="103"/>
      <c r="WYK59" s="103"/>
      <c r="WYL59" s="92"/>
      <c r="WYM59" s="164"/>
      <c r="WYN59" s="100"/>
      <c r="WYO59" s="103"/>
      <c r="WYP59" s="103"/>
      <c r="WYQ59" s="92"/>
      <c r="WYR59" s="164"/>
      <c r="WYS59" s="100"/>
      <c r="WYT59" s="103"/>
      <c r="WYU59" s="103"/>
      <c r="WYV59" s="92"/>
      <c r="WYW59" s="164"/>
      <c r="WYX59" s="100"/>
      <c r="WYY59" s="103"/>
      <c r="WYZ59" s="103"/>
      <c r="WZA59" s="92"/>
      <c r="WZB59" s="164"/>
      <c r="WZC59" s="100"/>
      <c r="WZD59" s="103"/>
      <c r="WZE59" s="103"/>
      <c r="WZF59" s="92"/>
      <c r="WZG59" s="164"/>
      <c r="WZH59" s="100"/>
      <c r="WZI59" s="103"/>
      <c r="WZJ59" s="103"/>
      <c r="WZK59" s="92"/>
      <c r="WZL59" s="164"/>
      <c r="WZM59" s="100"/>
      <c r="WZN59" s="103"/>
      <c r="WZO59" s="103"/>
      <c r="WZP59" s="92"/>
      <c r="WZQ59" s="164"/>
      <c r="WZR59" s="100"/>
      <c r="WZS59" s="103"/>
      <c r="WZT59" s="103"/>
      <c r="WZU59" s="92"/>
      <c r="WZV59" s="164"/>
      <c r="WZW59" s="100"/>
      <c r="WZX59" s="103"/>
      <c r="WZY59" s="103"/>
      <c r="WZZ59" s="92"/>
      <c r="XAA59" s="164"/>
      <c r="XAB59" s="100"/>
      <c r="XAC59" s="103"/>
      <c r="XAD59" s="103"/>
      <c r="XAE59" s="92"/>
      <c r="XAF59" s="164"/>
      <c r="XAG59" s="100"/>
      <c r="XAH59" s="103"/>
      <c r="XAI59" s="103"/>
      <c r="XAJ59" s="92"/>
      <c r="XAK59" s="164"/>
      <c r="XAL59" s="100"/>
      <c r="XAM59" s="103"/>
      <c r="XAN59" s="103"/>
      <c r="XAO59" s="92"/>
      <c r="XAP59" s="164"/>
      <c r="XAQ59" s="100"/>
      <c r="XAR59" s="103"/>
      <c r="XAS59" s="103"/>
      <c r="XAT59" s="92"/>
      <c r="XAU59" s="164"/>
      <c r="XAV59" s="100"/>
      <c r="XAW59" s="103"/>
      <c r="XAX59" s="103"/>
      <c r="XAY59" s="92"/>
      <c r="XAZ59" s="164"/>
      <c r="XBA59" s="100"/>
      <c r="XBB59" s="103"/>
      <c r="XBC59" s="103"/>
      <c r="XBD59" s="92"/>
      <c r="XBE59" s="164"/>
      <c r="XBF59" s="100"/>
      <c r="XBG59" s="103"/>
      <c r="XBH59" s="103"/>
      <c r="XBI59" s="92"/>
      <c r="XBJ59" s="164"/>
      <c r="XBK59" s="100"/>
      <c r="XBL59" s="103"/>
      <c r="XBM59" s="103"/>
      <c r="XBN59" s="92"/>
      <c r="XBO59" s="164"/>
      <c r="XBP59" s="100"/>
      <c r="XBQ59" s="103"/>
      <c r="XBR59" s="103"/>
      <c r="XBS59" s="92"/>
      <c r="XBT59" s="164"/>
      <c r="XBU59" s="100"/>
      <c r="XBV59" s="103"/>
      <c r="XBW59" s="103"/>
      <c r="XBX59" s="92"/>
      <c r="XBY59" s="164"/>
      <c r="XBZ59" s="100"/>
      <c r="XCA59" s="103"/>
      <c r="XCB59" s="103"/>
      <c r="XCC59" s="92"/>
      <c r="XCD59" s="164"/>
      <c r="XCE59" s="100"/>
      <c r="XCF59" s="103"/>
      <c r="XCG59" s="103"/>
      <c r="XCH59" s="92"/>
      <c r="XCI59" s="164"/>
      <c r="XCJ59" s="100"/>
      <c r="XCK59" s="103"/>
      <c r="XCL59" s="103"/>
      <c r="XCM59" s="92"/>
      <c r="XCN59" s="164"/>
      <c r="XCO59" s="100"/>
      <c r="XCP59" s="103"/>
      <c r="XCQ59" s="103"/>
      <c r="XCR59" s="92"/>
      <c r="XCS59" s="164"/>
      <c r="XCT59" s="100"/>
      <c r="XCU59" s="103"/>
      <c r="XCV59" s="103"/>
      <c r="XCW59" s="92"/>
      <c r="XCX59" s="164"/>
      <c r="XCY59" s="100"/>
      <c r="XCZ59" s="103"/>
      <c r="XDA59" s="103"/>
      <c r="XDB59" s="92"/>
      <c r="XDC59" s="164"/>
      <c r="XDD59" s="100"/>
      <c r="XDE59" s="103"/>
      <c r="XDF59" s="103"/>
      <c r="XDG59" s="92"/>
      <c r="XDH59" s="164"/>
      <c r="XDI59" s="100"/>
      <c r="XDJ59" s="103"/>
      <c r="XDK59" s="103"/>
      <c r="XDL59" s="92"/>
      <c r="XDM59" s="164"/>
      <c r="XDN59" s="100"/>
      <c r="XDO59" s="103"/>
      <c r="XDP59" s="103"/>
      <c r="XDQ59" s="92"/>
      <c r="XDR59" s="164"/>
      <c r="XDS59" s="100"/>
      <c r="XDT59" s="103"/>
      <c r="XDU59" s="103"/>
      <c r="XDV59" s="92"/>
      <c r="XDW59" s="164"/>
      <c r="XDX59" s="100"/>
      <c r="XDY59" s="103"/>
      <c r="XDZ59" s="103"/>
      <c r="XEA59" s="92"/>
      <c r="XEB59" s="164"/>
      <c r="XEC59" s="100"/>
      <c r="XED59" s="103"/>
      <c r="XEE59" s="103"/>
      <c r="XEF59" s="92"/>
      <c r="XEG59" s="164"/>
      <c r="XEH59" s="100"/>
      <c r="XEI59" s="103"/>
      <c r="XEJ59" s="103"/>
      <c r="XEK59" s="92"/>
      <c r="XEL59" s="164"/>
      <c r="XEM59" s="100"/>
      <c r="XEN59" s="103"/>
      <c r="XEO59" s="103"/>
      <c r="XEP59" s="92"/>
      <c r="XEQ59" s="164"/>
      <c r="XER59" s="100"/>
      <c r="XES59" s="103"/>
      <c r="XET59" s="103"/>
      <c r="XEU59" s="92"/>
      <c r="XEV59" s="164"/>
      <c r="XEW59" s="100"/>
      <c r="XEX59" s="103"/>
      <c r="XEY59" s="103"/>
      <c r="XEZ59" s="92"/>
      <c r="XFA59" s="164"/>
      <c r="XFB59" s="100"/>
      <c r="XFC59" s="103"/>
      <c r="XFD59" s="103"/>
    </row>
    <row r="60" spans="1:16384">
      <c r="A60" s="47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61"/>
  <sheetViews>
    <sheetView zoomScaleNormal="100" workbookViewId="0"/>
  </sheetViews>
  <sheetFormatPr defaultRowHeight="12.75"/>
  <cols>
    <col min="1" max="1" width="3.7109375" style="66" customWidth="1"/>
    <col min="2" max="2" width="28.140625" style="2" customWidth="1"/>
    <col min="3" max="3" width="17.85546875" style="66" customWidth="1"/>
    <col min="4" max="4" width="14.28515625" style="66" customWidth="1"/>
    <col min="5" max="5" width="12" style="66" customWidth="1"/>
    <col min="6" max="6" width="3.140625" style="2" customWidth="1"/>
    <col min="7" max="7" width="9.140625" style="29"/>
    <col min="8" max="8" width="10.7109375" style="2" customWidth="1"/>
    <col min="9" max="9" width="10.42578125" style="2" customWidth="1"/>
    <col min="10" max="16384" width="9.140625" style="2"/>
  </cols>
  <sheetData>
    <row r="1" spans="1:226" ht="15.75">
      <c r="A1" s="175" t="s">
        <v>64</v>
      </c>
      <c r="B1" s="48"/>
      <c r="C1" s="68"/>
      <c r="D1" s="3"/>
      <c r="E1" s="3"/>
    </row>
    <row r="2" spans="1:226">
      <c r="A2" s="3"/>
      <c r="B2" s="44"/>
      <c r="C2" s="3"/>
      <c r="D2" s="3"/>
      <c r="E2" s="3"/>
    </row>
    <row r="3" spans="1:226" ht="19.5" customHeight="1">
      <c r="A3" s="136"/>
      <c r="B3" s="134" t="s">
        <v>12</v>
      </c>
      <c r="C3" s="169">
        <v>43983</v>
      </c>
      <c r="D3" s="169">
        <v>44348</v>
      </c>
      <c r="E3" s="135" t="s">
        <v>15</v>
      </c>
      <c r="F3" s="172"/>
    </row>
    <row r="4" spans="1:226" ht="12.75" customHeight="1">
      <c r="A4" s="174">
        <v>1</v>
      </c>
      <c r="B4" s="171" t="s">
        <v>19</v>
      </c>
      <c r="C4" s="145">
        <v>27867777</v>
      </c>
      <c r="D4" s="145">
        <v>132858567</v>
      </c>
      <c r="E4" s="206">
        <v>376.74619687103137</v>
      </c>
      <c r="F4" s="170"/>
      <c r="G4" s="17"/>
      <c r="H4" s="141"/>
      <c r="I4" s="141"/>
      <c r="K4" s="17"/>
      <c r="M4" s="63"/>
      <c r="N4" s="17"/>
      <c r="O4" s="62"/>
      <c r="P4" s="47"/>
      <c r="R4" s="63"/>
      <c r="S4" s="17"/>
      <c r="T4" s="62"/>
      <c r="U4" s="47"/>
      <c r="W4" s="63"/>
      <c r="X4" s="17"/>
      <c r="Y4" s="62"/>
      <c r="Z4" s="47"/>
      <c r="AB4" s="63"/>
      <c r="AC4" s="17"/>
      <c r="AD4" s="62"/>
      <c r="AE4" s="47"/>
      <c r="AG4" s="63"/>
      <c r="AH4" s="17"/>
      <c r="AI4" s="62"/>
      <c r="AJ4" s="47"/>
      <c r="AL4" s="63"/>
      <c r="AM4" s="17"/>
      <c r="AN4" s="62"/>
      <c r="AO4" s="47"/>
      <c r="AQ4" s="63"/>
      <c r="AR4" s="17"/>
      <c r="AS4" s="62"/>
      <c r="AT4" s="47"/>
      <c r="AV4" s="63"/>
      <c r="AW4" s="17"/>
      <c r="AX4" s="62"/>
      <c r="AY4" s="47"/>
      <c r="BA4" s="63"/>
      <c r="BB4" s="17"/>
      <c r="BC4" s="62"/>
      <c r="BD4" s="47"/>
      <c r="BF4" s="63"/>
      <c r="BG4" s="17"/>
      <c r="BH4" s="62"/>
      <c r="BI4" s="47"/>
      <c r="BK4" s="63"/>
      <c r="BL4" s="17"/>
      <c r="BM4" s="62"/>
      <c r="BN4" s="47"/>
      <c r="BP4" s="63"/>
      <c r="BQ4" s="17"/>
      <c r="BR4" s="62"/>
      <c r="BS4" s="47"/>
      <c r="BU4" s="63"/>
      <c r="BV4" s="17"/>
      <c r="BW4" s="62"/>
      <c r="BX4" s="47"/>
      <c r="BZ4" s="63"/>
      <c r="CA4" s="17"/>
      <c r="CB4" s="62"/>
      <c r="CC4" s="47"/>
      <c r="CE4" s="63"/>
      <c r="CF4" s="17"/>
      <c r="CG4" s="62"/>
      <c r="CH4" s="47"/>
      <c r="CJ4" s="63"/>
      <c r="CK4" s="17"/>
      <c r="CL4" s="62"/>
      <c r="CM4" s="47"/>
      <c r="CO4" s="63"/>
      <c r="CP4" s="17"/>
      <c r="CQ4" s="62"/>
      <c r="CR4" s="47"/>
      <c r="CT4" s="63"/>
      <c r="CU4" s="17"/>
      <c r="CV4" s="62"/>
      <c r="CW4" s="47"/>
      <c r="CY4" s="63"/>
      <c r="CZ4" s="17"/>
      <c r="DA4" s="62"/>
      <c r="DB4" s="47"/>
      <c r="DD4" s="63"/>
      <c r="DE4" s="17"/>
      <c r="DF4" s="62"/>
      <c r="DG4" s="47"/>
      <c r="DI4" s="63"/>
      <c r="DJ4" s="17"/>
      <c r="DK4" s="62"/>
      <c r="DL4" s="47"/>
      <c r="DN4" s="63"/>
      <c r="DO4" s="17"/>
      <c r="DP4" s="62"/>
      <c r="DQ4" s="47"/>
      <c r="DS4" s="63"/>
      <c r="DT4" s="17"/>
      <c r="DU4" s="62"/>
      <c r="DV4" s="47"/>
      <c r="DX4" s="63"/>
      <c r="DY4" s="17"/>
      <c r="DZ4" s="62"/>
      <c r="EA4" s="47"/>
      <c r="EC4" s="63"/>
      <c r="ED4" s="17"/>
      <c r="EE4" s="62"/>
      <c r="EF4" s="47"/>
      <c r="EH4" s="63"/>
      <c r="EI4" s="17"/>
      <c r="EJ4" s="62"/>
      <c r="EK4" s="47"/>
      <c r="EM4" s="63"/>
      <c r="EN4" s="17"/>
      <c r="EO4" s="62"/>
      <c r="EP4" s="47"/>
      <c r="ER4" s="63"/>
      <c r="ES4" s="17"/>
      <c r="ET4" s="62"/>
      <c r="EU4" s="47"/>
      <c r="EW4" s="63"/>
      <c r="EX4" s="17"/>
      <c r="EY4" s="62"/>
      <c r="EZ4" s="47"/>
      <c r="FB4" s="63"/>
      <c r="FC4" s="17"/>
      <c r="FD4" s="62"/>
      <c r="FE4" s="47"/>
      <c r="FG4" s="63"/>
      <c r="FH4" s="17"/>
      <c r="FI4" s="62"/>
      <c r="FJ4" s="47"/>
      <c r="FL4" s="63"/>
      <c r="FM4" s="17"/>
      <c r="FN4" s="62"/>
      <c r="FO4" s="47"/>
      <c r="FQ4" s="63"/>
      <c r="FR4" s="17"/>
      <c r="FS4" s="62"/>
      <c r="FT4" s="47"/>
      <c r="FV4" s="63"/>
      <c r="FW4" s="17"/>
      <c r="FX4" s="62"/>
      <c r="FY4" s="47"/>
      <c r="GA4" s="63"/>
      <c r="GB4" s="17"/>
      <c r="GC4" s="62"/>
      <c r="GD4" s="47"/>
      <c r="GF4" s="63"/>
      <c r="GG4" s="17"/>
      <c r="GH4" s="62"/>
      <c r="GI4" s="47"/>
      <c r="GK4" s="63"/>
      <c r="GL4" s="17"/>
      <c r="GM4" s="62"/>
      <c r="GN4" s="47"/>
      <c r="GP4" s="63"/>
      <c r="GQ4" s="17"/>
      <c r="GR4" s="62"/>
      <c r="GS4" s="47"/>
      <c r="GU4" s="63"/>
      <c r="GV4" s="17"/>
      <c r="GW4" s="62"/>
      <c r="GX4" s="47"/>
      <c r="GZ4" s="63"/>
      <c r="HA4" s="17"/>
      <c r="HB4" s="62"/>
      <c r="HC4" s="47"/>
      <c r="HE4" s="63"/>
      <c r="HF4" s="17"/>
      <c r="HG4" s="62"/>
      <c r="HH4" s="47"/>
      <c r="HJ4" s="63"/>
      <c r="HK4" s="17"/>
      <c r="HL4" s="62"/>
      <c r="HM4" s="47"/>
      <c r="HO4" s="63"/>
      <c r="HP4" s="17"/>
      <c r="HQ4" s="62"/>
      <c r="HR4" s="47"/>
    </row>
    <row r="5" spans="1:226" ht="12.75" customHeight="1">
      <c r="A5" s="173">
        <v>2</v>
      </c>
      <c r="B5" s="171" t="s">
        <v>21</v>
      </c>
      <c r="C5" s="145">
        <v>3460520</v>
      </c>
      <c r="D5" s="145">
        <v>91109120</v>
      </c>
      <c r="E5" s="206">
        <v>2532.8158773825899</v>
      </c>
      <c r="F5" s="170"/>
      <c r="G5" s="17"/>
      <c r="H5" s="62"/>
      <c r="I5" s="47"/>
      <c r="K5" s="17"/>
      <c r="M5" s="63"/>
      <c r="N5" s="17"/>
      <c r="O5" s="62"/>
      <c r="P5" s="47"/>
      <c r="R5" s="63"/>
      <c r="S5" s="17"/>
      <c r="T5" s="62"/>
      <c r="U5" s="47"/>
      <c r="W5" s="63"/>
      <c r="X5" s="17"/>
      <c r="Y5" s="62"/>
      <c r="Z5" s="47"/>
      <c r="AB5" s="63"/>
      <c r="AC5" s="17"/>
      <c r="AD5" s="62"/>
      <c r="AE5" s="47"/>
      <c r="AG5" s="63"/>
      <c r="AH5" s="17"/>
      <c r="AI5" s="62"/>
      <c r="AJ5" s="47"/>
      <c r="AL5" s="63"/>
      <c r="AM5" s="17"/>
      <c r="AN5" s="62"/>
      <c r="AO5" s="47"/>
      <c r="AQ5" s="63"/>
      <c r="AR5" s="17"/>
      <c r="AS5" s="62"/>
      <c r="AT5" s="47"/>
      <c r="AV5" s="63"/>
      <c r="AW5" s="17"/>
      <c r="AX5" s="62"/>
      <c r="AY5" s="47"/>
      <c r="BA5" s="63"/>
      <c r="BB5" s="17"/>
      <c r="BC5" s="62"/>
      <c r="BD5" s="47"/>
      <c r="BF5" s="63"/>
      <c r="BG5" s="17"/>
      <c r="BH5" s="62"/>
      <c r="BI5" s="47"/>
      <c r="BK5" s="63"/>
      <c r="BL5" s="17"/>
      <c r="BM5" s="62"/>
      <c r="BN5" s="47"/>
      <c r="BP5" s="63"/>
      <c r="BQ5" s="17"/>
      <c r="BR5" s="62"/>
      <c r="BS5" s="47"/>
      <c r="BU5" s="63"/>
      <c r="BV5" s="17"/>
      <c r="BW5" s="62"/>
      <c r="BX5" s="47"/>
      <c r="BZ5" s="63"/>
      <c r="CA5" s="17"/>
      <c r="CB5" s="62"/>
      <c r="CC5" s="47"/>
      <c r="CE5" s="63"/>
      <c r="CF5" s="17"/>
      <c r="CG5" s="62"/>
      <c r="CH5" s="47"/>
      <c r="CJ5" s="63"/>
      <c r="CK5" s="17"/>
      <c r="CL5" s="62"/>
      <c r="CM5" s="47"/>
      <c r="CO5" s="63"/>
      <c r="CP5" s="17"/>
      <c r="CQ5" s="62"/>
      <c r="CR5" s="47"/>
      <c r="CT5" s="63"/>
      <c r="CU5" s="17"/>
      <c r="CV5" s="62"/>
      <c r="CW5" s="47"/>
      <c r="CY5" s="63"/>
      <c r="CZ5" s="17"/>
      <c r="DA5" s="62"/>
      <c r="DB5" s="47"/>
      <c r="DD5" s="63"/>
      <c r="DE5" s="17"/>
      <c r="DF5" s="62"/>
      <c r="DG5" s="47"/>
      <c r="DI5" s="63"/>
      <c r="DJ5" s="17"/>
      <c r="DK5" s="62"/>
      <c r="DL5" s="47"/>
      <c r="DN5" s="63"/>
      <c r="DO5" s="17"/>
      <c r="DP5" s="62"/>
      <c r="DQ5" s="47"/>
      <c r="DS5" s="63"/>
      <c r="DT5" s="17"/>
      <c r="DU5" s="62"/>
      <c r="DV5" s="47"/>
      <c r="DX5" s="63"/>
      <c r="DY5" s="17"/>
      <c r="DZ5" s="62"/>
      <c r="EA5" s="47"/>
      <c r="EC5" s="63"/>
      <c r="ED5" s="17"/>
      <c r="EE5" s="62"/>
      <c r="EF5" s="47"/>
      <c r="EH5" s="63"/>
      <c r="EI5" s="17"/>
      <c r="EJ5" s="62"/>
      <c r="EK5" s="47"/>
      <c r="EM5" s="63"/>
      <c r="EN5" s="17"/>
      <c r="EO5" s="62"/>
      <c r="EP5" s="47"/>
      <c r="ER5" s="63"/>
      <c r="ES5" s="17"/>
      <c r="ET5" s="62"/>
      <c r="EU5" s="47"/>
      <c r="EW5" s="63"/>
      <c r="EX5" s="17"/>
      <c r="EY5" s="62"/>
      <c r="EZ5" s="47"/>
      <c r="FB5" s="63"/>
      <c r="FC5" s="17"/>
      <c r="FD5" s="62"/>
      <c r="FE5" s="47"/>
      <c r="FG5" s="63"/>
      <c r="FH5" s="17"/>
      <c r="FI5" s="62"/>
      <c r="FJ5" s="47"/>
      <c r="FL5" s="63"/>
      <c r="FM5" s="17"/>
      <c r="FN5" s="62"/>
      <c r="FO5" s="47"/>
      <c r="FQ5" s="63"/>
      <c r="FR5" s="17"/>
      <c r="FS5" s="62"/>
      <c r="FT5" s="47"/>
      <c r="FV5" s="63"/>
      <c r="FW5" s="17"/>
      <c r="FX5" s="62"/>
      <c r="FY5" s="47"/>
      <c r="GA5" s="63"/>
      <c r="GB5" s="17"/>
      <c r="GC5" s="62"/>
      <c r="GD5" s="47"/>
      <c r="GF5" s="63"/>
      <c r="GG5" s="17"/>
      <c r="GH5" s="62"/>
      <c r="GI5" s="47"/>
      <c r="GK5" s="63"/>
      <c r="GL5" s="17"/>
      <c r="GM5" s="62"/>
      <c r="GN5" s="47"/>
      <c r="GP5" s="63"/>
      <c r="GQ5" s="17"/>
      <c r="GR5" s="62"/>
      <c r="GS5" s="47"/>
      <c r="GU5" s="63"/>
      <c r="GV5" s="17"/>
      <c r="GW5" s="62"/>
      <c r="GX5" s="47"/>
      <c r="GZ5" s="63"/>
      <c r="HA5" s="17"/>
      <c r="HB5" s="62"/>
      <c r="HC5" s="47"/>
      <c r="HE5" s="63"/>
      <c r="HF5" s="17"/>
      <c r="HG5" s="62"/>
      <c r="HH5" s="47"/>
      <c r="HJ5" s="63"/>
      <c r="HK5" s="17"/>
      <c r="HL5" s="62"/>
      <c r="HM5" s="47"/>
      <c r="HO5" s="63"/>
      <c r="HP5" s="17"/>
      <c r="HQ5" s="62"/>
      <c r="HR5" s="47"/>
    </row>
    <row r="6" spans="1:226" ht="12.75" customHeight="1">
      <c r="A6" s="173">
        <v>3</v>
      </c>
      <c r="B6" s="171" t="s">
        <v>27</v>
      </c>
      <c r="C6" s="145">
        <v>25236913</v>
      </c>
      <c r="D6" s="145">
        <v>149762015</v>
      </c>
      <c r="E6" s="206">
        <v>493.42446122471478</v>
      </c>
      <c r="F6" s="170"/>
      <c r="G6" s="17"/>
      <c r="H6" s="62"/>
      <c r="I6" s="47"/>
      <c r="K6" s="17"/>
      <c r="M6" s="63"/>
      <c r="N6" s="17"/>
      <c r="O6" s="62"/>
      <c r="P6" s="47"/>
      <c r="R6" s="63"/>
      <c r="S6" s="17"/>
      <c r="T6" s="62"/>
      <c r="U6" s="47"/>
      <c r="W6" s="63"/>
      <c r="X6" s="17"/>
      <c r="Y6" s="62"/>
      <c r="Z6" s="47"/>
      <c r="AB6" s="63"/>
      <c r="AC6" s="17"/>
      <c r="AD6" s="62"/>
      <c r="AE6" s="47"/>
      <c r="AG6" s="63"/>
      <c r="AH6" s="17"/>
      <c r="AI6" s="62"/>
      <c r="AJ6" s="47"/>
      <c r="AL6" s="63"/>
      <c r="AM6" s="17"/>
      <c r="AN6" s="62"/>
      <c r="AO6" s="47"/>
      <c r="AQ6" s="63"/>
      <c r="AR6" s="17"/>
      <c r="AS6" s="62"/>
      <c r="AT6" s="47"/>
      <c r="AV6" s="63"/>
      <c r="AW6" s="17"/>
      <c r="AX6" s="62"/>
      <c r="AY6" s="47"/>
      <c r="BA6" s="63"/>
      <c r="BB6" s="17"/>
      <c r="BC6" s="62"/>
      <c r="BD6" s="47"/>
      <c r="BF6" s="63"/>
      <c r="BG6" s="17"/>
      <c r="BH6" s="62"/>
      <c r="BI6" s="47"/>
      <c r="BK6" s="63"/>
      <c r="BL6" s="17"/>
      <c r="BM6" s="62"/>
      <c r="BN6" s="47"/>
      <c r="BP6" s="63"/>
      <c r="BQ6" s="17"/>
      <c r="BR6" s="62"/>
      <c r="BS6" s="47"/>
      <c r="BU6" s="63"/>
      <c r="BV6" s="17"/>
      <c r="BW6" s="62"/>
      <c r="BX6" s="47"/>
      <c r="BZ6" s="63"/>
      <c r="CA6" s="17"/>
      <c r="CB6" s="62"/>
      <c r="CC6" s="47"/>
      <c r="CE6" s="63"/>
      <c r="CF6" s="17"/>
      <c r="CG6" s="62"/>
      <c r="CH6" s="47"/>
      <c r="CJ6" s="63"/>
      <c r="CK6" s="17"/>
      <c r="CL6" s="62"/>
      <c r="CM6" s="47"/>
      <c r="CO6" s="63"/>
      <c r="CP6" s="17"/>
      <c r="CQ6" s="62"/>
      <c r="CR6" s="47"/>
      <c r="CT6" s="63"/>
      <c r="CU6" s="17"/>
      <c r="CV6" s="62"/>
      <c r="CW6" s="47"/>
      <c r="CY6" s="63"/>
      <c r="CZ6" s="17"/>
      <c r="DA6" s="62"/>
      <c r="DB6" s="47"/>
      <c r="DD6" s="63"/>
      <c r="DE6" s="17"/>
      <c r="DF6" s="62"/>
      <c r="DG6" s="47"/>
      <c r="DI6" s="63"/>
      <c r="DJ6" s="17"/>
      <c r="DK6" s="62"/>
      <c r="DL6" s="47"/>
      <c r="DN6" s="63"/>
      <c r="DO6" s="17"/>
      <c r="DP6" s="62"/>
      <c r="DQ6" s="47"/>
      <c r="DS6" s="63"/>
      <c r="DT6" s="17"/>
      <c r="DU6" s="62"/>
      <c r="DV6" s="47"/>
      <c r="DX6" s="63"/>
      <c r="DY6" s="17"/>
      <c r="DZ6" s="62"/>
      <c r="EA6" s="47"/>
      <c r="EC6" s="63"/>
      <c r="ED6" s="17"/>
      <c r="EE6" s="62"/>
      <c r="EF6" s="47"/>
      <c r="EH6" s="63"/>
      <c r="EI6" s="17"/>
      <c r="EJ6" s="62"/>
      <c r="EK6" s="47"/>
      <c r="EM6" s="63"/>
      <c r="EN6" s="17"/>
      <c r="EO6" s="62"/>
      <c r="EP6" s="47"/>
      <c r="ER6" s="63"/>
      <c r="ES6" s="17"/>
      <c r="ET6" s="62"/>
      <c r="EU6" s="47"/>
      <c r="EW6" s="63"/>
      <c r="EX6" s="17"/>
      <c r="EY6" s="62"/>
      <c r="EZ6" s="47"/>
      <c r="FB6" s="63"/>
      <c r="FC6" s="17"/>
      <c r="FD6" s="62"/>
      <c r="FE6" s="47"/>
      <c r="FG6" s="63"/>
      <c r="FH6" s="17"/>
      <c r="FI6" s="62"/>
      <c r="FJ6" s="47"/>
      <c r="FL6" s="63"/>
      <c r="FM6" s="17"/>
      <c r="FN6" s="62"/>
      <c r="FO6" s="47"/>
      <c r="FQ6" s="63"/>
      <c r="FR6" s="17"/>
      <c r="FS6" s="62"/>
      <c r="FT6" s="47"/>
      <c r="FV6" s="63"/>
      <c r="FW6" s="17"/>
      <c r="FX6" s="62"/>
      <c r="FY6" s="47"/>
      <c r="GA6" s="63"/>
      <c r="GB6" s="17"/>
      <c r="GC6" s="62"/>
      <c r="GD6" s="47"/>
      <c r="GF6" s="63"/>
      <c r="GG6" s="17"/>
      <c r="GH6" s="62"/>
      <c r="GI6" s="47"/>
      <c r="GK6" s="63"/>
      <c r="GL6" s="17"/>
      <c r="GM6" s="62"/>
      <c r="GN6" s="47"/>
      <c r="GP6" s="63"/>
      <c r="GQ6" s="17"/>
      <c r="GR6" s="62"/>
      <c r="GS6" s="47"/>
      <c r="GU6" s="63"/>
      <c r="GV6" s="17"/>
      <c r="GW6" s="62"/>
      <c r="GX6" s="47"/>
      <c r="GZ6" s="63"/>
      <c r="HA6" s="17"/>
      <c r="HB6" s="62"/>
      <c r="HC6" s="47"/>
      <c r="HE6" s="63"/>
      <c r="HF6" s="17"/>
      <c r="HG6" s="62"/>
      <c r="HH6" s="47"/>
      <c r="HJ6" s="63"/>
      <c r="HK6" s="17"/>
      <c r="HL6" s="62"/>
      <c r="HM6" s="47"/>
      <c r="HO6" s="63"/>
      <c r="HP6" s="17"/>
      <c r="HQ6" s="62"/>
      <c r="HR6" s="47"/>
    </row>
    <row r="7" spans="1:226" ht="12.75" customHeight="1">
      <c r="A7" s="173">
        <v>4</v>
      </c>
      <c r="B7" s="171" t="s">
        <v>24</v>
      </c>
      <c r="C7" s="145" t="s">
        <v>78</v>
      </c>
      <c r="D7" s="145">
        <v>93589899</v>
      </c>
      <c r="E7" s="206" t="s">
        <v>79</v>
      </c>
      <c r="F7" s="170"/>
      <c r="G7" s="17"/>
      <c r="H7" s="62"/>
      <c r="I7" s="47"/>
      <c r="K7" s="17"/>
      <c r="M7" s="63"/>
      <c r="N7" s="17"/>
      <c r="O7" s="62"/>
      <c r="P7" s="47"/>
      <c r="R7" s="63"/>
      <c r="S7" s="17"/>
      <c r="T7" s="62"/>
      <c r="U7" s="47"/>
      <c r="W7" s="63"/>
      <c r="X7" s="17"/>
      <c r="Y7" s="62"/>
      <c r="Z7" s="47"/>
      <c r="AB7" s="63"/>
      <c r="AC7" s="17"/>
      <c r="AD7" s="62"/>
      <c r="AE7" s="47"/>
      <c r="AG7" s="63"/>
      <c r="AH7" s="17"/>
      <c r="AI7" s="62"/>
      <c r="AJ7" s="47"/>
      <c r="AL7" s="63"/>
      <c r="AM7" s="17"/>
      <c r="AN7" s="62"/>
      <c r="AO7" s="47"/>
      <c r="AQ7" s="63"/>
      <c r="AR7" s="17"/>
      <c r="AS7" s="62"/>
      <c r="AT7" s="47"/>
      <c r="AV7" s="63"/>
      <c r="AW7" s="17"/>
      <c r="AX7" s="62"/>
      <c r="AY7" s="47"/>
      <c r="BA7" s="63"/>
      <c r="BB7" s="17"/>
      <c r="BC7" s="62"/>
      <c r="BD7" s="47"/>
      <c r="BF7" s="63"/>
      <c r="BG7" s="17"/>
      <c r="BH7" s="62"/>
      <c r="BI7" s="47"/>
      <c r="BK7" s="63"/>
      <c r="BL7" s="17"/>
      <c r="BM7" s="62"/>
      <c r="BN7" s="47"/>
      <c r="BP7" s="63"/>
      <c r="BQ7" s="17"/>
      <c r="BR7" s="62"/>
      <c r="BS7" s="47"/>
      <c r="BU7" s="63"/>
      <c r="BV7" s="17"/>
      <c r="BW7" s="62"/>
      <c r="BX7" s="47"/>
      <c r="BZ7" s="63"/>
      <c r="CA7" s="17"/>
      <c r="CB7" s="62"/>
      <c r="CC7" s="47"/>
      <c r="CE7" s="63"/>
      <c r="CF7" s="17"/>
      <c r="CG7" s="62"/>
      <c r="CH7" s="47"/>
      <c r="CJ7" s="63"/>
      <c r="CK7" s="17"/>
      <c r="CL7" s="62"/>
      <c r="CM7" s="47"/>
      <c r="CO7" s="63"/>
      <c r="CP7" s="17"/>
      <c r="CQ7" s="62"/>
      <c r="CR7" s="47"/>
      <c r="CT7" s="63"/>
      <c r="CU7" s="17"/>
      <c r="CV7" s="62"/>
      <c r="CW7" s="47"/>
      <c r="CY7" s="63"/>
      <c r="CZ7" s="17"/>
      <c r="DA7" s="62"/>
      <c r="DB7" s="47"/>
      <c r="DD7" s="63"/>
      <c r="DE7" s="17"/>
      <c r="DF7" s="62"/>
      <c r="DG7" s="47"/>
      <c r="DI7" s="63"/>
      <c r="DJ7" s="17"/>
      <c r="DK7" s="62"/>
      <c r="DL7" s="47"/>
      <c r="DN7" s="63"/>
      <c r="DO7" s="17"/>
      <c r="DP7" s="62"/>
      <c r="DQ7" s="47"/>
      <c r="DS7" s="63"/>
      <c r="DT7" s="17"/>
      <c r="DU7" s="62"/>
      <c r="DV7" s="47"/>
      <c r="DX7" s="63"/>
      <c r="DY7" s="17"/>
      <c r="DZ7" s="62"/>
      <c r="EA7" s="47"/>
      <c r="EC7" s="63"/>
      <c r="ED7" s="17"/>
      <c r="EE7" s="62"/>
      <c r="EF7" s="47"/>
      <c r="EH7" s="63"/>
      <c r="EI7" s="17"/>
      <c r="EJ7" s="62"/>
      <c r="EK7" s="47"/>
      <c r="EM7" s="63"/>
      <c r="EN7" s="17"/>
      <c r="EO7" s="62"/>
      <c r="EP7" s="47"/>
      <c r="ER7" s="63"/>
      <c r="ES7" s="17"/>
      <c r="ET7" s="62"/>
      <c r="EU7" s="47"/>
      <c r="EW7" s="63"/>
      <c r="EX7" s="17"/>
      <c r="EY7" s="62"/>
      <c r="EZ7" s="47"/>
      <c r="FB7" s="63"/>
      <c r="FC7" s="17"/>
      <c r="FD7" s="62"/>
      <c r="FE7" s="47"/>
      <c r="FG7" s="63"/>
      <c r="FH7" s="17"/>
      <c r="FI7" s="62"/>
      <c r="FJ7" s="47"/>
      <c r="FL7" s="63"/>
      <c r="FM7" s="17"/>
      <c r="FN7" s="62"/>
      <c r="FO7" s="47"/>
      <c r="FQ7" s="63"/>
      <c r="FR7" s="17"/>
      <c r="FS7" s="62"/>
      <c r="FT7" s="47"/>
      <c r="FV7" s="63"/>
      <c r="FW7" s="17"/>
      <c r="FX7" s="62"/>
      <c r="FY7" s="47"/>
      <c r="GA7" s="63"/>
      <c r="GB7" s="17"/>
      <c r="GC7" s="62"/>
      <c r="GD7" s="47"/>
      <c r="GF7" s="63"/>
      <c r="GG7" s="17"/>
      <c r="GH7" s="62"/>
      <c r="GI7" s="47"/>
      <c r="GK7" s="63"/>
      <c r="GL7" s="17"/>
      <c r="GM7" s="62"/>
      <c r="GN7" s="47"/>
      <c r="GP7" s="63"/>
      <c r="GQ7" s="17"/>
      <c r="GR7" s="62"/>
      <c r="GS7" s="47"/>
      <c r="GU7" s="63"/>
      <c r="GV7" s="17"/>
      <c r="GW7" s="62"/>
      <c r="GX7" s="47"/>
      <c r="GZ7" s="63"/>
      <c r="HA7" s="17"/>
      <c r="HB7" s="62"/>
      <c r="HC7" s="47"/>
      <c r="HE7" s="63"/>
      <c r="HF7" s="17"/>
      <c r="HG7" s="62"/>
      <c r="HH7" s="47"/>
      <c r="HJ7" s="63"/>
      <c r="HK7" s="17"/>
      <c r="HL7" s="62"/>
      <c r="HM7" s="47"/>
      <c r="HO7" s="63"/>
      <c r="HP7" s="17"/>
      <c r="HQ7" s="62"/>
      <c r="HR7" s="47"/>
    </row>
    <row r="8" spans="1:226" ht="12.75" customHeight="1">
      <c r="A8" s="173">
        <v>5</v>
      </c>
      <c r="B8" s="171" t="s">
        <v>18</v>
      </c>
      <c r="C8" s="145">
        <v>41836854</v>
      </c>
      <c r="D8" s="145">
        <v>53653418</v>
      </c>
      <c r="E8" s="206">
        <v>28.244389504048272</v>
      </c>
      <c r="F8" s="170"/>
      <c r="G8" s="17"/>
      <c r="H8" s="62"/>
      <c r="I8" s="47"/>
      <c r="K8" s="17"/>
      <c r="M8" s="63"/>
      <c r="N8" s="17"/>
      <c r="O8" s="62"/>
      <c r="P8" s="47"/>
      <c r="R8" s="63"/>
      <c r="S8" s="17"/>
      <c r="T8" s="62"/>
      <c r="U8" s="47"/>
      <c r="W8" s="63"/>
      <c r="X8" s="17"/>
      <c r="Y8" s="62"/>
      <c r="Z8" s="47"/>
      <c r="AB8" s="63"/>
      <c r="AC8" s="17"/>
      <c r="AD8" s="62"/>
      <c r="AE8" s="47"/>
      <c r="AG8" s="63"/>
      <c r="AH8" s="17"/>
      <c r="AI8" s="62"/>
      <c r="AJ8" s="47"/>
      <c r="AL8" s="63"/>
      <c r="AM8" s="17"/>
      <c r="AN8" s="62"/>
      <c r="AO8" s="47"/>
      <c r="AQ8" s="63"/>
      <c r="AR8" s="17"/>
      <c r="AS8" s="62"/>
      <c r="AT8" s="47"/>
      <c r="AV8" s="63"/>
      <c r="AW8" s="17"/>
      <c r="AX8" s="62"/>
      <c r="AY8" s="47"/>
      <c r="BA8" s="63"/>
      <c r="BB8" s="17"/>
      <c r="BC8" s="62"/>
      <c r="BD8" s="47"/>
      <c r="BF8" s="63"/>
      <c r="BG8" s="17"/>
      <c r="BH8" s="62"/>
      <c r="BI8" s="47"/>
      <c r="BK8" s="63"/>
      <c r="BL8" s="17"/>
      <c r="BM8" s="62"/>
      <c r="BN8" s="47"/>
      <c r="BP8" s="63"/>
      <c r="BQ8" s="17"/>
      <c r="BR8" s="62"/>
      <c r="BS8" s="47"/>
      <c r="BU8" s="63"/>
      <c r="BV8" s="17"/>
      <c r="BW8" s="62"/>
      <c r="BX8" s="47"/>
      <c r="BZ8" s="63"/>
      <c r="CA8" s="17"/>
      <c r="CB8" s="62"/>
      <c r="CC8" s="47"/>
      <c r="CE8" s="63"/>
      <c r="CF8" s="17"/>
      <c r="CG8" s="62"/>
      <c r="CH8" s="47"/>
      <c r="CJ8" s="63"/>
      <c r="CK8" s="17"/>
      <c r="CL8" s="62"/>
      <c r="CM8" s="47"/>
      <c r="CO8" s="63"/>
      <c r="CP8" s="17"/>
      <c r="CQ8" s="62"/>
      <c r="CR8" s="47"/>
      <c r="CT8" s="63"/>
      <c r="CU8" s="17"/>
      <c r="CV8" s="62"/>
      <c r="CW8" s="47"/>
      <c r="CY8" s="63"/>
      <c r="CZ8" s="17"/>
      <c r="DA8" s="62"/>
      <c r="DB8" s="47"/>
      <c r="DD8" s="63"/>
      <c r="DE8" s="17"/>
      <c r="DF8" s="62"/>
      <c r="DG8" s="47"/>
      <c r="DI8" s="63"/>
      <c r="DJ8" s="17"/>
      <c r="DK8" s="62"/>
      <c r="DL8" s="47"/>
      <c r="DN8" s="63"/>
      <c r="DO8" s="17"/>
      <c r="DP8" s="62"/>
      <c r="DQ8" s="47"/>
      <c r="DS8" s="63"/>
      <c r="DT8" s="17"/>
      <c r="DU8" s="62"/>
      <c r="DV8" s="47"/>
      <c r="DX8" s="63"/>
      <c r="DY8" s="17"/>
      <c r="DZ8" s="62"/>
      <c r="EA8" s="47"/>
      <c r="EC8" s="63"/>
      <c r="ED8" s="17"/>
      <c r="EE8" s="62"/>
      <c r="EF8" s="47"/>
      <c r="EH8" s="63"/>
      <c r="EI8" s="17"/>
      <c r="EJ8" s="62"/>
      <c r="EK8" s="47"/>
      <c r="EM8" s="63"/>
      <c r="EN8" s="17"/>
      <c r="EO8" s="62"/>
      <c r="EP8" s="47"/>
      <c r="ER8" s="63"/>
      <c r="ES8" s="17"/>
      <c r="ET8" s="62"/>
      <c r="EU8" s="47"/>
      <c r="EW8" s="63"/>
      <c r="EX8" s="17"/>
      <c r="EY8" s="62"/>
      <c r="EZ8" s="47"/>
      <c r="FB8" s="63"/>
      <c r="FC8" s="17"/>
      <c r="FD8" s="62"/>
      <c r="FE8" s="47"/>
      <c r="FG8" s="63"/>
      <c r="FH8" s="17"/>
      <c r="FI8" s="62"/>
      <c r="FJ8" s="47"/>
      <c r="FL8" s="63"/>
      <c r="FM8" s="17"/>
      <c r="FN8" s="62"/>
      <c r="FO8" s="47"/>
      <c r="FQ8" s="63"/>
      <c r="FR8" s="17"/>
      <c r="FS8" s="62"/>
      <c r="FT8" s="47"/>
      <c r="FV8" s="63"/>
      <c r="FW8" s="17"/>
      <c r="FX8" s="62"/>
      <c r="FY8" s="47"/>
      <c r="GA8" s="63"/>
      <c r="GB8" s="17"/>
      <c r="GC8" s="62"/>
      <c r="GD8" s="47"/>
      <c r="GF8" s="63"/>
      <c r="GG8" s="17"/>
      <c r="GH8" s="62"/>
      <c r="GI8" s="47"/>
      <c r="GK8" s="63"/>
      <c r="GL8" s="17"/>
      <c r="GM8" s="62"/>
      <c r="GN8" s="47"/>
      <c r="GP8" s="63"/>
      <c r="GQ8" s="17"/>
      <c r="GR8" s="62"/>
      <c r="GS8" s="47"/>
      <c r="GU8" s="63"/>
      <c r="GV8" s="17"/>
      <c r="GW8" s="62"/>
      <c r="GX8" s="47"/>
      <c r="GZ8" s="63"/>
      <c r="HA8" s="17"/>
      <c r="HB8" s="62"/>
      <c r="HC8" s="47"/>
      <c r="HE8" s="63"/>
      <c r="HF8" s="17"/>
      <c r="HG8" s="62"/>
      <c r="HH8" s="47"/>
      <c r="HJ8" s="63"/>
      <c r="HK8" s="17"/>
      <c r="HL8" s="62"/>
      <c r="HM8" s="47"/>
      <c r="HO8" s="63"/>
      <c r="HP8" s="17"/>
      <c r="HQ8" s="62"/>
      <c r="HR8" s="47"/>
    </row>
    <row r="9" spans="1:226" ht="12.75" customHeight="1">
      <c r="A9" s="173">
        <v>6</v>
      </c>
      <c r="B9" s="171" t="s">
        <v>31</v>
      </c>
      <c r="C9" s="145">
        <v>16786752</v>
      </c>
      <c r="D9" s="145">
        <v>81472904</v>
      </c>
      <c r="E9" s="206">
        <v>385.3404875463699</v>
      </c>
      <c r="F9" s="170"/>
      <c r="G9" s="17"/>
      <c r="H9" s="62"/>
      <c r="I9" s="47"/>
      <c r="K9" s="17"/>
      <c r="M9" s="63"/>
      <c r="N9" s="17"/>
      <c r="O9" s="62"/>
      <c r="P9" s="47"/>
      <c r="R9" s="63"/>
      <c r="S9" s="17"/>
      <c r="T9" s="62"/>
      <c r="U9" s="47"/>
      <c r="W9" s="63"/>
      <c r="X9" s="17"/>
      <c r="Y9" s="62"/>
      <c r="Z9" s="47"/>
      <c r="AB9" s="63"/>
      <c r="AC9" s="17"/>
      <c r="AD9" s="62"/>
      <c r="AE9" s="47"/>
      <c r="AG9" s="63"/>
      <c r="AH9" s="17"/>
      <c r="AI9" s="62"/>
      <c r="AJ9" s="47"/>
      <c r="AL9" s="63"/>
      <c r="AM9" s="17"/>
      <c r="AN9" s="62"/>
      <c r="AO9" s="47"/>
      <c r="AQ9" s="63"/>
      <c r="AR9" s="17"/>
      <c r="AS9" s="62"/>
      <c r="AT9" s="47"/>
      <c r="AV9" s="63"/>
      <c r="AW9" s="17"/>
      <c r="AX9" s="62"/>
      <c r="AY9" s="47"/>
      <c r="BA9" s="63"/>
      <c r="BB9" s="17"/>
      <c r="BC9" s="62"/>
      <c r="BD9" s="47"/>
      <c r="BF9" s="63"/>
      <c r="BG9" s="17"/>
      <c r="BH9" s="62"/>
      <c r="BI9" s="47"/>
      <c r="BK9" s="63"/>
      <c r="BL9" s="17"/>
      <c r="BM9" s="62"/>
      <c r="BN9" s="47"/>
      <c r="BP9" s="63"/>
      <c r="BQ9" s="17"/>
      <c r="BR9" s="62"/>
      <c r="BS9" s="47"/>
      <c r="BU9" s="63"/>
      <c r="BV9" s="17"/>
      <c r="BW9" s="62"/>
      <c r="BX9" s="47"/>
      <c r="BZ9" s="63"/>
      <c r="CA9" s="17"/>
      <c r="CB9" s="62"/>
      <c r="CC9" s="47"/>
      <c r="CE9" s="63"/>
      <c r="CF9" s="17"/>
      <c r="CG9" s="62"/>
      <c r="CH9" s="47"/>
      <c r="CJ9" s="63"/>
      <c r="CK9" s="17"/>
      <c r="CL9" s="62"/>
      <c r="CM9" s="47"/>
      <c r="CO9" s="63"/>
      <c r="CP9" s="17"/>
      <c r="CQ9" s="62"/>
      <c r="CR9" s="47"/>
      <c r="CT9" s="63"/>
      <c r="CU9" s="17"/>
      <c r="CV9" s="62"/>
      <c r="CW9" s="47"/>
      <c r="CY9" s="63"/>
      <c r="CZ9" s="17"/>
      <c r="DA9" s="62"/>
      <c r="DB9" s="47"/>
      <c r="DD9" s="63"/>
      <c r="DE9" s="17"/>
      <c r="DF9" s="62"/>
      <c r="DG9" s="47"/>
      <c r="DI9" s="63"/>
      <c r="DJ9" s="17"/>
      <c r="DK9" s="62"/>
      <c r="DL9" s="47"/>
      <c r="DN9" s="63"/>
      <c r="DO9" s="17"/>
      <c r="DP9" s="62"/>
      <c r="DQ9" s="47"/>
      <c r="DS9" s="63"/>
      <c r="DT9" s="17"/>
      <c r="DU9" s="62"/>
      <c r="DV9" s="47"/>
      <c r="DX9" s="63"/>
      <c r="DY9" s="17"/>
      <c r="DZ9" s="62"/>
      <c r="EA9" s="47"/>
      <c r="EC9" s="63"/>
      <c r="ED9" s="17"/>
      <c r="EE9" s="62"/>
      <c r="EF9" s="47"/>
      <c r="EH9" s="63"/>
      <c r="EI9" s="17"/>
      <c r="EJ9" s="62"/>
      <c r="EK9" s="47"/>
      <c r="EM9" s="63"/>
      <c r="EN9" s="17"/>
      <c r="EO9" s="62"/>
      <c r="EP9" s="47"/>
      <c r="ER9" s="63"/>
      <c r="ES9" s="17"/>
      <c r="ET9" s="62"/>
      <c r="EU9" s="47"/>
      <c r="EW9" s="63"/>
      <c r="EX9" s="17"/>
      <c r="EY9" s="62"/>
      <c r="EZ9" s="47"/>
      <c r="FB9" s="63"/>
      <c r="FC9" s="17"/>
      <c r="FD9" s="62"/>
      <c r="FE9" s="47"/>
      <c r="FG9" s="63"/>
      <c r="FH9" s="17"/>
      <c r="FI9" s="62"/>
      <c r="FJ9" s="47"/>
      <c r="FL9" s="63"/>
      <c r="FM9" s="17"/>
      <c r="FN9" s="62"/>
      <c r="FO9" s="47"/>
      <c r="FQ9" s="63"/>
      <c r="FR9" s="17"/>
      <c r="FS9" s="62"/>
      <c r="FT9" s="47"/>
      <c r="FV9" s="63"/>
      <c r="FW9" s="17"/>
      <c r="FX9" s="62"/>
      <c r="FY9" s="47"/>
      <c r="GA9" s="63"/>
      <c r="GB9" s="17"/>
      <c r="GC9" s="62"/>
      <c r="GD9" s="47"/>
      <c r="GF9" s="63"/>
      <c r="GG9" s="17"/>
      <c r="GH9" s="62"/>
      <c r="GI9" s="47"/>
      <c r="GK9" s="63"/>
      <c r="GL9" s="17"/>
      <c r="GM9" s="62"/>
      <c r="GN9" s="47"/>
      <c r="GP9" s="63"/>
      <c r="GQ9" s="17"/>
      <c r="GR9" s="62"/>
      <c r="GS9" s="47"/>
      <c r="GU9" s="63"/>
      <c r="GV9" s="17"/>
      <c r="GW9" s="62"/>
      <c r="GX9" s="47"/>
      <c r="GZ9" s="63"/>
      <c r="HA9" s="17"/>
      <c r="HB9" s="62"/>
      <c r="HC9" s="47"/>
      <c r="HE9" s="63"/>
      <c r="HF9" s="17"/>
      <c r="HG9" s="62"/>
      <c r="HH9" s="47"/>
      <c r="HJ9" s="63"/>
      <c r="HK9" s="17"/>
      <c r="HL9" s="62"/>
      <c r="HM9" s="47"/>
      <c r="HO9" s="63"/>
      <c r="HP9" s="17"/>
      <c r="HQ9" s="62"/>
      <c r="HR9" s="47"/>
    </row>
    <row r="10" spans="1:226" ht="12.75" customHeight="1">
      <c r="A10" s="173">
        <v>7</v>
      </c>
      <c r="B10" s="171" t="s">
        <v>26</v>
      </c>
      <c r="C10" s="145">
        <v>29467332</v>
      </c>
      <c r="D10" s="145">
        <v>208685064</v>
      </c>
      <c r="E10" s="206">
        <v>608.19124038783013</v>
      </c>
      <c r="F10" s="170"/>
      <c r="G10" s="17"/>
      <c r="H10" s="62"/>
      <c r="I10" s="47"/>
      <c r="K10" s="17"/>
      <c r="M10" s="63"/>
      <c r="N10" s="17"/>
      <c r="O10" s="62"/>
      <c r="P10" s="47"/>
      <c r="R10" s="63"/>
      <c r="S10" s="17"/>
      <c r="T10" s="62"/>
      <c r="U10" s="47"/>
      <c r="W10" s="63"/>
      <c r="X10" s="17"/>
      <c r="Y10" s="62"/>
      <c r="Z10" s="47"/>
      <c r="AB10" s="63"/>
      <c r="AC10" s="17"/>
      <c r="AD10" s="62"/>
      <c r="AE10" s="47"/>
      <c r="AG10" s="63"/>
      <c r="AH10" s="17"/>
      <c r="AI10" s="62"/>
      <c r="AJ10" s="47"/>
      <c r="AL10" s="63"/>
      <c r="AM10" s="17"/>
      <c r="AN10" s="62"/>
      <c r="AO10" s="47"/>
      <c r="AQ10" s="63"/>
      <c r="AR10" s="17"/>
      <c r="AS10" s="62"/>
      <c r="AT10" s="47"/>
      <c r="AV10" s="63"/>
      <c r="AW10" s="17"/>
      <c r="AX10" s="62"/>
      <c r="AY10" s="47"/>
      <c r="BA10" s="63"/>
      <c r="BB10" s="17"/>
      <c r="BC10" s="62"/>
      <c r="BD10" s="47"/>
      <c r="BF10" s="63"/>
      <c r="BG10" s="17"/>
      <c r="BH10" s="62"/>
      <c r="BI10" s="47"/>
      <c r="BK10" s="63"/>
      <c r="BL10" s="17"/>
      <c r="BM10" s="62"/>
      <c r="BN10" s="47"/>
      <c r="BP10" s="63"/>
      <c r="BQ10" s="17"/>
      <c r="BR10" s="62"/>
      <c r="BS10" s="47"/>
      <c r="BU10" s="63"/>
      <c r="BV10" s="17"/>
      <c r="BW10" s="62"/>
      <c r="BX10" s="47"/>
      <c r="BZ10" s="63"/>
      <c r="CA10" s="17"/>
      <c r="CB10" s="62"/>
      <c r="CC10" s="47"/>
      <c r="CE10" s="63"/>
      <c r="CF10" s="17"/>
      <c r="CG10" s="62"/>
      <c r="CH10" s="47"/>
      <c r="CJ10" s="63"/>
      <c r="CK10" s="17"/>
      <c r="CL10" s="62"/>
      <c r="CM10" s="47"/>
      <c r="CO10" s="63"/>
      <c r="CP10" s="17"/>
      <c r="CQ10" s="62"/>
      <c r="CR10" s="47"/>
      <c r="CT10" s="63"/>
      <c r="CU10" s="17"/>
      <c r="CV10" s="62"/>
      <c r="CW10" s="47"/>
      <c r="CY10" s="63"/>
      <c r="CZ10" s="17"/>
      <c r="DA10" s="62"/>
      <c r="DB10" s="47"/>
      <c r="DD10" s="63"/>
      <c r="DE10" s="17"/>
      <c r="DF10" s="62"/>
      <c r="DG10" s="47"/>
      <c r="DI10" s="63"/>
      <c r="DJ10" s="17"/>
      <c r="DK10" s="62"/>
      <c r="DL10" s="47"/>
      <c r="DN10" s="63"/>
      <c r="DO10" s="17"/>
      <c r="DP10" s="62"/>
      <c r="DQ10" s="47"/>
      <c r="DS10" s="63"/>
      <c r="DT10" s="17"/>
      <c r="DU10" s="62"/>
      <c r="DV10" s="47"/>
      <c r="DX10" s="63"/>
      <c r="DY10" s="17"/>
      <c r="DZ10" s="62"/>
      <c r="EA10" s="47"/>
      <c r="EC10" s="63"/>
      <c r="ED10" s="17"/>
      <c r="EE10" s="62"/>
      <c r="EF10" s="47"/>
      <c r="EH10" s="63"/>
      <c r="EI10" s="17"/>
      <c r="EJ10" s="62"/>
      <c r="EK10" s="47"/>
      <c r="EM10" s="63"/>
      <c r="EN10" s="17"/>
      <c r="EO10" s="62"/>
      <c r="EP10" s="47"/>
      <c r="ER10" s="63"/>
      <c r="ES10" s="17"/>
      <c r="ET10" s="62"/>
      <c r="EU10" s="47"/>
      <c r="EW10" s="63"/>
      <c r="EX10" s="17"/>
      <c r="EY10" s="62"/>
      <c r="EZ10" s="47"/>
      <c r="FB10" s="63"/>
      <c r="FC10" s="17"/>
      <c r="FD10" s="62"/>
      <c r="FE10" s="47"/>
      <c r="FG10" s="63"/>
      <c r="FH10" s="17"/>
      <c r="FI10" s="62"/>
      <c r="FJ10" s="47"/>
      <c r="FL10" s="63"/>
      <c r="FM10" s="17"/>
      <c r="FN10" s="62"/>
      <c r="FO10" s="47"/>
      <c r="FQ10" s="63"/>
      <c r="FR10" s="17"/>
      <c r="FS10" s="62"/>
      <c r="FT10" s="47"/>
      <c r="FV10" s="63"/>
      <c r="FW10" s="17"/>
      <c r="FX10" s="62"/>
      <c r="FY10" s="47"/>
      <c r="GA10" s="63"/>
      <c r="GB10" s="17"/>
      <c r="GC10" s="62"/>
      <c r="GD10" s="47"/>
      <c r="GF10" s="63"/>
      <c r="GG10" s="17"/>
      <c r="GH10" s="62"/>
      <c r="GI10" s="47"/>
      <c r="GK10" s="63"/>
      <c r="GL10" s="17"/>
      <c r="GM10" s="62"/>
      <c r="GN10" s="47"/>
      <c r="GP10" s="63"/>
      <c r="GQ10" s="17"/>
      <c r="GR10" s="62"/>
      <c r="GS10" s="47"/>
      <c r="GU10" s="63"/>
      <c r="GV10" s="17"/>
      <c r="GW10" s="62"/>
      <c r="GX10" s="47"/>
      <c r="GZ10" s="63"/>
      <c r="HA10" s="17"/>
      <c r="HB10" s="62"/>
      <c r="HC10" s="47"/>
      <c r="HE10" s="63"/>
      <c r="HF10" s="17"/>
      <c r="HG10" s="62"/>
      <c r="HH10" s="47"/>
      <c r="HJ10" s="63"/>
      <c r="HK10" s="17"/>
      <c r="HL10" s="62"/>
      <c r="HM10" s="47"/>
      <c r="HO10" s="63"/>
      <c r="HP10" s="17"/>
      <c r="HQ10" s="62"/>
      <c r="HR10" s="47"/>
    </row>
    <row r="11" spans="1:226" ht="12.75" customHeight="1">
      <c r="A11" s="173">
        <v>8</v>
      </c>
      <c r="B11" s="171" t="s">
        <v>36</v>
      </c>
      <c r="C11" s="145" t="s">
        <v>78</v>
      </c>
      <c r="D11" s="145">
        <v>92213944</v>
      </c>
      <c r="E11" s="206" t="s">
        <v>79</v>
      </c>
      <c r="F11" s="170"/>
      <c r="G11" s="17"/>
      <c r="H11" s="62"/>
      <c r="I11" s="47"/>
      <c r="K11" s="17"/>
      <c r="M11" s="63"/>
      <c r="N11" s="17"/>
      <c r="O11" s="62"/>
      <c r="P11" s="47"/>
      <c r="R11" s="63"/>
      <c r="S11" s="17"/>
      <c r="T11" s="62"/>
      <c r="U11" s="47"/>
      <c r="W11" s="63"/>
      <c r="X11" s="17"/>
      <c r="Y11" s="62"/>
      <c r="Z11" s="47"/>
      <c r="AB11" s="63"/>
      <c r="AC11" s="17"/>
      <c r="AD11" s="62"/>
      <c r="AE11" s="47"/>
      <c r="AG11" s="63"/>
      <c r="AH11" s="17"/>
      <c r="AI11" s="62"/>
      <c r="AJ11" s="47"/>
      <c r="AL11" s="63"/>
      <c r="AM11" s="17"/>
      <c r="AN11" s="62"/>
      <c r="AO11" s="47"/>
      <c r="AQ11" s="63"/>
      <c r="AR11" s="17"/>
      <c r="AS11" s="62"/>
      <c r="AT11" s="47"/>
      <c r="AV11" s="63"/>
      <c r="AW11" s="17"/>
      <c r="AX11" s="62"/>
      <c r="AY11" s="47"/>
      <c r="BA11" s="63"/>
      <c r="BB11" s="17"/>
      <c r="BC11" s="62"/>
      <c r="BD11" s="47"/>
      <c r="BF11" s="63"/>
      <c r="BG11" s="17"/>
      <c r="BH11" s="62"/>
      <c r="BI11" s="47"/>
      <c r="BK11" s="63"/>
      <c r="BL11" s="17"/>
      <c r="BM11" s="62"/>
      <c r="BN11" s="47"/>
      <c r="BP11" s="63"/>
      <c r="BQ11" s="17"/>
      <c r="BR11" s="62"/>
      <c r="BS11" s="47"/>
      <c r="BU11" s="63"/>
      <c r="BV11" s="17"/>
      <c r="BW11" s="62"/>
      <c r="BX11" s="47"/>
      <c r="BZ11" s="63"/>
      <c r="CA11" s="17"/>
      <c r="CB11" s="62"/>
      <c r="CC11" s="47"/>
      <c r="CE11" s="63"/>
      <c r="CF11" s="17"/>
      <c r="CG11" s="62"/>
      <c r="CH11" s="47"/>
      <c r="CJ11" s="63"/>
      <c r="CK11" s="17"/>
      <c r="CL11" s="62"/>
      <c r="CM11" s="47"/>
      <c r="CO11" s="63"/>
      <c r="CP11" s="17"/>
      <c r="CQ11" s="62"/>
      <c r="CR11" s="47"/>
      <c r="CT11" s="63"/>
      <c r="CU11" s="17"/>
      <c r="CV11" s="62"/>
      <c r="CW11" s="47"/>
      <c r="CY11" s="63"/>
      <c r="CZ11" s="17"/>
      <c r="DA11" s="62"/>
      <c r="DB11" s="47"/>
      <c r="DD11" s="63"/>
      <c r="DE11" s="17"/>
      <c r="DF11" s="62"/>
      <c r="DG11" s="47"/>
      <c r="DI11" s="63"/>
      <c r="DJ11" s="17"/>
      <c r="DK11" s="62"/>
      <c r="DL11" s="47"/>
      <c r="DN11" s="63"/>
      <c r="DO11" s="17"/>
      <c r="DP11" s="62"/>
      <c r="DQ11" s="47"/>
      <c r="DS11" s="63"/>
      <c r="DT11" s="17"/>
      <c r="DU11" s="62"/>
      <c r="DV11" s="47"/>
      <c r="DX11" s="63"/>
      <c r="DY11" s="17"/>
      <c r="DZ11" s="62"/>
      <c r="EA11" s="47"/>
      <c r="EC11" s="63"/>
      <c r="ED11" s="17"/>
      <c r="EE11" s="62"/>
      <c r="EF11" s="47"/>
      <c r="EH11" s="63"/>
      <c r="EI11" s="17"/>
      <c r="EJ11" s="62"/>
      <c r="EK11" s="47"/>
      <c r="EM11" s="63"/>
      <c r="EN11" s="17"/>
      <c r="EO11" s="62"/>
      <c r="EP11" s="47"/>
      <c r="ER11" s="63"/>
      <c r="ES11" s="17"/>
      <c r="ET11" s="62"/>
      <c r="EU11" s="47"/>
      <c r="EW11" s="63"/>
      <c r="EX11" s="17"/>
      <c r="EY11" s="62"/>
      <c r="EZ11" s="47"/>
      <c r="FB11" s="63"/>
      <c r="FC11" s="17"/>
      <c r="FD11" s="62"/>
      <c r="FE11" s="47"/>
      <c r="FG11" s="63"/>
      <c r="FH11" s="17"/>
      <c r="FI11" s="62"/>
      <c r="FJ11" s="47"/>
      <c r="FL11" s="63"/>
      <c r="FM11" s="17"/>
      <c r="FN11" s="62"/>
      <c r="FO11" s="47"/>
      <c r="FQ11" s="63"/>
      <c r="FR11" s="17"/>
      <c r="FS11" s="62"/>
      <c r="FT11" s="47"/>
      <c r="FV11" s="63"/>
      <c r="FW11" s="17"/>
      <c r="FX11" s="62"/>
      <c r="FY11" s="47"/>
      <c r="GA11" s="63"/>
      <c r="GB11" s="17"/>
      <c r="GC11" s="62"/>
      <c r="GD11" s="47"/>
      <c r="GF11" s="63"/>
      <c r="GG11" s="17"/>
      <c r="GH11" s="62"/>
      <c r="GI11" s="47"/>
      <c r="GK11" s="63"/>
      <c r="GL11" s="17"/>
      <c r="GM11" s="62"/>
      <c r="GN11" s="47"/>
      <c r="GP11" s="63"/>
      <c r="GQ11" s="17"/>
      <c r="GR11" s="62"/>
      <c r="GS11" s="47"/>
      <c r="GU11" s="63"/>
      <c r="GV11" s="17"/>
      <c r="GW11" s="62"/>
      <c r="GX11" s="47"/>
      <c r="GZ11" s="63"/>
      <c r="HA11" s="17"/>
      <c r="HB11" s="62"/>
      <c r="HC11" s="47"/>
      <c r="HE11" s="63"/>
      <c r="HF11" s="17"/>
      <c r="HG11" s="62"/>
      <c r="HH11" s="47"/>
      <c r="HJ11" s="63"/>
      <c r="HK11" s="17"/>
      <c r="HL11" s="62"/>
      <c r="HM11" s="47"/>
      <c r="HO11" s="63"/>
      <c r="HP11" s="17"/>
      <c r="HQ11" s="62"/>
      <c r="HR11" s="47"/>
    </row>
    <row r="12" spans="1:226" ht="12.75" customHeight="1">
      <c r="A12" s="173">
        <v>9</v>
      </c>
      <c r="B12" s="171" t="s">
        <v>29</v>
      </c>
      <c r="C12" s="145" t="s">
        <v>78</v>
      </c>
      <c r="D12" s="145">
        <v>111710367</v>
      </c>
      <c r="E12" s="206" t="s">
        <v>79</v>
      </c>
      <c r="F12" s="170"/>
      <c r="G12" s="17"/>
      <c r="H12" s="62"/>
      <c r="I12" s="47"/>
      <c r="K12" s="17"/>
      <c r="M12" s="63"/>
      <c r="N12" s="17"/>
      <c r="O12" s="62"/>
      <c r="P12" s="47"/>
      <c r="R12" s="63"/>
      <c r="S12" s="17"/>
      <c r="T12" s="62"/>
      <c r="U12" s="47"/>
      <c r="W12" s="63"/>
      <c r="X12" s="17"/>
      <c r="Y12" s="62"/>
      <c r="Z12" s="47"/>
      <c r="AB12" s="63"/>
      <c r="AC12" s="17"/>
      <c r="AD12" s="62"/>
      <c r="AE12" s="47"/>
      <c r="AG12" s="63"/>
      <c r="AH12" s="17"/>
      <c r="AI12" s="62"/>
      <c r="AJ12" s="47"/>
      <c r="AL12" s="63"/>
      <c r="AM12" s="17"/>
      <c r="AN12" s="62"/>
      <c r="AO12" s="47"/>
      <c r="AQ12" s="63"/>
      <c r="AR12" s="17"/>
      <c r="AS12" s="62"/>
      <c r="AT12" s="47"/>
      <c r="AV12" s="63"/>
      <c r="AW12" s="17"/>
      <c r="AX12" s="62"/>
      <c r="AY12" s="47"/>
      <c r="BA12" s="63"/>
      <c r="BB12" s="17"/>
      <c r="BC12" s="62"/>
      <c r="BD12" s="47"/>
      <c r="BF12" s="63"/>
      <c r="BG12" s="17"/>
      <c r="BH12" s="62"/>
      <c r="BI12" s="47"/>
      <c r="BK12" s="63"/>
      <c r="BL12" s="17"/>
      <c r="BM12" s="62"/>
      <c r="BN12" s="47"/>
      <c r="BP12" s="63"/>
      <c r="BQ12" s="17"/>
      <c r="BR12" s="62"/>
      <c r="BS12" s="47"/>
      <c r="BU12" s="63"/>
      <c r="BV12" s="17"/>
      <c r="BW12" s="62"/>
      <c r="BX12" s="47"/>
      <c r="BZ12" s="63"/>
      <c r="CA12" s="17"/>
      <c r="CB12" s="62"/>
      <c r="CC12" s="47"/>
      <c r="CE12" s="63"/>
      <c r="CF12" s="17"/>
      <c r="CG12" s="62"/>
      <c r="CH12" s="47"/>
      <c r="CJ12" s="63"/>
      <c r="CK12" s="17"/>
      <c r="CL12" s="62"/>
      <c r="CM12" s="47"/>
      <c r="CO12" s="63"/>
      <c r="CP12" s="17"/>
      <c r="CQ12" s="62"/>
      <c r="CR12" s="47"/>
      <c r="CT12" s="63"/>
      <c r="CU12" s="17"/>
      <c r="CV12" s="62"/>
      <c r="CW12" s="47"/>
      <c r="CY12" s="63"/>
      <c r="CZ12" s="17"/>
      <c r="DA12" s="62"/>
      <c r="DB12" s="47"/>
      <c r="DD12" s="63"/>
      <c r="DE12" s="17"/>
      <c r="DF12" s="62"/>
      <c r="DG12" s="47"/>
      <c r="DI12" s="63"/>
      <c r="DJ12" s="17"/>
      <c r="DK12" s="62"/>
      <c r="DL12" s="47"/>
      <c r="DN12" s="63"/>
      <c r="DO12" s="17"/>
      <c r="DP12" s="62"/>
      <c r="DQ12" s="47"/>
      <c r="DS12" s="63"/>
      <c r="DT12" s="17"/>
      <c r="DU12" s="62"/>
      <c r="DV12" s="47"/>
      <c r="DX12" s="63"/>
      <c r="DY12" s="17"/>
      <c r="DZ12" s="62"/>
      <c r="EA12" s="47"/>
      <c r="EC12" s="63"/>
      <c r="ED12" s="17"/>
      <c r="EE12" s="62"/>
      <c r="EF12" s="47"/>
      <c r="EH12" s="63"/>
      <c r="EI12" s="17"/>
      <c r="EJ12" s="62"/>
      <c r="EK12" s="47"/>
      <c r="EM12" s="63"/>
      <c r="EN12" s="17"/>
      <c r="EO12" s="62"/>
      <c r="EP12" s="47"/>
      <c r="ER12" s="63"/>
      <c r="ES12" s="17"/>
      <c r="ET12" s="62"/>
      <c r="EU12" s="47"/>
      <c r="EW12" s="63"/>
      <c r="EX12" s="17"/>
      <c r="EY12" s="62"/>
      <c r="EZ12" s="47"/>
      <c r="FB12" s="63"/>
      <c r="FC12" s="17"/>
      <c r="FD12" s="62"/>
      <c r="FE12" s="47"/>
      <c r="FG12" s="63"/>
      <c r="FH12" s="17"/>
      <c r="FI12" s="62"/>
      <c r="FJ12" s="47"/>
      <c r="FL12" s="63"/>
      <c r="FM12" s="17"/>
      <c r="FN12" s="62"/>
      <c r="FO12" s="47"/>
      <c r="FQ12" s="63"/>
      <c r="FR12" s="17"/>
      <c r="FS12" s="62"/>
      <c r="FT12" s="47"/>
      <c r="FV12" s="63"/>
      <c r="FW12" s="17"/>
      <c r="FX12" s="62"/>
      <c r="FY12" s="47"/>
      <c r="GA12" s="63"/>
      <c r="GB12" s="17"/>
      <c r="GC12" s="62"/>
      <c r="GD12" s="47"/>
      <c r="GF12" s="63"/>
      <c r="GG12" s="17"/>
      <c r="GH12" s="62"/>
      <c r="GI12" s="47"/>
      <c r="GK12" s="63"/>
      <c r="GL12" s="17"/>
      <c r="GM12" s="62"/>
      <c r="GN12" s="47"/>
      <c r="GP12" s="63"/>
      <c r="GQ12" s="17"/>
      <c r="GR12" s="62"/>
      <c r="GS12" s="47"/>
      <c r="GU12" s="63"/>
      <c r="GV12" s="17"/>
      <c r="GW12" s="62"/>
      <c r="GX12" s="47"/>
      <c r="GZ12" s="63"/>
      <c r="HA12" s="17"/>
      <c r="HB12" s="62"/>
      <c r="HC12" s="47"/>
      <c r="HE12" s="63"/>
      <c r="HF12" s="17"/>
      <c r="HG12" s="62"/>
      <c r="HH12" s="47"/>
      <c r="HJ12" s="63"/>
      <c r="HK12" s="17"/>
      <c r="HL12" s="62"/>
      <c r="HM12" s="47"/>
      <c r="HO12" s="63"/>
      <c r="HP12" s="17"/>
      <c r="HQ12" s="62"/>
      <c r="HR12" s="47"/>
    </row>
    <row r="13" spans="1:226" ht="12.75" customHeight="1">
      <c r="A13" s="173">
        <v>10</v>
      </c>
      <c r="B13" s="171" t="s">
        <v>34</v>
      </c>
      <c r="C13" s="145">
        <v>11174737</v>
      </c>
      <c r="D13" s="145">
        <v>42600447</v>
      </c>
      <c r="E13" s="206">
        <v>281.22102560445046</v>
      </c>
      <c r="F13" s="170"/>
      <c r="G13" s="17"/>
      <c r="H13" s="62"/>
      <c r="I13" s="47"/>
      <c r="K13" s="17"/>
      <c r="M13" s="63"/>
      <c r="N13" s="17"/>
      <c r="O13" s="62"/>
      <c r="P13" s="47"/>
      <c r="R13" s="63"/>
      <c r="S13" s="17"/>
      <c r="T13" s="62"/>
      <c r="U13" s="47"/>
      <c r="W13" s="63"/>
      <c r="X13" s="17"/>
      <c r="Y13" s="62"/>
      <c r="Z13" s="47"/>
      <c r="AB13" s="63"/>
      <c r="AC13" s="17"/>
      <c r="AD13" s="62"/>
      <c r="AE13" s="47"/>
      <c r="AG13" s="63"/>
      <c r="AH13" s="17"/>
      <c r="AI13" s="62"/>
      <c r="AJ13" s="47"/>
      <c r="AL13" s="63"/>
      <c r="AM13" s="17"/>
      <c r="AN13" s="62"/>
      <c r="AO13" s="47"/>
      <c r="AQ13" s="63"/>
      <c r="AR13" s="17"/>
      <c r="AS13" s="62"/>
      <c r="AT13" s="47"/>
      <c r="AV13" s="63"/>
      <c r="AW13" s="17"/>
      <c r="AX13" s="62"/>
      <c r="AY13" s="47"/>
      <c r="BA13" s="63"/>
      <c r="BB13" s="17"/>
      <c r="BC13" s="62"/>
      <c r="BD13" s="47"/>
      <c r="BF13" s="63"/>
      <c r="BG13" s="17"/>
      <c r="BH13" s="62"/>
      <c r="BI13" s="47"/>
      <c r="BK13" s="63"/>
      <c r="BL13" s="17"/>
      <c r="BM13" s="62"/>
      <c r="BN13" s="47"/>
      <c r="BP13" s="63"/>
      <c r="BQ13" s="17"/>
      <c r="BR13" s="62"/>
      <c r="BS13" s="47"/>
      <c r="BU13" s="63"/>
      <c r="BV13" s="17"/>
      <c r="BW13" s="62"/>
      <c r="BX13" s="47"/>
      <c r="BZ13" s="63"/>
      <c r="CA13" s="17"/>
      <c r="CB13" s="62"/>
      <c r="CC13" s="47"/>
      <c r="CE13" s="63"/>
      <c r="CF13" s="17"/>
      <c r="CG13" s="62"/>
      <c r="CH13" s="47"/>
      <c r="CJ13" s="63"/>
      <c r="CK13" s="17"/>
      <c r="CL13" s="62"/>
      <c r="CM13" s="47"/>
      <c r="CO13" s="63"/>
      <c r="CP13" s="17"/>
      <c r="CQ13" s="62"/>
      <c r="CR13" s="47"/>
      <c r="CT13" s="63"/>
      <c r="CU13" s="17"/>
      <c r="CV13" s="62"/>
      <c r="CW13" s="47"/>
      <c r="CY13" s="63"/>
      <c r="CZ13" s="17"/>
      <c r="DA13" s="62"/>
      <c r="DB13" s="47"/>
      <c r="DD13" s="63"/>
      <c r="DE13" s="17"/>
      <c r="DF13" s="62"/>
      <c r="DG13" s="47"/>
      <c r="DI13" s="63"/>
      <c r="DJ13" s="17"/>
      <c r="DK13" s="62"/>
      <c r="DL13" s="47"/>
      <c r="DN13" s="63"/>
      <c r="DO13" s="17"/>
      <c r="DP13" s="62"/>
      <c r="DQ13" s="47"/>
      <c r="DS13" s="63"/>
      <c r="DT13" s="17"/>
      <c r="DU13" s="62"/>
      <c r="DV13" s="47"/>
      <c r="DX13" s="63"/>
      <c r="DY13" s="17"/>
      <c r="DZ13" s="62"/>
      <c r="EA13" s="47"/>
      <c r="EC13" s="63"/>
      <c r="ED13" s="17"/>
      <c r="EE13" s="62"/>
      <c r="EF13" s="47"/>
      <c r="EH13" s="63"/>
      <c r="EI13" s="17"/>
      <c r="EJ13" s="62"/>
      <c r="EK13" s="47"/>
      <c r="EM13" s="63"/>
      <c r="EN13" s="17"/>
      <c r="EO13" s="62"/>
      <c r="EP13" s="47"/>
      <c r="ER13" s="63"/>
      <c r="ES13" s="17"/>
      <c r="ET13" s="62"/>
      <c r="EU13" s="47"/>
      <c r="EW13" s="63"/>
      <c r="EX13" s="17"/>
      <c r="EY13" s="62"/>
      <c r="EZ13" s="47"/>
      <c r="FB13" s="63"/>
      <c r="FC13" s="17"/>
      <c r="FD13" s="62"/>
      <c r="FE13" s="47"/>
      <c r="FG13" s="63"/>
      <c r="FH13" s="17"/>
      <c r="FI13" s="62"/>
      <c r="FJ13" s="47"/>
      <c r="FL13" s="63"/>
      <c r="FM13" s="17"/>
      <c r="FN13" s="62"/>
      <c r="FO13" s="47"/>
      <c r="FQ13" s="63"/>
      <c r="FR13" s="17"/>
      <c r="FS13" s="62"/>
      <c r="FT13" s="47"/>
      <c r="FV13" s="63"/>
      <c r="FW13" s="17"/>
      <c r="FX13" s="62"/>
      <c r="FY13" s="47"/>
      <c r="GA13" s="63"/>
      <c r="GB13" s="17"/>
      <c r="GC13" s="62"/>
      <c r="GD13" s="47"/>
      <c r="GF13" s="63"/>
      <c r="GG13" s="17"/>
      <c r="GH13" s="62"/>
      <c r="GI13" s="47"/>
      <c r="GK13" s="63"/>
      <c r="GL13" s="17"/>
      <c r="GM13" s="62"/>
      <c r="GN13" s="47"/>
      <c r="GP13" s="63"/>
      <c r="GQ13" s="17"/>
      <c r="GR13" s="62"/>
      <c r="GS13" s="47"/>
      <c r="GU13" s="63"/>
      <c r="GV13" s="17"/>
      <c r="GW13" s="62"/>
      <c r="GX13" s="47"/>
      <c r="GZ13" s="63"/>
      <c r="HA13" s="17"/>
      <c r="HB13" s="62"/>
      <c r="HC13" s="47"/>
      <c r="HE13" s="63"/>
      <c r="HF13" s="17"/>
      <c r="HG13" s="62"/>
      <c r="HH13" s="47"/>
      <c r="HJ13" s="63"/>
      <c r="HK13" s="17"/>
      <c r="HL13" s="62"/>
      <c r="HM13" s="47"/>
      <c r="HO13" s="63"/>
      <c r="HP13" s="17"/>
      <c r="HQ13" s="62"/>
      <c r="HR13" s="47"/>
    </row>
    <row r="14" spans="1:226" ht="12.75" customHeight="1">
      <c r="A14" s="173">
        <v>11</v>
      </c>
      <c r="B14" s="171" t="s">
        <v>37</v>
      </c>
      <c r="C14" s="145" t="s">
        <v>78</v>
      </c>
      <c r="D14" s="145">
        <v>188721075</v>
      </c>
      <c r="E14" s="206" t="s">
        <v>79</v>
      </c>
      <c r="F14" s="170"/>
      <c r="G14" s="17"/>
      <c r="H14" s="62"/>
      <c r="I14" s="47"/>
      <c r="K14" s="17"/>
      <c r="M14" s="63"/>
      <c r="N14" s="17"/>
      <c r="O14" s="62"/>
      <c r="P14" s="47"/>
      <c r="R14" s="63"/>
      <c r="S14" s="17"/>
      <c r="T14" s="62"/>
      <c r="U14" s="47"/>
      <c r="W14" s="63"/>
      <c r="X14" s="17"/>
      <c r="Y14" s="62"/>
      <c r="Z14" s="47"/>
      <c r="AB14" s="63"/>
      <c r="AC14" s="17"/>
      <c r="AD14" s="62"/>
      <c r="AE14" s="47"/>
      <c r="AG14" s="63"/>
      <c r="AH14" s="17"/>
      <c r="AI14" s="62"/>
      <c r="AJ14" s="47"/>
      <c r="AL14" s="63"/>
      <c r="AM14" s="17"/>
      <c r="AN14" s="62"/>
      <c r="AO14" s="47"/>
      <c r="AQ14" s="63"/>
      <c r="AR14" s="17"/>
      <c r="AS14" s="62"/>
      <c r="AT14" s="47"/>
      <c r="AV14" s="63"/>
      <c r="AW14" s="17"/>
      <c r="AX14" s="62"/>
      <c r="AY14" s="47"/>
      <c r="BA14" s="63"/>
      <c r="BB14" s="17"/>
      <c r="BC14" s="62"/>
      <c r="BD14" s="47"/>
      <c r="BF14" s="63"/>
      <c r="BG14" s="17"/>
      <c r="BH14" s="62"/>
      <c r="BI14" s="47"/>
      <c r="BK14" s="63"/>
      <c r="BL14" s="17"/>
      <c r="BM14" s="62"/>
      <c r="BN14" s="47"/>
      <c r="BP14" s="63"/>
      <c r="BQ14" s="17"/>
      <c r="BR14" s="62"/>
      <c r="BS14" s="47"/>
      <c r="BU14" s="63"/>
      <c r="BV14" s="17"/>
      <c r="BW14" s="62"/>
      <c r="BX14" s="47"/>
      <c r="BZ14" s="63"/>
      <c r="CA14" s="17"/>
      <c r="CB14" s="62"/>
      <c r="CC14" s="47"/>
      <c r="CE14" s="63"/>
      <c r="CF14" s="17"/>
      <c r="CG14" s="62"/>
      <c r="CH14" s="47"/>
      <c r="CJ14" s="63"/>
      <c r="CK14" s="17"/>
      <c r="CL14" s="62"/>
      <c r="CM14" s="47"/>
      <c r="CO14" s="63"/>
      <c r="CP14" s="17"/>
      <c r="CQ14" s="62"/>
      <c r="CR14" s="47"/>
      <c r="CT14" s="63"/>
      <c r="CU14" s="17"/>
      <c r="CV14" s="62"/>
      <c r="CW14" s="47"/>
      <c r="CY14" s="63"/>
      <c r="CZ14" s="17"/>
      <c r="DA14" s="62"/>
      <c r="DB14" s="47"/>
      <c r="DD14" s="63"/>
      <c r="DE14" s="17"/>
      <c r="DF14" s="62"/>
      <c r="DG14" s="47"/>
      <c r="DI14" s="63"/>
      <c r="DJ14" s="17"/>
      <c r="DK14" s="62"/>
      <c r="DL14" s="47"/>
      <c r="DN14" s="63"/>
      <c r="DO14" s="17"/>
      <c r="DP14" s="62"/>
      <c r="DQ14" s="47"/>
      <c r="DS14" s="63"/>
      <c r="DT14" s="17"/>
      <c r="DU14" s="62"/>
      <c r="DV14" s="47"/>
      <c r="DX14" s="63"/>
      <c r="DY14" s="17"/>
      <c r="DZ14" s="62"/>
      <c r="EA14" s="47"/>
      <c r="EC14" s="63"/>
      <c r="ED14" s="17"/>
      <c r="EE14" s="62"/>
      <c r="EF14" s="47"/>
      <c r="EH14" s="63"/>
      <c r="EI14" s="17"/>
      <c r="EJ14" s="62"/>
      <c r="EK14" s="47"/>
      <c r="EM14" s="63"/>
      <c r="EN14" s="17"/>
      <c r="EO14" s="62"/>
      <c r="EP14" s="47"/>
      <c r="ER14" s="63"/>
      <c r="ES14" s="17"/>
      <c r="ET14" s="62"/>
      <c r="EU14" s="47"/>
      <c r="EW14" s="63"/>
      <c r="EX14" s="17"/>
      <c r="EY14" s="62"/>
      <c r="EZ14" s="47"/>
      <c r="FB14" s="63"/>
      <c r="FC14" s="17"/>
      <c r="FD14" s="62"/>
      <c r="FE14" s="47"/>
      <c r="FG14" s="63"/>
      <c r="FH14" s="17"/>
      <c r="FI14" s="62"/>
      <c r="FJ14" s="47"/>
      <c r="FL14" s="63"/>
      <c r="FM14" s="17"/>
      <c r="FN14" s="62"/>
      <c r="FO14" s="47"/>
      <c r="FQ14" s="63"/>
      <c r="FR14" s="17"/>
      <c r="FS14" s="62"/>
      <c r="FT14" s="47"/>
      <c r="FV14" s="63"/>
      <c r="FW14" s="17"/>
      <c r="FX14" s="62"/>
      <c r="FY14" s="47"/>
      <c r="GA14" s="63"/>
      <c r="GB14" s="17"/>
      <c r="GC14" s="62"/>
      <c r="GD14" s="47"/>
      <c r="GF14" s="63"/>
      <c r="GG14" s="17"/>
      <c r="GH14" s="62"/>
      <c r="GI14" s="47"/>
      <c r="GK14" s="63"/>
      <c r="GL14" s="17"/>
      <c r="GM14" s="62"/>
      <c r="GN14" s="47"/>
      <c r="GP14" s="63"/>
      <c r="GQ14" s="17"/>
      <c r="GR14" s="62"/>
      <c r="GS14" s="47"/>
      <c r="GU14" s="63"/>
      <c r="GV14" s="17"/>
      <c r="GW14" s="62"/>
      <c r="GX14" s="47"/>
      <c r="GZ14" s="63"/>
      <c r="HA14" s="17"/>
      <c r="HB14" s="62"/>
      <c r="HC14" s="47"/>
      <c r="HE14" s="63"/>
      <c r="HF14" s="17"/>
      <c r="HG14" s="62"/>
      <c r="HH14" s="47"/>
      <c r="HJ14" s="63"/>
      <c r="HK14" s="17"/>
      <c r="HL14" s="62"/>
      <c r="HM14" s="47"/>
      <c r="HO14" s="63"/>
      <c r="HP14" s="17"/>
      <c r="HQ14" s="62"/>
      <c r="HR14" s="47"/>
    </row>
    <row r="15" spans="1:226" ht="12.75" customHeight="1">
      <c r="A15" s="173">
        <v>12</v>
      </c>
      <c r="B15" s="171" t="s">
        <v>35</v>
      </c>
      <c r="C15" s="145">
        <v>3826868</v>
      </c>
      <c r="D15" s="145">
        <v>46072508</v>
      </c>
      <c r="E15" s="206">
        <v>1103.9220584561579</v>
      </c>
      <c r="F15" s="170"/>
      <c r="G15" s="17"/>
      <c r="H15" s="62"/>
      <c r="I15" s="47"/>
      <c r="K15" s="17"/>
      <c r="M15" s="63"/>
      <c r="N15" s="17"/>
      <c r="O15" s="62"/>
      <c r="P15" s="47"/>
      <c r="R15" s="63"/>
      <c r="S15" s="17"/>
      <c r="T15" s="62"/>
      <c r="U15" s="47"/>
      <c r="W15" s="63"/>
      <c r="X15" s="17"/>
      <c r="Y15" s="62"/>
      <c r="Z15" s="47"/>
      <c r="AB15" s="63"/>
      <c r="AC15" s="17"/>
      <c r="AD15" s="62"/>
      <c r="AE15" s="47"/>
      <c r="AG15" s="63"/>
      <c r="AH15" s="17"/>
      <c r="AI15" s="62"/>
      <c r="AJ15" s="47"/>
      <c r="AL15" s="63"/>
      <c r="AM15" s="17"/>
      <c r="AN15" s="62"/>
      <c r="AO15" s="47"/>
      <c r="AQ15" s="63"/>
      <c r="AR15" s="17"/>
      <c r="AS15" s="62"/>
      <c r="AT15" s="47"/>
      <c r="AV15" s="63"/>
      <c r="AW15" s="17"/>
      <c r="AX15" s="62"/>
      <c r="AY15" s="47"/>
      <c r="BA15" s="63"/>
      <c r="BB15" s="17"/>
      <c r="BC15" s="62"/>
      <c r="BD15" s="47"/>
      <c r="BF15" s="63"/>
      <c r="BG15" s="17"/>
      <c r="BH15" s="62"/>
      <c r="BI15" s="47"/>
      <c r="BK15" s="63"/>
      <c r="BL15" s="17"/>
      <c r="BM15" s="62"/>
      <c r="BN15" s="47"/>
      <c r="BP15" s="63"/>
      <c r="BQ15" s="17"/>
      <c r="BR15" s="62"/>
      <c r="BS15" s="47"/>
      <c r="BU15" s="63"/>
      <c r="BV15" s="17"/>
      <c r="BW15" s="62"/>
      <c r="BX15" s="47"/>
      <c r="BZ15" s="63"/>
      <c r="CA15" s="17"/>
      <c r="CB15" s="62"/>
      <c r="CC15" s="47"/>
      <c r="CE15" s="63"/>
      <c r="CF15" s="17"/>
      <c r="CG15" s="62"/>
      <c r="CH15" s="47"/>
      <c r="CJ15" s="63"/>
      <c r="CK15" s="17"/>
      <c r="CL15" s="62"/>
      <c r="CM15" s="47"/>
      <c r="CO15" s="63"/>
      <c r="CP15" s="17"/>
      <c r="CQ15" s="62"/>
      <c r="CR15" s="47"/>
      <c r="CT15" s="63"/>
      <c r="CU15" s="17"/>
      <c r="CV15" s="62"/>
      <c r="CW15" s="47"/>
      <c r="CY15" s="63"/>
      <c r="CZ15" s="17"/>
      <c r="DA15" s="62"/>
      <c r="DB15" s="47"/>
      <c r="DD15" s="63"/>
      <c r="DE15" s="17"/>
      <c r="DF15" s="62"/>
      <c r="DG15" s="47"/>
      <c r="DI15" s="63"/>
      <c r="DJ15" s="17"/>
      <c r="DK15" s="62"/>
      <c r="DL15" s="47"/>
      <c r="DN15" s="63"/>
      <c r="DO15" s="17"/>
      <c r="DP15" s="62"/>
      <c r="DQ15" s="47"/>
      <c r="DS15" s="63"/>
      <c r="DT15" s="17"/>
      <c r="DU15" s="62"/>
      <c r="DV15" s="47"/>
      <c r="DX15" s="63"/>
      <c r="DY15" s="17"/>
      <c r="DZ15" s="62"/>
      <c r="EA15" s="47"/>
      <c r="EC15" s="63"/>
      <c r="ED15" s="17"/>
      <c r="EE15" s="62"/>
      <c r="EF15" s="47"/>
      <c r="EH15" s="63"/>
      <c r="EI15" s="17"/>
      <c r="EJ15" s="62"/>
      <c r="EK15" s="47"/>
      <c r="EM15" s="63"/>
      <c r="EN15" s="17"/>
      <c r="EO15" s="62"/>
      <c r="EP15" s="47"/>
      <c r="ER15" s="63"/>
      <c r="ES15" s="17"/>
      <c r="ET15" s="62"/>
      <c r="EU15" s="47"/>
      <c r="EW15" s="63"/>
      <c r="EX15" s="17"/>
      <c r="EY15" s="62"/>
      <c r="EZ15" s="47"/>
      <c r="FB15" s="63"/>
      <c r="FC15" s="17"/>
      <c r="FD15" s="62"/>
      <c r="FE15" s="47"/>
      <c r="FG15" s="63"/>
      <c r="FH15" s="17"/>
      <c r="FI15" s="62"/>
      <c r="FJ15" s="47"/>
      <c r="FL15" s="63"/>
      <c r="FM15" s="17"/>
      <c r="FN15" s="62"/>
      <c r="FO15" s="47"/>
      <c r="FQ15" s="63"/>
      <c r="FR15" s="17"/>
      <c r="FS15" s="62"/>
      <c r="FT15" s="47"/>
      <c r="FV15" s="63"/>
      <c r="FW15" s="17"/>
      <c r="FX15" s="62"/>
      <c r="FY15" s="47"/>
      <c r="GA15" s="63"/>
      <c r="GB15" s="17"/>
      <c r="GC15" s="62"/>
      <c r="GD15" s="47"/>
      <c r="GF15" s="63"/>
      <c r="GG15" s="17"/>
      <c r="GH15" s="62"/>
      <c r="GI15" s="47"/>
      <c r="GK15" s="63"/>
      <c r="GL15" s="17"/>
      <c r="GM15" s="62"/>
      <c r="GN15" s="47"/>
      <c r="GP15" s="63"/>
      <c r="GQ15" s="17"/>
      <c r="GR15" s="62"/>
      <c r="GS15" s="47"/>
      <c r="GU15" s="63"/>
      <c r="GV15" s="17"/>
      <c r="GW15" s="62"/>
      <c r="GX15" s="47"/>
      <c r="GZ15" s="63"/>
      <c r="HA15" s="17"/>
      <c r="HB15" s="62"/>
      <c r="HC15" s="47"/>
      <c r="HE15" s="63"/>
      <c r="HF15" s="17"/>
      <c r="HG15" s="62"/>
      <c r="HH15" s="47"/>
      <c r="HJ15" s="63"/>
      <c r="HK15" s="17"/>
      <c r="HL15" s="62"/>
      <c r="HM15" s="47"/>
      <c r="HO15" s="63"/>
      <c r="HP15" s="17"/>
      <c r="HQ15" s="62"/>
      <c r="HR15" s="47"/>
    </row>
    <row r="16" spans="1:226" ht="12.75" customHeight="1">
      <c r="A16" s="173">
        <v>13</v>
      </c>
      <c r="B16" s="171" t="s">
        <v>42</v>
      </c>
      <c r="C16" s="145" t="s">
        <v>78</v>
      </c>
      <c r="D16" s="145">
        <v>47763869</v>
      </c>
      <c r="E16" s="206" t="s">
        <v>79</v>
      </c>
      <c r="F16" s="170"/>
      <c r="G16" s="17"/>
      <c r="H16" s="62"/>
      <c r="I16" s="47"/>
      <c r="K16" s="17"/>
      <c r="M16" s="63"/>
      <c r="N16" s="17"/>
      <c r="O16" s="62"/>
      <c r="P16" s="47"/>
      <c r="R16" s="63"/>
      <c r="S16" s="17"/>
      <c r="T16" s="62"/>
      <c r="U16" s="47"/>
      <c r="W16" s="63"/>
      <c r="X16" s="17"/>
      <c r="Y16" s="62"/>
      <c r="Z16" s="47"/>
      <c r="AB16" s="63"/>
      <c r="AC16" s="17"/>
      <c r="AD16" s="62"/>
      <c r="AE16" s="47"/>
      <c r="AG16" s="63"/>
      <c r="AH16" s="17"/>
      <c r="AI16" s="62"/>
      <c r="AJ16" s="47"/>
      <c r="AL16" s="63"/>
      <c r="AM16" s="17"/>
      <c r="AN16" s="62"/>
      <c r="AO16" s="47"/>
      <c r="AQ16" s="63"/>
      <c r="AR16" s="17"/>
      <c r="AS16" s="62"/>
      <c r="AT16" s="47"/>
      <c r="AV16" s="63"/>
      <c r="AW16" s="17"/>
      <c r="AX16" s="62"/>
      <c r="AY16" s="47"/>
      <c r="BA16" s="63"/>
      <c r="BB16" s="17"/>
      <c r="BC16" s="62"/>
      <c r="BD16" s="47"/>
      <c r="BF16" s="63"/>
      <c r="BG16" s="17"/>
      <c r="BH16" s="62"/>
      <c r="BI16" s="47"/>
      <c r="BK16" s="63"/>
      <c r="BL16" s="17"/>
      <c r="BM16" s="62"/>
      <c r="BN16" s="47"/>
      <c r="BP16" s="63"/>
      <c r="BQ16" s="17"/>
      <c r="BR16" s="62"/>
      <c r="BS16" s="47"/>
      <c r="BU16" s="63"/>
      <c r="BV16" s="17"/>
      <c r="BW16" s="62"/>
      <c r="BX16" s="47"/>
      <c r="BZ16" s="63"/>
      <c r="CA16" s="17"/>
      <c r="CB16" s="62"/>
      <c r="CC16" s="47"/>
      <c r="CE16" s="63"/>
      <c r="CF16" s="17"/>
      <c r="CG16" s="62"/>
      <c r="CH16" s="47"/>
      <c r="CJ16" s="63"/>
      <c r="CK16" s="17"/>
      <c r="CL16" s="62"/>
      <c r="CM16" s="47"/>
      <c r="CO16" s="63"/>
      <c r="CP16" s="17"/>
      <c r="CQ16" s="62"/>
      <c r="CR16" s="47"/>
      <c r="CT16" s="63"/>
      <c r="CU16" s="17"/>
      <c r="CV16" s="62"/>
      <c r="CW16" s="47"/>
      <c r="CY16" s="63"/>
      <c r="CZ16" s="17"/>
      <c r="DA16" s="62"/>
      <c r="DB16" s="47"/>
      <c r="DD16" s="63"/>
      <c r="DE16" s="17"/>
      <c r="DF16" s="62"/>
      <c r="DG16" s="47"/>
      <c r="DI16" s="63"/>
      <c r="DJ16" s="17"/>
      <c r="DK16" s="62"/>
      <c r="DL16" s="47"/>
      <c r="DN16" s="63"/>
      <c r="DO16" s="17"/>
      <c r="DP16" s="62"/>
      <c r="DQ16" s="47"/>
      <c r="DS16" s="63"/>
      <c r="DT16" s="17"/>
      <c r="DU16" s="62"/>
      <c r="DV16" s="47"/>
      <c r="DX16" s="63"/>
      <c r="DY16" s="17"/>
      <c r="DZ16" s="62"/>
      <c r="EA16" s="47"/>
      <c r="EC16" s="63"/>
      <c r="ED16" s="17"/>
      <c r="EE16" s="62"/>
      <c r="EF16" s="47"/>
      <c r="EH16" s="63"/>
      <c r="EI16" s="17"/>
      <c r="EJ16" s="62"/>
      <c r="EK16" s="47"/>
      <c r="EM16" s="63"/>
      <c r="EN16" s="17"/>
      <c r="EO16" s="62"/>
      <c r="EP16" s="47"/>
      <c r="ER16" s="63"/>
      <c r="ES16" s="17"/>
      <c r="ET16" s="62"/>
      <c r="EU16" s="47"/>
      <c r="EW16" s="63"/>
      <c r="EX16" s="17"/>
      <c r="EY16" s="62"/>
      <c r="EZ16" s="47"/>
      <c r="FB16" s="63"/>
      <c r="FC16" s="17"/>
      <c r="FD16" s="62"/>
      <c r="FE16" s="47"/>
      <c r="FG16" s="63"/>
      <c r="FH16" s="17"/>
      <c r="FI16" s="62"/>
      <c r="FJ16" s="47"/>
      <c r="FL16" s="63"/>
      <c r="FM16" s="17"/>
      <c r="FN16" s="62"/>
      <c r="FO16" s="47"/>
      <c r="FQ16" s="63"/>
      <c r="FR16" s="17"/>
      <c r="FS16" s="62"/>
      <c r="FT16" s="47"/>
      <c r="FV16" s="63"/>
      <c r="FW16" s="17"/>
      <c r="FX16" s="62"/>
      <c r="FY16" s="47"/>
      <c r="GA16" s="63"/>
      <c r="GB16" s="17"/>
      <c r="GC16" s="62"/>
      <c r="GD16" s="47"/>
      <c r="GF16" s="63"/>
      <c r="GG16" s="17"/>
      <c r="GH16" s="62"/>
      <c r="GI16" s="47"/>
      <c r="GK16" s="63"/>
      <c r="GL16" s="17"/>
      <c r="GM16" s="62"/>
      <c r="GN16" s="47"/>
      <c r="GP16" s="63"/>
      <c r="GQ16" s="17"/>
      <c r="GR16" s="62"/>
      <c r="GS16" s="47"/>
      <c r="GU16" s="63"/>
      <c r="GV16" s="17"/>
      <c r="GW16" s="62"/>
      <c r="GX16" s="47"/>
      <c r="GZ16" s="63"/>
      <c r="HA16" s="17"/>
      <c r="HB16" s="62"/>
      <c r="HC16" s="47"/>
      <c r="HE16" s="63"/>
      <c r="HF16" s="17"/>
      <c r="HG16" s="62"/>
      <c r="HH16" s="47"/>
      <c r="HJ16" s="63"/>
      <c r="HK16" s="17"/>
      <c r="HL16" s="62"/>
      <c r="HM16" s="47"/>
      <c r="HO16" s="63"/>
      <c r="HP16" s="17"/>
      <c r="HQ16" s="62"/>
      <c r="HR16" s="47"/>
    </row>
    <row r="17" spans="1:226" ht="12.75" customHeight="1">
      <c r="A17" s="173">
        <v>14</v>
      </c>
      <c r="B17" s="171" t="s">
        <v>25</v>
      </c>
      <c r="C17" s="145" t="s">
        <v>78</v>
      </c>
      <c r="D17" s="145">
        <v>59208171</v>
      </c>
      <c r="E17" s="206" t="s">
        <v>79</v>
      </c>
      <c r="F17" s="170"/>
      <c r="G17" s="17"/>
      <c r="H17" s="62"/>
      <c r="I17" s="47"/>
      <c r="K17" s="17"/>
      <c r="M17" s="63"/>
      <c r="N17" s="17"/>
      <c r="O17" s="62"/>
      <c r="P17" s="47"/>
      <c r="R17" s="63"/>
      <c r="S17" s="17"/>
      <c r="T17" s="62"/>
      <c r="U17" s="47"/>
      <c r="W17" s="63"/>
      <c r="X17" s="17"/>
      <c r="Y17" s="62"/>
      <c r="Z17" s="47"/>
      <c r="AB17" s="63"/>
      <c r="AC17" s="17"/>
      <c r="AD17" s="62"/>
      <c r="AE17" s="47"/>
      <c r="AG17" s="63"/>
      <c r="AH17" s="17"/>
      <c r="AI17" s="62"/>
      <c r="AJ17" s="47"/>
      <c r="AL17" s="63"/>
      <c r="AM17" s="17"/>
      <c r="AN17" s="62"/>
      <c r="AO17" s="47"/>
      <c r="AQ17" s="63"/>
      <c r="AR17" s="17"/>
      <c r="AS17" s="62"/>
      <c r="AT17" s="47"/>
      <c r="AV17" s="63"/>
      <c r="AW17" s="17"/>
      <c r="AX17" s="62"/>
      <c r="AY17" s="47"/>
      <c r="BA17" s="63"/>
      <c r="BB17" s="17"/>
      <c r="BC17" s="62"/>
      <c r="BD17" s="47"/>
      <c r="BF17" s="63"/>
      <c r="BG17" s="17"/>
      <c r="BH17" s="62"/>
      <c r="BI17" s="47"/>
      <c r="BK17" s="63"/>
      <c r="BL17" s="17"/>
      <c r="BM17" s="62"/>
      <c r="BN17" s="47"/>
      <c r="BP17" s="63"/>
      <c r="BQ17" s="17"/>
      <c r="BR17" s="62"/>
      <c r="BS17" s="47"/>
      <c r="BU17" s="63"/>
      <c r="BV17" s="17"/>
      <c r="BW17" s="62"/>
      <c r="BX17" s="47"/>
      <c r="BZ17" s="63"/>
      <c r="CA17" s="17"/>
      <c r="CB17" s="62"/>
      <c r="CC17" s="47"/>
      <c r="CE17" s="63"/>
      <c r="CF17" s="17"/>
      <c r="CG17" s="62"/>
      <c r="CH17" s="47"/>
      <c r="CJ17" s="63"/>
      <c r="CK17" s="17"/>
      <c r="CL17" s="62"/>
      <c r="CM17" s="47"/>
      <c r="CO17" s="63"/>
      <c r="CP17" s="17"/>
      <c r="CQ17" s="62"/>
      <c r="CR17" s="47"/>
      <c r="CT17" s="63"/>
      <c r="CU17" s="17"/>
      <c r="CV17" s="62"/>
      <c r="CW17" s="47"/>
      <c r="CY17" s="63"/>
      <c r="CZ17" s="17"/>
      <c r="DA17" s="62"/>
      <c r="DB17" s="47"/>
      <c r="DD17" s="63"/>
      <c r="DE17" s="17"/>
      <c r="DF17" s="62"/>
      <c r="DG17" s="47"/>
      <c r="DI17" s="63"/>
      <c r="DJ17" s="17"/>
      <c r="DK17" s="62"/>
      <c r="DL17" s="47"/>
      <c r="DN17" s="63"/>
      <c r="DO17" s="17"/>
      <c r="DP17" s="62"/>
      <c r="DQ17" s="47"/>
      <c r="DS17" s="63"/>
      <c r="DT17" s="17"/>
      <c r="DU17" s="62"/>
      <c r="DV17" s="47"/>
      <c r="DX17" s="63"/>
      <c r="DY17" s="17"/>
      <c r="DZ17" s="62"/>
      <c r="EA17" s="47"/>
      <c r="EC17" s="63"/>
      <c r="ED17" s="17"/>
      <c r="EE17" s="62"/>
      <c r="EF17" s="47"/>
      <c r="EH17" s="63"/>
      <c r="EI17" s="17"/>
      <c r="EJ17" s="62"/>
      <c r="EK17" s="47"/>
      <c r="EM17" s="63"/>
      <c r="EN17" s="17"/>
      <c r="EO17" s="62"/>
      <c r="EP17" s="47"/>
      <c r="ER17" s="63"/>
      <c r="ES17" s="17"/>
      <c r="ET17" s="62"/>
      <c r="EU17" s="47"/>
      <c r="EW17" s="63"/>
      <c r="EX17" s="17"/>
      <c r="EY17" s="62"/>
      <c r="EZ17" s="47"/>
      <c r="FB17" s="63"/>
      <c r="FC17" s="17"/>
      <c r="FD17" s="62"/>
      <c r="FE17" s="47"/>
      <c r="FG17" s="63"/>
      <c r="FH17" s="17"/>
      <c r="FI17" s="62"/>
      <c r="FJ17" s="47"/>
      <c r="FL17" s="63"/>
      <c r="FM17" s="17"/>
      <c r="FN17" s="62"/>
      <c r="FO17" s="47"/>
      <c r="FQ17" s="63"/>
      <c r="FR17" s="17"/>
      <c r="FS17" s="62"/>
      <c r="FT17" s="47"/>
      <c r="FV17" s="63"/>
      <c r="FW17" s="17"/>
      <c r="FX17" s="62"/>
      <c r="FY17" s="47"/>
      <c r="GA17" s="63"/>
      <c r="GB17" s="17"/>
      <c r="GC17" s="62"/>
      <c r="GD17" s="47"/>
      <c r="GF17" s="63"/>
      <c r="GG17" s="17"/>
      <c r="GH17" s="62"/>
      <c r="GI17" s="47"/>
      <c r="GK17" s="63"/>
      <c r="GL17" s="17"/>
      <c r="GM17" s="62"/>
      <c r="GN17" s="47"/>
      <c r="GP17" s="63"/>
      <c r="GQ17" s="17"/>
      <c r="GR17" s="62"/>
      <c r="GS17" s="47"/>
      <c r="GU17" s="63"/>
      <c r="GV17" s="17"/>
      <c r="GW17" s="62"/>
      <c r="GX17" s="47"/>
      <c r="GZ17" s="63"/>
      <c r="HA17" s="17"/>
      <c r="HB17" s="62"/>
      <c r="HC17" s="47"/>
      <c r="HE17" s="63"/>
      <c r="HF17" s="17"/>
      <c r="HG17" s="62"/>
      <c r="HH17" s="47"/>
      <c r="HJ17" s="63"/>
      <c r="HK17" s="17"/>
      <c r="HL17" s="62"/>
      <c r="HM17" s="47"/>
      <c r="HO17" s="63"/>
      <c r="HP17" s="17"/>
      <c r="HQ17" s="62"/>
      <c r="HR17" s="47"/>
    </row>
    <row r="18" spans="1:226" ht="12.75" customHeight="1">
      <c r="A18" s="173">
        <v>15</v>
      </c>
      <c r="B18" s="171" t="s">
        <v>20</v>
      </c>
      <c r="C18" s="145">
        <v>37422338</v>
      </c>
      <c r="D18" s="145">
        <v>59141325</v>
      </c>
      <c r="E18" s="206">
        <v>58.037493541958817</v>
      </c>
      <c r="F18" s="170"/>
      <c r="G18" s="17"/>
      <c r="H18" s="62"/>
      <c r="I18" s="47"/>
      <c r="K18" s="17"/>
      <c r="M18" s="63"/>
      <c r="N18" s="17"/>
      <c r="O18" s="62"/>
      <c r="P18" s="47"/>
      <c r="R18" s="63"/>
      <c r="S18" s="17"/>
      <c r="T18" s="62"/>
      <c r="U18" s="47"/>
      <c r="W18" s="63"/>
      <c r="X18" s="17"/>
      <c r="Y18" s="62"/>
      <c r="Z18" s="47"/>
      <c r="AB18" s="63"/>
      <c r="AC18" s="17"/>
      <c r="AD18" s="62"/>
      <c r="AE18" s="47"/>
      <c r="AG18" s="63"/>
      <c r="AH18" s="17"/>
      <c r="AI18" s="62"/>
      <c r="AJ18" s="47"/>
      <c r="AL18" s="63"/>
      <c r="AM18" s="17"/>
      <c r="AN18" s="62"/>
      <c r="AO18" s="47"/>
      <c r="AQ18" s="63"/>
      <c r="AR18" s="17"/>
      <c r="AS18" s="62"/>
      <c r="AT18" s="47"/>
      <c r="AV18" s="63"/>
      <c r="AW18" s="17"/>
      <c r="AX18" s="62"/>
      <c r="AY18" s="47"/>
      <c r="BA18" s="63"/>
      <c r="BB18" s="17"/>
      <c r="BC18" s="62"/>
      <c r="BD18" s="47"/>
      <c r="BF18" s="63"/>
      <c r="BG18" s="17"/>
      <c r="BH18" s="62"/>
      <c r="BI18" s="47"/>
      <c r="BK18" s="63"/>
      <c r="BL18" s="17"/>
      <c r="BM18" s="62"/>
      <c r="BN18" s="47"/>
      <c r="BP18" s="63"/>
      <c r="BQ18" s="17"/>
      <c r="BR18" s="62"/>
      <c r="BS18" s="47"/>
      <c r="BU18" s="63"/>
      <c r="BV18" s="17"/>
      <c r="BW18" s="62"/>
      <c r="BX18" s="47"/>
      <c r="BZ18" s="63"/>
      <c r="CA18" s="17"/>
      <c r="CB18" s="62"/>
      <c r="CC18" s="47"/>
      <c r="CE18" s="63"/>
      <c r="CF18" s="17"/>
      <c r="CG18" s="62"/>
      <c r="CH18" s="47"/>
      <c r="CJ18" s="63"/>
      <c r="CK18" s="17"/>
      <c r="CL18" s="62"/>
      <c r="CM18" s="47"/>
      <c r="CO18" s="63"/>
      <c r="CP18" s="17"/>
      <c r="CQ18" s="62"/>
      <c r="CR18" s="47"/>
      <c r="CT18" s="63"/>
      <c r="CU18" s="17"/>
      <c r="CV18" s="62"/>
      <c r="CW18" s="47"/>
      <c r="CY18" s="63"/>
      <c r="CZ18" s="17"/>
      <c r="DA18" s="62"/>
      <c r="DB18" s="47"/>
      <c r="DD18" s="63"/>
      <c r="DE18" s="17"/>
      <c r="DF18" s="62"/>
      <c r="DG18" s="47"/>
      <c r="DI18" s="63"/>
      <c r="DJ18" s="17"/>
      <c r="DK18" s="62"/>
      <c r="DL18" s="47"/>
      <c r="DN18" s="63"/>
      <c r="DO18" s="17"/>
      <c r="DP18" s="62"/>
      <c r="DQ18" s="47"/>
      <c r="DS18" s="63"/>
      <c r="DT18" s="17"/>
      <c r="DU18" s="62"/>
      <c r="DV18" s="47"/>
      <c r="DX18" s="63"/>
      <c r="DY18" s="17"/>
      <c r="DZ18" s="62"/>
      <c r="EA18" s="47"/>
      <c r="EC18" s="63"/>
      <c r="ED18" s="17"/>
      <c r="EE18" s="62"/>
      <c r="EF18" s="47"/>
      <c r="EH18" s="63"/>
      <c r="EI18" s="17"/>
      <c r="EJ18" s="62"/>
      <c r="EK18" s="47"/>
      <c r="EM18" s="63"/>
      <c r="EN18" s="17"/>
      <c r="EO18" s="62"/>
      <c r="EP18" s="47"/>
      <c r="ER18" s="63"/>
      <c r="ES18" s="17"/>
      <c r="ET18" s="62"/>
      <c r="EU18" s="47"/>
      <c r="EW18" s="63"/>
      <c r="EX18" s="17"/>
      <c r="EY18" s="62"/>
      <c r="EZ18" s="47"/>
      <c r="FB18" s="63"/>
      <c r="FC18" s="17"/>
      <c r="FD18" s="62"/>
      <c r="FE18" s="47"/>
      <c r="FG18" s="63"/>
      <c r="FH18" s="17"/>
      <c r="FI18" s="62"/>
      <c r="FJ18" s="47"/>
      <c r="FL18" s="63"/>
      <c r="FM18" s="17"/>
      <c r="FN18" s="62"/>
      <c r="FO18" s="47"/>
      <c r="FQ18" s="63"/>
      <c r="FR18" s="17"/>
      <c r="FS18" s="62"/>
      <c r="FT18" s="47"/>
      <c r="FV18" s="63"/>
      <c r="FW18" s="17"/>
      <c r="FX18" s="62"/>
      <c r="FY18" s="47"/>
      <c r="GA18" s="63"/>
      <c r="GB18" s="17"/>
      <c r="GC18" s="62"/>
      <c r="GD18" s="47"/>
      <c r="GF18" s="63"/>
      <c r="GG18" s="17"/>
      <c r="GH18" s="62"/>
      <c r="GI18" s="47"/>
      <c r="GK18" s="63"/>
      <c r="GL18" s="17"/>
      <c r="GM18" s="62"/>
      <c r="GN18" s="47"/>
      <c r="GP18" s="63"/>
      <c r="GQ18" s="17"/>
      <c r="GR18" s="62"/>
      <c r="GS18" s="47"/>
      <c r="GU18" s="63"/>
      <c r="GV18" s="17"/>
      <c r="GW18" s="62"/>
      <c r="GX18" s="47"/>
      <c r="GZ18" s="63"/>
      <c r="HA18" s="17"/>
      <c r="HB18" s="62"/>
      <c r="HC18" s="47"/>
      <c r="HE18" s="63"/>
      <c r="HF18" s="17"/>
      <c r="HG18" s="62"/>
      <c r="HH18" s="47"/>
      <c r="HJ18" s="63"/>
      <c r="HK18" s="17"/>
      <c r="HL18" s="62"/>
      <c r="HM18" s="47"/>
      <c r="HO18" s="63"/>
      <c r="HP18" s="17"/>
      <c r="HQ18" s="62"/>
      <c r="HR18" s="47"/>
    </row>
    <row r="19" spans="1:226" ht="12.75" customHeight="1">
      <c r="A19" s="173">
        <v>16</v>
      </c>
      <c r="B19" s="171" t="s">
        <v>66</v>
      </c>
      <c r="C19" s="145" t="s">
        <v>78</v>
      </c>
      <c r="D19" s="145">
        <v>31547367</v>
      </c>
      <c r="E19" s="206" t="s">
        <v>79</v>
      </c>
      <c r="F19" s="170"/>
      <c r="G19" s="17"/>
      <c r="H19" s="62"/>
      <c r="I19" s="47"/>
      <c r="K19" s="17"/>
      <c r="M19" s="63"/>
      <c r="N19" s="17"/>
      <c r="O19" s="62"/>
      <c r="P19" s="47"/>
      <c r="R19" s="63"/>
      <c r="S19" s="17"/>
      <c r="T19" s="62"/>
      <c r="U19" s="47"/>
      <c r="W19" s="63"/>
      <c r="X19" s="17"/>
      <c r="Y19" s="62"/>
      <c r="Z19" s="47"/>
      <c r="AB19" s="63"/>
      <c r="AC19" s="17"/>
      <c r="AD19" s="62"/>
      <c r="AE19" s="47"/>
      <c r="AG19" s="63"/>
      <c r="AH19" s="17"/>
      <c r="AI19" s="62"/>
      <c r="AJ19" s="47"/>
      <c r="AL19" s="63"/>
      <c r="AM19" s="17"/>
      <c r="AN19" s="62"/>
      <c r="AO19" s="47"/>
      <c r="AQ19" s="63"/>
      <c r="AR19" s="17"/>
      <c r="AS19" s="62"/>
      <c r="AT19" s="47"/>
      <c r="AV19" s="63"/>
      <c r="AW19" s="17"/>
      <c r="AX19" s="62"/>
      <c r="AY19" s="47"/>
      <c r="BA19" s="63"/>
      <c r="BB19" s="17"/>
      <c r="BC19" s="62"/>
      <c r="BD19" s="47"/>
      <c r="BF19" s="63"/>
      <c r="BG19" s="17"/>
      <c r="BH19" s="62"/>
      <c r="BI19" s="47"/>
      <c r="BK19" s="63"/>
      <c r="BL19" s="17"/>
      <c r="BM19" s="62"/>
      <c r="BN19" s="47"/>
      <c r="BP19" s="63"/>
      <c r="BQ19" s="17"/>
      <c r="BR19" s="62"/>
      <c r="BS19" s="47"/>
      <c r="BU19" s="63"/>
      <c r="BV19" s="17"/>
      <c r="BW19" s="62"/>
      <c r="BX19" s="47"/>
      <c r="BZ19" s="63"/>
      <c r="CA19" s="17"/>
      <c r="CB19" s="62"/>
      <c r="CC19" s="47"/>
      <c r="CE19" s="63"/>
      <c r="CF19" s="17"/>
      <c r="CG19" s="62"/>
      <c r="CH19" s="47"/>
      <c r="CJ19" s="63"/>
      <c r="CK19" s="17"/>
      <c r="CL19" s="62"/>
      <c r="CM19" s="47"/>
      <c r="CO19" s="63"/>
      <c r="CP19" s="17"/>
      <c r="CQ19" s="62"/>
      <c r="CR19" s="47"/>
      <c r="CT19" s="63"/>
      <c r="CU19" s="17"/>
      <c r="CV19" s="62"/>
      <c r="CW19" s="47"/>
      <c r="CY19" s="63"/>
      <c r="CZ19" s="17"/>
      <c r="DA19" s="62"/>
      <c r="DB19" s="47"/>
      <c r="DD19" s="63"/>
      <c r="DE19" s="17"/>
      <c r="DF19" s="62"/>
      <c r="DG19" s="47"/>
      <c r="DI19" s="63"/>
      <c r="DJ19" s="17"/>
      <c r="DK19" s="62"/>
      <c r="DL19" s="47"/>
      <c r="DN19" s="63"/>
      <c r="DO19" s="17"/>
      <c r="DP19" s="62"/>
      <c r="DQ19" s="47"/>
      <c r="DS19" s="63"/>
      <c r="DT19" s="17"/>
      <c r="DU19" s="62"/>
      <c r="DV19" s="47"/>
      <c r="DX19" s="63"/>
      <c r="DY19" s="17"/>
      <c r="DZ19" s="62"/>
      <c r="EA19" s="47"/>
      <c r="EC19" s="63"/>
      <c r="ED19" s="17"/>
      <c r="EE19" s="62"/>
      <c r="EF19" s="47"/>
      <c r="EH19" s="63"/>
      <c r="EI19" s="17"/>
      <c r="EJ19" s="62"/>
      <c r="EK19" s="47"/>
      <c r="EM19" s="63"/>
      <c r="EN19" s="17"/>
      <c r="EO19" s="62"/>
      <c r="EP19" s="47"/>
      <c r="ER19" s="63"/>
      <c r="ES19" s="17"/>
      <c r="ET19" s="62"/>
      <c r="EU19" s="47"/>
      <c r="EW19" s="63"/>
      <c r="EX19" s="17"/>
      <c r="EY19" s="62"/>
      <c r="EZ19" s="47"/>
      <c r="FB19" s="63"/>
      <c r="FC19" s="17"/>
      <c r="FD19" s="62"/>
      <c r="FE19" s="47"/>
      <c r="FG19" s="63"/>
      <c r="FH19" s="17"/>
      <c r="FI19" s="62"/>
      <c r="FJ19" s="47"/>
      <c r="FL19" s="63"/>
      <c r="FM19" s="17"/>
      <c r="FN19" s="62"/>
      <c r="FO19" s="47"/>
      <c r="FQ19" s="63"/>
      <c r="FR19" s="17"/>
      <c r="FS19" s="62"/>
      <c r="FT19" s="47"/>
      <c r="FV19" s="63"/>
      <c r="FW19" s="17"/>
      <c r="FX19" s="62"/>
      <c r="FY19" s="47"/>
      <c r="GA19" s="63"/>
      <c r="GB19" s="17"/>
      <c r="GC19" s="62"/>
      <c r="GD19" s="47"/>
      <c r="GF19" s="63"/>
      <c r="GG19" s="17"/>
      <c r="GH19" s="62"/>
      <c r="GI19" s="47"/>
      <c r="GK19" s="63"/>
      <c r="GL19" s="17"/>
      <c r="GM19" s="62"/>
      <c r="GN19" s="47"/>
      <c r="GP19" s="63"/>
      <c r="GQ19" s="17"/>
      <c r="GR19" s="62"/>
      <c r="GS19" s="47"/>
      <c r="GU19" s="63"/>
      <c r="GV19" s="17"/>
      <c r="GW19" s="62"/>
      <c r="GX19" s="47"/>
      <c r="GZ19" s="63"/>
      <c r="HA19" s="17"/>
      <c r="HB19" s="62"/>
      <c r="HC19" s="47"/>
      <c r="HE19" s="63"/>
      <c r="HF19" s="17"/>
      <c r="HG19" s="62"/>
      <c r="HH19" s="47"/>
      <c r="HJ19" s="63"/>
      <c r="HK19" s="17"/>
      <c r="HL19" s="62"/>
      <c r="HM19" s="47"/>
      <c r="HO19" s="63"/>
      <c r="HP19" s="17"/>
      <c r="HQ19" s="62"/>
      <c r="HR19" s="47"/>
    </row>
    <row r="20" spans="1:226" ht="12.75" customHeight="1">
      <c r="A20" s="173">
        <v>17</v>
      </c>
      <c r="B20" s="171" t="s">
        <v>55</v>
      </c>
      <c r="C20" s="145">
        <v>8382500</v>
      </c>
      <c r="D20" s="145">
        <v>46101250</v>
      </c>
      <c r="E20" s="206">
        <v>449.97017596182525</v>
      </c>
      <c r="F20" s="170"/>
      <c r="G20" s="17"/>
      <c r="H20" s="62"/>
      <c r="I20" s="47"/>
      <c r="K20" s="17"/>
      <c r="M20" s="63"/>
      <c r="N20" s="17"/>
      <c r="O20" s="62"/>
      <c r="P20" s="47"/>
      <c r="R20" s="63"/>
      <c r="S20" s="17"/>
      <c r="T20" s="62"/>
      <c r="U20" s="47"/>
      <c r="W20" s="63"/>
      <c r="X20" s="17"/>
      <c r="Y20" s="62"/>
      <c r="Z20" s="47"/>
      <c r="AB20" s="63"/>
      <c r="AC20" s="17"/>
      <c r="AD20" s="62"/>
      <c r="AE20" s="47"/>
      <c r="AG20" s="63"/>
      <c r="AH20" s="17"/>
      <c r="AI20" s="62"/>
      <c r="AJ20" s="47"/>
      <c r="AL20" s="63"/>
      <c r="AM20" s="17"/>
      <c r="AN20" s="62"/>
      <c r="AO20" s="47"/>
      <c r="AQ20" s="63"/>
      <c r="AR20" s="17"/>
      <c r="AS20" s="62"/>
      <c r="AT20" s="47"/>
      <c r="AV20" s="63"/>
      <c r="AW20" s="17"/>
      <c r="AX20" s="62"/>
      <c r="AY20" s="47"/>
      <c r="BA20" s="63"/>
      <c r="BB20" s="17"/>
      <c r="BC20" s="62"/>
      <c r="BD20" s="47"/>
      <c r="BF20" s="63"/>
      <c r="BG20" s="17"/>
      <c r="BH20" s="62"/>
      <c r="BI20" s="47"/>
      <c r="BK20" s="63"/>
      <c r="BL20" s="17"/>
      <c r="BM20" s="62"/>
      <c r="BN20" s="47"/>
      <c r="BP20" s="63"/>
      <c r="BQ20" s="17"/>
      <c r="BR20" s="62"/>
      <c r="BS20" s="47"/>
      <c r="BU20" s="63"/>
      <c r="BV20" s="17"/>
      <c r="BW20" s="62"/>
      <c r="BX20" s="47"/>
      <c r="BZ20" s="63"/>
      <c r="CA20" s="17"/>
      <c r="CB20" s="62"/>
      <c r="CC20" s="47"/>
      <c r="CE20" s="63"/>
      <c r="CF20" s="17"/>
      <c r="CG20" s="62"/>
      <c r="CH20" s="47"/>
      <c r="CJ20" s="63"/>
      <c r="CK20" s="17"/>
      <c r="CL20" s="62"/>
      <c r="CM20" s="47"/>
      <c r="CO20" s="63"/>
      <c r="CP20" s="17"/>
      <c r="CQ20" s="62"/>
      <c r="CR20" s="47"/>
      <c r="CT20" s="63"/>
      <c r="CU20" s="17"/>
      <c r="CV20" s="62"/>
      <c r="CW20" s="47"/>
      <c r="CY20" s="63"/>
      <c r="CZ20" s="17"/>
      <c r="DA20" s="62"/>
      <c r="DB20" s="47"/>
      <c r="DD20" s="63"/>
      <c r="DE20" s="17"/>
      <c r="DF20" s="62"/>
      <c r="DG20" s="47"/>
      <c r="DI20" s="63"/>
      <c r="DJ20" s="17"/>
      <c r="DK20" s="62"/>
      <c r="DL20" s="47"/>
      <c r="DN20" s="63"/>
      <c r="DO20" s="17"/>
      <c r="DP20" s="62"/>
      <c r="DQ20" s="47"/>
      <c r="DS20" s="63"/>
      <c r="DT20" s="17"/>
      <c r="DU20" s="62"/>
      <c r="DV20" s="47"/>
      <c r="DX20" s="63"/>
      <c r="DY20" s="17"/>
      <c r="DZ20" s="62"/>
      <c r="EA20" s="47"/>
      <c r="EC20" s="63"/>
      <c r="ED20" s="17"/>
      <c r="EE20" s="62"/>
      <c r="EF20" s="47"/>
      <c r="EH20" s="63"/>
      <c r="EI20" s="17"/>
      <c r="EJ20" s="62"/>
      <c r="EK20" s="47"/>
      <c r="EM20" s="63"/>
      <c r="EN20" s="17"/>
      <c r="EO20" s="62"/>
      <c r="EP20" s="47"/>
      <c r="ER20" s="63"/>
      <c r="ES20" s="17"/>
      <c r="ET20" s="62"/>
      <c r="EU20" s="47"/>
      <c r="EW20" s="63"/>
      <c r="EX20" s="17"/>
      <c r="EY20" s="62"/>
      <c r="EZ20" s="47"/>
      <c r="FB20" s="63"/>
      <c r="FC20" s="17"/>
      <c r="FD20" s="62"/>
      <c r="FE20" s="47"/>
      <c r="FG20" s="63"/>
      <c r="FH20" s="17"/>
      <c r="FI20" s="62"/>
      <c r="FJ20" s="47"/>
      <c r="FL20" s="63"/>
      <c r="FM20" s="17"/>
      <c r="FN20" s="62"/>
      <c r="FO20" s="47"/>
      <c r="FQ20" s="63"/>
      <c r="FR20" s="17"/>
      <c r="FS20" s="62"/>
      <c r="FT20" s="47"/>
      <c r="FV20" s="63"/>
      <c r="FW20" s="17"/>
      <c r="FX20" s="62"/>
      <c r="FY20" s="47"/>
      <c r="GA20" s="63"/>
      <c r="GB20" s="17"/>
      <c r="GC20" s="62"/>
      <c r="GD20" s="47"/>
      <c r="GF20" s="63"/>
      <c r="GG20" s="17"/>
      <c r="GH20" s="62"/>
      <c r="GI20" s="47"/>
      <c r="GK20" s="63"/>
      <c r="GL20" s="17"/>
      <c r="GM20" s="62"/>
      <c r="GN20" s="47"/>
      <c r="GP20" s="63"/>
      <c r="GQ20" s="17"/>
      <c r="GR20" s="62"/>
      <c r="GS20" s="47"/>
      <c r="GU20" s="63"/>
      <c r="GV20" s="17"/>
      <c r="GW20" s="62"/>
      <c r="GX20" s="47"/>
      <c r="GZ20" s="63"/>
      <c r="HA20" s="17"/>
      <c r="HB20" s="62"/>
      <c r="HC20" s="47"/>
      <c r="HE20" s="63"/>
      <c r="HF20" s="17"/>
      <c r="HG20" s="62"/>
      <c r="HH20" s="47"/>
      <c r="HJ20" s="63"/>
      <c r="HK20" s="17"/>
      <c r="HL20" s="62"/>
      <c r="HM20" s="47"/>
      <c r="HO20" s="63"/>
      <c r="HP20" s="17"/>
      <c r="HQ20" s="62"/>
      <c r="HR20" s="47"/>
    </row>
    <row r="21" spans="1:226" ht="12.75" customHeight="1">
      <c r="A21" s="173">
        <v>18</v>
      </c>
      <c r="B21" s="171" t="s">
        <v>45</v>
      </c>
      <c r="C21" s="145">
        <v>3416796</v>
      </c>
      <c r="D21" s="145">
        <v>22281084</v>
      </c>
      <c r="E21" s="206">
        <v>552.10460325989607</v>
      </c>
      <c r="F21" s="170"/>
      <c r="G21" s="17"/>
      <c r="H21" s="62"/>
      <c r="I21" s="47"/>
      <c r="K21" s="17"/>
      <c r="M21" s="63"/>
      <c r="N21" s="17"/>
      <c r="O21" s="62"/>
      <c r="P21" s="47"/>
      <c r="R21" s="63"/>
      <c r="S21" s="17"/>
      <c r="T21" s="62"/>
      <c r="U21" s="47"/>
      <c r="W21" s="63"/>
      <c r="X21" s="17"/>
      <c r="Y21" s="62"/>
      <c r="Z21" s="47"/>
      <c r="AB21" s="63"/>
      <c r="AC21" s="17"/>
      <c r="AD21" s="62"/>
      <c r="AE21" s="47"/>
      <c r="AG21" s="63"/>
      <c r="AH21" s="17"/>
      <c r="AI21" s="62"/>
      <c r="AJ21" s="47"/>
      <c r="AL21" s="63"/>
      <c r="AM21" s="17"/>
      <c r="AN21" s="62"/>
      <c r="AO21" s="47"/>
      <c r="AQ21" s="63"/>
      <c r="AR21" s="17"/>
      <c r="AS21" s="62"/>
      <c r="AT21" s="47"/>
      <c r="AV21" s="63"/>
      <c r="AW21" s="17"/>
      <c r="AX21" s="62"/>
      <c r="AY21" s="47"/>
      <c r="BA21" s="63"/>
      <c r="BB21" s="17"/>
      <c r="BC21" s="62"/>
      <c r="BD21" s="47"/>
      <c r="BF21" s="63"/>
      <c r="BG21" s="17"/>
      <c r="BH21" s="62"/>
      <c r="BI21" s="47"/>
      <c r="BK21" s="63"/>
      <c r="BL21" s="17"/>
      <c r="BM21" s="62"/>
      <c r="BN21" s="47"/>
      <c r="BP21" s="63"/>
      <c r="BQ21" s="17"/>
      <c r="BR21" s="62"/>
      <c r="BS21" s="47"/>
      <c r="BU21" s="63"/>
      <c r="BV21" s="17"/>
      <c r="BW21" s="62"/>
      <c r="BX21" s="47"/>
      <c r="BZ21" s="63"/>
      <c r="CA21" s="17"/>
      <c r="CB21" s="62"/>
      <c r="CC21" s="47"/>
      <c r="CE21" s="63"/>
      <c r="CF21" s="17"/>
      <c r="CG21" s="62"/>
      <c r="CH21" s="47"/>
      <c r="CJ21" s="63"/>
      <c r="CK21" s="17"/>
      <c r="CL21" s="62"/>
      <c r="CM21" s="47"/>
      <c r="CO21" s="63"/>
      <c r="CP21" s="17"/>
      <c r="CQ21" s="62"/>
      <c r="CR21" s="47"/>
      <c r="CT21" s="63"/>
      <c r="CU21" s="17"/>
      <c r="CV21" s="62"/>
      <c r="CW21" s="47"/>
      <c r="CY21" s="63"/>
      <c r="CZ21" s="17"/>
      <c r="DA21" s="62"/>
      <c r="DB21" s="47"/>
      <c r="DD21" s="63"/>
      <c r="DE21" s="17"/>
      <c r="DF21" s="62"/>
      <c r="DG21" s="47"/>
      <c r="DI21" s="63"/>
      <c r="DJ21" s="17"/>
      <c r="DK21" s="62"/>
      <c r="DL21" s="47"/>
      <c r="DN21" s="63"/>
      <c r="DO21" s="17"/>
      <c r="DP21" s="62"/>
      <c r="DQ21" s="47"/>
      <c r="DS21" s="63"/>
      <c r="DT21" s="17"/>
      <c r="DU21" s="62"/>
      <c r="DV21" s="47"/>
      <c r="DX21" s="63"/>
      <c r="DY21" s="17"/>
      <c r="DZ21" s="62"/>
      <c r="EA21" s="47"/>
      <c r="EC21" s="63"/>
      <c r="ED21" s="17"/>
      <c r="EE21" s="62"/>
      <c r="EF21" s="47"/>
      <c r="EH21" s="63"/>
      <c r="EI21" s="17"/>
      <c r="EJ21" s="62"/>
      <c r="EK21" s="47"/>
      <c r="EM21" s="63"/>
      <c r="EN21" s="17"/>
      <c r="EO21" s="62"/>
      <c r="EP21" s="47"/>
      <c r="ER21" s="63"/>
      <c r="ES21" s="17"/>
      <c r="ET21" s="62"/>
      <c r="EU21" s="47"/>
      <c r="EW21" s="63"/>
      <c r="EX21" s="17"/>
      <c r="EY21" s="62"/>
      <c r="EZ21" s="47"/>
      <c r="FB21" s="63"/>
      <c r="FC21" s="17"/>
      <c r="FD21" s="62"/>
      <c r="FE21" s="47"/>
      <c r="FG21" s="63"/>
      <c r="FH21" s="17"/>
      <c r="FI21" s="62"/>
      <c r="FJ21" s="47"/>
      <c r="FL21" s="63"/>
      <c r="FM21" s="17"/>
      <c r="FN21" s="62"/>
      <c r="FO21" s="47"/>
      <c r="FQ21" s="63"/>
      <c r="FR21" s="17"/>
      <c r="FS21" s="62"/>
      <c r="FT21" s="47"/>
      <c r="FV21" s="63"/>
      <c r="FW21" s="17"/>
      <c r="FX21" s="62"/>
      <c r="FY21" s="47"/>
      <c r="GA21" s="63"/>
      <c r="GB21" s="17"/>
      <c r="GC21" s="62"/>
      <c r="GD21" s="47"/>
      <c r="GF21" s="63"/>
      <c r="GG21" s="17"/>
      <c r="GH21" s="62"/>
      <c r="GI21" s="47"/>
      <c r="GK21" s="63"/>
      <c r="GL21" s="17"/>
      <c r="GM21" s="62"/>
      <c r="GN21" s="47"/>
      <c r="GP21" s="63"/>
      <c r="GQ21" s="17"/>
      <c r="GR21" s="62"/>
      <c r="GS21" s="47"/>
      <c r="GU21" s="63"/>
      <c r="GV21" s="17"/>
      <c r="GW21" s="62"/>
      <c r="GX21" s="47"/>
      <c r="GZ21" s="63"/>
      <c r="HA21" s="17"/>
      <c r="HB21" s="62"/>
      <c r="HC21" s="47"/>
      <c r="HE21" s="63"/>
      <c r="HF21" s="17"/>
      <c r="HG21" s="62"/>
      <c r="HH21" s="47"/>
      <c r="HJ21" s="63"/>
      <c r="HK21" s="17"/>
      <c r="HL21" s="62"/>
      <c r="HM21" s="47"/>
      <c r="HO21" s="63"/>
      <c r="HP21" s="17"/>
      <c r="HQ21" s="62"/>
      <c r="HR21" s="47"/>
    </row>
    <row r="22" spans="1:226" ht="12.75" customHeight="1">
      <c r="A22" s="173">
        <v>19</v>
      </c>
      <c r="B22" s="171" t="s">
        <v>38</v>
      </c>
      <c r="C22" s="145">
        <v>4175080</v>
      </c>
      <c r="D22" s="145">
        <v>18696174</v>
      </c>
      <c r="E22" s="206">
        <v>347.80397022332505</v>
      </c>
      <c r="F22" s="170"/>
      <c r="G22" s="17"/>
      <c r="H22" s="62"/>
      <c r="I22" s="47"/>
      <c r="K22" s="17"/>
      <c r="M22" s="63"/>
      <c r="N22" s="17"/>
      <c r="O22" s="62"/>
      <c r="P22" s="47"/>
      <c r="R22" s="63"/>
      <c r="S22" s="17"/>
      <c r="T22" s="62"/>
      <c r="U22" s="47"/>
      <c r="W22" s="63"/>
      <c r="X22" s="17"/>
      <c r="Y22" s="62"/>
      <c r="Z22" s="47"/>
      <c r="AB22" s="63"/>
      <c r="AC22" s="17"/>
      <c r="AD22" s="62"/>
      <c r="AE22" s="47"/>
      <c r="AG22" s="63"/>
      <c r="AH22" s="17"/>
      <c r="AI22" s="62"/>
      <c r="AJ22" s="47"/>
      <c r="AL22" s="63"/>
      <c r="AM22" s="17"/>
      <c r="AN22" s="62"/>
      <c r="AO22" s="47"/>
      <c r="AQ22" s="63"/>
      <c r="AR22" s="17"/>
      <c r="AS22" s="62"/>
      <c r="AT22" s="47"/>
      <c r="AV22" s="63"/>
      <c r="AW22" s="17"/>
      <c r="AX22" s="62"/>
      <c r="AY22" s="47"/>
      <c r="BA22" s="63"/>
      <c r="BB22" s="17"/>
      <c r="BC22" s="62"/>
      <c r="BD22" s="47"/>
      <c r="BF22" s="63"/>
      <c r="BG22" s="17"/>
      <c r="BH22" s="62"/>
      <c r="BI22" s="47"/>
      <c r="BK22" s="63"/>
      <c r="BL22" s="17"/>
      <c r="BM22" s="62"/>
      <c r="BN22" s="47"/>
      <c r="BP22" s="63"/>
      <c r="BQ22" s="17"/>
      <c r="BR22" s="62"/>
      <c r="BS22" s="47"/>
      <c r="BU22" s="63"/>
      <c r="BV22" s="17"/>
      <c r="BW22" s="62"/>
      <c r="BX22" s="47"/>
      <c r="BZ22" s="63"/>
      <c r="CA22" s="17"/>
      <c r="CB22" s="62"/>
      <c r="CC22" s="47"/>
      <c r="CE22" s="63"/>
      <c r="CF22" s="17"/>
      <c r="CG22" s="62"/>
      <c r="CH22" s="47"/>
      <c r="CJ22" s="63"/>
      <c r="CK22" s="17"/>
      <c r="CL22" s="62"/>
      <c r="CM22" s="47"/>
      <c r="CO22" s="63"/>
      <c r="CP22" s="17"/>
      <c r="CQ22" s="62"/>
      <c r="CR22" s="47"/>
      <c r="CT22" s="63"/>
      <c r="CU22" s="17"/>
      <c r="CV22" s="62"/>
      <c r="CW22" s="47"/>
      <c r="CY22" s="63"/>
      <c r="CZ22" s="17"/>
      <c r="DA22" s="62"/>
      <c r="DB22" s="47"/>
      <c r="DD22" s="63"/>
      <c r="DE22" s="17"/>
      <c r="DF22" s="62"/>
      <c r="DG22" s="47"/>
      <c r="DI22" s="63"/>
      <c r="DJ22" s="17"/>
      <c r="DK22" s="62"/>
      <c r="DL22" s="47"/>
      <c r="DN22" s="63"/>
      <c r="DO22" s="17"/>
      <c r="DP22" s="62"/>
      <c r="DQ22" s="47"/>
      <c r="DS22" s="63"/>
      <c r="DT22" s="17"/>
      <c r="DU22" s="62"/>
      <c r="DV22" s="47"/>
      <c r="DX22" s="63"/>
      <c r="DY22" s="17"/>
      <c r="DZ22" s="62"/>
      <c r="EA22" s="47"/>
      <c r="EC22" s="63"/>
      <c r="ED22" s="17"/>
      <c r="EE22" s="62"/>
      <c r="EF22" s="47"/>
      <c r="EH22" s="63"/>
      <c r="EI22" s="17"/>
      <c r="EJ22" s="62"/>
      <c r="EK22" s="47"/>
      <c r="EM22" s="63"/>
      <c r="EN22" s="17"/>
      <c r="EO22" s="62"/>
      <c r="EP22" s="47"/>
      <c r="ER22" s="63"/>
      <c r="ES22" s="17"/>
      <c r="ET22" s="62"/>
      <c r="EU22" s="47"/>
      <c r="EW22" s="63"/>
      <c r="EX22" s="17"/>
      <c r="EY22" s="62"/>
      <c r="EZ22" s="47"/>
      <c r="FB22" s="63"/>
      <c r="FC22" s="17"/>
      <c r="FD22" s="62"/>
      <c r="FE22" s="47"/>
      <c r="FG22" s="63"/>
      <c r="FH22" s="17"/>
      <c r="FI22" s="62"/>
      <c r="FJ22" s="47"/>
      <c r="FL22" s="63"/>
      <c r="FM22" s="17"/>
      <c r="FN22" s="62"/>
      <c r="FO22" s="47"/>
      <c r="FQ22" s="63"/>
      <c r="FR22" s="17"/>
      <c r="FS22" s="62"/>
      <c r="FT22" s="47"/>
      <c r="FV22" s="63"/>
      <c r="FW22" s="17"/>
      <c r="FX22" s="62"/>
      <c r="FY22" s="47"/>
      <c r="GA22" s="63"/>
      <c r="GB22" s="17"/>
      <c r="GC22" s="62"/>
      <c r="GD22" s="47"/>
      <c r="GF22" s="63"/>
      <c r="GG22" s="17"/>
      <c r="GH22" s="62"/>
      <c r="GI22" s="47"/>
      <c r="GK22" s="63"/>
      <c r="GL22" s="17"/>
      <c r="GM22" s="62"/>
      <c r="GN22" s="47"/>
      <c r="GP22" s="63"/>
      <c r="GQ22" s="17"/>
      <c r="GR22" s="62"/>
      <c r="GS22" s="47"/>
      <c r="GU22" s="63"/>
      <c r="GV22" s="17"/>
      <c r="GW22" s="62"/>
      <c r="GX22" s="47"/>
      <c r="GZ22" s="63"/>
      <c r="HA22" s="17"/>
      <c r="HB22" s="62"/>
      <c r="HC22" s="47"/>
      <c r="HE22" s="63"/>
      <c r="HF22" s="17"/>
      <c r="HG22" s="62"/>
      <c r="HH22" s="47"/>
      <c r="HJ22" s="63"/>
      <c r="HK22" s="17"/>
      <c r="HL22" s="62"/>
      <c r="HM22" s="47"/>
      <c r="HO22" s="63"/>
      <c r="HP22" s="17"/>
      <c r="HQ22" s="62"/>
      <c r="HR22" s="47"/>
    </row>
    <row r="23" spans="1:226" ht="12.75" customHeight="1">
      <c r="A23" s="173">
        <v>20</v>
      </c>
      <c r="B23" s="171" t="s">
        <v>41</v>
      </c>
      <c r="C23" s="145" t="s">
        <v>78</v>
      </c>
      <c r="D23" s="145">
        <v>22059792</v>
      </c>
      <c r="E23" s="206" t="s">
        <v>79</v>
      </c>
      <c r="F23" s="170"/>
      <c r="G23" s="17"/>
      <c r="H23" s="62"/>
      <c r="I23" s="47"/>
      <c r="K23" s="17"/>
      <c r="M23" s="63"/>
      <c r="N23" s="17"/>
      <c r="O23" s="62"/>
      <c r="P23" s="47"/>
      <c r="R23" s="63"/>
      <c r="S23" s="17"/>
      <c r="T23" s="62"/>
      <c r="U23" s="47"/>
      <c r="W23" s="63"/>
      <c r="X23" s="17"/>
      <c r="Y23" s="62"/>
      <c r="Z23" s="47"/>
      <c r="AB23" s="63"/>
      <c r="AC23" s="17"/>
      <c r="AD23" s="62"/>
      <c r="AE23" s="47"/>
      <c r="AG23" s="63"/>
      <c r="AH23" s="17"/>
      <c r="AI23" s="62"/>
      <c r="AJ23" s="47"/>
      <c r="AL23" s="63"/>
      <c r="AM23" s="17"/>
      <c r="AN23" s="62"/>
      <c r="AO23" s="47"/>
      <c r="AQ23" s="63"/>
      <c r="AR23" s="17"/>
      <c r="AS23" s="62"/>
      <c r="AT23" s="47"/>
      <c r="AV23" s="63"/>
      <c r="AW23" s="17"/>
      <c r="AX23" s="62"/>
      <c r="AY23" s="47"/>
      <c r="BA23" s="63"/>
      <c r="BB23" s="17"/>
      <c r="BC23" s="62"/>
      <c r="BD23" s="47"/>
      <c r="BF23" s="63"/>
      <c r="BG23" s="17"/>
      <c r="BH23" s="62"/>
      <c r="BI23" s="47"/>
      <c r="BK23" s="63"/>
      <c r="BL23" s="17"/>
      <c r="BM23" s="62"/>
      <c r="BN23" s="47"/>
      <c r="BP23" s="63"/>
      <c r="BQ23" s="17"/>
      <c r="BR23" s="62"/>
      <c r="BS23" s="47"/>
      <c r="BU23" s="63"/>
      <c r="BV23" s="17"/>
      <c r="BW23" s="62"/>
      <c r="BX23" s="47"/>
      <c r="BZ23" s="63"/>
      <c r="CA23" s="17"/>
      <c r="CB23" s="62"/>
      <c r="CC23" s="47"/>
      <c r="CE23" s="63"/>
      <c r="CF23" s="17"/>
      <c r="CG23" s="62"/>
      <c r="CH23" s="47"/>
      <c r="CJ23" s="63"/>
      <c r="CK23" s="17"/>
      <c r="CL23" s="62"/>
      <c r="CM23" s="47"/>
      <c r="CO23" s="63"/>
      <c r="CP23" s="17"/>
      <c r="CQ23" s="62"/>
      <c r="CR23" s="47"/>
      <c r="CT23" s="63"/>
      <c r="CU23" s="17"/>
      <c r="CV23" s="62"/>
      <c r="CW23" s="47"/>
      <c r="CY23" s="63"/>
      <c r="CZ23" s="17"/>
      <c r="DA23" s="62"/>
      <c r="DB23" s="47"/>
      <c r="DD23" s="63"/>
      <c r="DE23" s="17"/>
      <c r="DF23" s="62"/>
      <c r="DG23" s="47"/>
      <c r="DI23" s="63"/>
      <c r="DJ23" s="17"/>
      <c r="DK23" s="62"/>
      <c r="DL23" s="47"/>
      <c r="DN23" s="63"/>
      <c r="DO23" s="17"/>
      <c r="DP23" s="62"/>
      <c r="DQ23" s="47"/>
      <c r="DS23" s="63"/>
      <c r="DT23" s="17"/>
      <c r="DU23" s="62"/>
      <c r="DV23" s="47"/>
      <c r="DX23" s="63"/>
      <c r="DY23" s="17"/>
      <c r="DZ23" s="62"/>
      <c r="EA23" s="47"/>
      <c r="EC23" s="63"/>
      <c r="ED23" s="17"/>
      <c r="EE23" s="62"/>
      <c r="EF23" s="47"/>
      <c r="EH23" s="63"/>
      <c r="EI23" s="17"/>
      <c r="EJ23" s="62"/>
      <c r="EK23" s="47"/>
      <c r="EM23" s="63"/>
      <c r="EN23" s="17"/>
      <c r="EO23" s="62"/>
      <c r="EP23" s="47"/>
      <c r="ER23" s="63"/>
      <c r="ES23" s="17"/>
      <c r="ET23" s="62"/>
      <c r="EU23" s="47"/>
      <c r="EW23" s="63"/>
      <c r="EX23" s="17"/>
      <c r="EY23" s="62"/>
      <c r="EZ23" s="47"/>
      <c r="FB23" s="63"/>
      <c r="FC23" s="17"/>
      <c r="FD23" s="62"/>
      <c r="FE23" s="47"/>
      <c r="FG23" s="63"/>
      <c r="FH23" s="17"/>
      <c r="FI23" s="62"/>
      <c r="FJ23" s="47"/>
      <c r="FL23" s="63"/>
      <c r="FM23" s="17"/>
      <c r="FN23" s="62"/>
      <c r="FO23" s="47"/>
      <c r="FQ23" s="63"/>
      <c r="FR23" s="17"/>
      <c r="FS23" s="62"/>
      <c r="FT23" s="47"/>
      <c r="FV23" s="63"/>
      <c r="FW23" s="17"/>
      <c r="FX23" s="62"/>
      <c r="FY23" s="47"/>
      <c r="GA23" s="63"/>
      <c r="GB23" s="17"/>
      <c r="GC23" s="62"/>
      <c r="GD23" s="47"/>
      <c r="GF23" s="63"/>
      <c r="GG23" s="17"/>
      <c r="GH23" s="62"/>
      <c r="GI23" s="47"/>
      <c r="GK23" s="63"/>
      <c r="GL23" s="17"/>
      <c r="GM23" s="62"/>
      <c r="GN23" s="47"/>
      <c r="GP23" s="63"/>
      <c r="GQ23" s="17"/>
      <c r="GR23" s="62"/>
      <c r="GS23" s="47"/>
      <c r="GU23" s="63"/>
      <c r="GV23" s="17"/>
      <c r="GW23" s="62"/>
      <c r="GX23" s="47"/>
      <c r="GZ23" s="63"/>
      <c r="HA23" s="17"/>
      <c r="HB23" s="62"/>
      <c r="HC23" s="47"/>
      <c r="HE23" s="63"/>
      <c r="HF23" s="17"/>
      <c r="HG23" s="62"/>
      <c r="HH23" s="47"/>
      <c r="HJ23" s="63"/>
      <c r="HK23" s="17"/>
      <c r="HL23" s="62"/>
      <c r="HM23" s="47"/>
      <c r="HO23" s="63"/>
      <c r="HP23" s="17"/>
      <c r="HQ23" s="62"/>
      <c r="HR23" s="47"/>
    </row>
    <row r="24" spans="1:226" ht="12.75" customHeight="1">
      <c r="A24" s="173">
        <v>21</v>
      </c>
      <c r="B24" s="171" t="s">
        <v>39</v>
      </c>
      <c r="C24" s="145" t="s">
        <v>78</v>
      </c>
      <c r="D24" s="145">
        <v>75739120</v>
      </c>
      <c r="E24" s="206" t="s">
        <v>79</v>
      </c>
      <c r="F24" s="170"/>
      <c r="G24" s="17"/>
      <c r="H24" s="62"/>
      <c r="I24" s="47"/>
      <c r="K24" s="17"/>
      <c r="M24" s="63"/>
      <c r="N24" s="17"/>
      <c r="O24" s="62"/>
      <c r="P24" s="47"/>
      <c r="R24" s="63"/>
      <c r="S24" s="17"/>
      <c r="T24" s="62"/>
      <c r="U24" s="47"/>
      <c r="W24" s="63"/>
      <c r="X24" s="17"/>
      <c r="Y24" s="62"/>
      <c r="Z24" s="47"/>
      <c r="AB24" s="63"/>
      <c r="AC24" s="17"/>
      <c r="AD24" s="62"/>
      <c r="AE24" s="47"/>
      <c r="AG24" s="63"/>
      <c r="AH24" s="17"/>
      <c r="AI24" s="62"/>
      <c r="AJ24" s="47"/>
      <c r="AL24" s="63"/>
      <c r="AM24" s="17"/>
      <c r="AN24" s="62"/>
      <c r="AO24" s="47"/>
      <c r="AQ24" s="63"/>
      <c r="AR24" s="17"/>
      <c r="AS24" s="62"/>
      <c r="AT24" s="47"/>
      <c r="AV24" s="63"/>
      <c r="AW24" s="17"/>
      <c r="AX24" s="62"/>
      <c r="AY24" s="47"/>
      <c r="BA24" s="63"/>
      <c r="BB24" s="17"/>
      <c r="BC24" s="62"/>
      <c r="BD24" s="47"/>
      <c r="BF24" s="63"/>
      <c r="BG24" s="17"/>
      <c r="BH24" s="62"/>
      <c r="BI24" s="47"/>
      <c r="BK24" s="63"/>
      <c r="BL24" s="17"/>
      <c r="BM24" s="62"/>
      <c r="BN24" s="47"/>
      <c r="BP24" s="63"/>
      <c r="BQ24" s="17"/>
      <c r="BR24" s="62"/>
      <c r="BS24" s="47"/>
      <c r="BU24" s="63"/>
      <c r="BV24" s="17"/>
      <c r="BW24" s="62"/>
      <c r="BX24" s="47"/>
      <c r="BZ24" s="63"/>
      <c r="CA24" s="17"/>
      <c r="CB24" s="62"/>
      <c r="CC24" s="47"/>
      <c r="CE24" s="63"/>
      <c r="CF24" s="17"/>
      <c r="CG24" s="62"/>
      <c r="CH24" s="47"/>
      <c r="CJ24" s="63"/>
      <c r="CK24" s="17"/>
      <c r="CL24" s="62"/>
      <c r="CM24" s="47"/>
      <c r="CO24" s="63"/>
      <c r="CP24" s="17"/>
      <c r="CQ24" s="62"/>
      <c r="CR24" s="47"/>
      <c r="CT24" s="63"/>
      <c r="CU24" s="17"/>
      <c r="CV24" s="62"/>
      <c r="CW24" s="47"/>
      <c r="CY24" s="63"/>
      <c r="CZ24" s="17"/>
      <c r="DA24" s="62"/>
      <c r="DB24" s="47"/>
      <c r="DD24" s="63"/>
      <c r="DE24" s="17"/>
      <c r="DF24" s="62"/>
      <c r="DG24" s="47"/>
      <c r="DI24" s="63"/>
      <c r="DJ24" s="17"/>
      <c r="DK24" s="62"/>
      <c r="DL24" s="47"/>
      <c r="DN24" s="63"/>
      <c r="DO24" s="17"/>
      <c r="DP24" s="62"/>
      <c r="DQ24" s="47"/>
      <c r="DS24" s="63"/>
      <c r="DT24" s="17"/>
      <c r="DU24" s="62"/>
      <c r="DV24" s="47"/>
      <c r="DX24" s="63"/>
      <c r="DY24" s="17"/>
      <c r="DZ24" s="62"/>
      <c r="EA24" s="47"/>
      <c r="EC24" s="63"/>
      <c r="ED24" s="17"/>
      <c r="EE24" s="62"/>
      <c r="EF24" s="47"/>
      <c r="EH24" s="63"/>
      <c r="EI24" s="17"/>
      <c r="EJ24" s="62"/>
      <c r="EK24" s="47"/>
      <c r="EM24" s="63"/>
      <c r="EN24" s="17"/>
      <c r="EO24" s="62"/>
      <c r="EP24" s="47"/>
      <c r="ER24" s="63"/>
      <c r="ES24" s="17"/>
      <c r="ET24" s="62"/>
      <c r="EU24" s="47"/>
      <c r="EW24" s="63"/>
      <c r="EX24" s="17"/>
      <c r="EY24" s="62"/>
      <c r="EZ24" s="47"/>
      <c r="FB24" s="63"/>
      <c r="FC24" s="17"/>
      <c r="FD24" s="62"/>
      <c r="FE24" s="47"/>
      <c r="FG24" s="63"/>
      <c r="FH24" s="17"/>
      <c r="FI24" s="62"/>
      <c r="FJ24" s="47"/>
      <c r="FL24" s="63"/>
      <c r="FM24" s="17"/>
      <c r="FN24" s="62"/>
      <c r="FO24" s="47"/>
      <c r="FQ24" s="63"/>
      <c r="FR24" s="17"/>
      <c r="FS24" s="62"/>
      <c r="FT24" s="47"/>
      <c r="FV24" s="63"/>
      <c r="FW24" s="17"/>
      <c r="FX24" s="62"/>
      <c r="FY24" s="47"/>
      <c r="GA24" s="63"/>
      <c r="GB24" s="17"/>
      <c r="GC24" s="62"/>
      <c r="GD24" s="47"/>
      <c r="GF24" s="63"/>
      <c r="GG24" s="17"/>
      <c r="GH24" s="62"/>
      <c r="GI24" s="47"/>
      <c r="GK24" s="63"/>
      <c r="GL24" s="17"/>
      <c r="GM24" s="62"/>
      <c r="GN24" s="47"/>
      <c r="GP24" s="63"/>
      <c r="GQ24" s="17"/>
      <c r="GR24" s="62"/>
      <c r="GS24" s="47"/>
      <c r="GU24" s="63"/>
      <c r="GV24" s="17"/>
      <c r="GW24" s="62"/>
      <c r="GX24" s="47"/>
      <c r="GZ24" s="63"/>
      <c r="HA24" s="17"/>
      <c r="HB24" s="62"/>
      <c r="HC24" s="47"/>
      <c r="HE24" s="63"/>
      <c r="HF24" s="17"/>
      <c r="HG24" s="62"/>
      <c r="HH24" s="47"/>
      <c r="HJ24" s="63"/>
      <c r="HK24" s="17"/>
      <c r="HL24" s="62"/>
      <c r="HM24" s="47"/>
      <c r="HO24" s="63"/>
      <c r="HP24" s="17"/>
      <c r="HQ24" s="62"/>
      <c r="HR24" s="47"/>
    </row>
    <row r="25" spans="1:226" ht="12.75" customHeight="1">
      <c r="A25" s="173">
        <v>22</v>
      </c>
      <c r="B25" s="171" t="s">
        <v>44</v>
      </c>
      <c r="C25" s="145">
        <v>11351613</v>
      </c>
      <c r="D25" s="145">
        <v>59573748</v>
      </c>
      <c r="E25" s="206">
        <v>424.80425469050084</v>
      </c>
      <c r="F25" s="170"/>
      <c r="G25" s="17"/>
      <c r="H25" s="62"/>
      <c r="I25" s="47"/>
      <c r="K25" s="17"/>
      <c r="M25" s="63"/>
      <c r="N25" s="17"/>
      <c r="O25" s="62"/>
      <c r="P25" s="47"/>
      <c r="R25" s="63"/>
      <c r="S25" s="17"/>
      <c r="T25" s="62"/>
      <c r="U25" s="47"/>
      <c r="W25" s="63"/>
      <c r="X25" s="17"/>
      <c r="Y25" s="62"/>
      <c r="Z25" s="47"/>
      <c r="AB25" s="63"/>
      <c r="AC25" s="17"/>
      <c r="AD25" s="62"/>
      <c r="AE25" s="47"/>
      <c r="AG25" s="63"/>
      <c r="AH25" s="17"/>
      <c r="AI25" s="62"/>
      <c r="AJ25" s="47"/>
      <c r="AL25" s="63"/>
      <c r="AM25" s="17"/>
      <c r="AN25" s="62"/>
      <c r="AO25" s="47"/>
      <c r="AQ25" s="63"/>
      <c r="AR25" s="17"/>
      <c r="AS25" s="62"/>
      <c r="AT25" s="47"/>
      <c r="AV25" s="63"/>
      <c r="AW25" s="17"/>
      <c r="AX25" s="62"/>
      <c r="AY25" s="47"/>
      <c r="BA25" s="63"/>
      <c r="BB25" s="17"/>
      <c r="BC25" s="62"/>
      <c r="BD25" s="47"/>
      <c r="BF25" s="63"/>
      <c r="BG25" s="17"/>
      <c r="BH25" s="62"/>
      <c r="BI25" s="47"/>
      <c r="BK25" s="63"/>
      <c r="BL25" s="17"/>
      <c r="BM25" s="62"/>
      <c r="BN25" s="47"/>
      <c r="BP25" s="63"/>
      <c r="BQ25" s="17"/>
      <c r="BR25" s="62"/>
      <c r="BS25" s="47"/>
      <c r="BU25" s="63"/>
      <c r="BV25" s="17"/>
      <c r="BW25" s="62"/>
      <c r="BX25" s="47"/>
      <c r="BZ25" s="63"/>
      <c r="CA25" s="17"/>
      <c r="CB25" s="62"/>
      <c r="CC25" s="47"/>
      <c r="CE25" s="63"/>
      <c r="CF25" s="17"/>
      <c r="CG25" s="62"/>
      <c r="CH25" s="47"/>
      <c r="CJ25" s="63"/>
      <c r="CK25" s="17"/>
      <c r="CL25" s="62"/>
      <c r="CM25" s="47"/>
      <c r="CO25" s="63"/>
      <c r="CP25" s="17"/>
      <c r="CQ25" s="62"/>
      <c r="CR25" s="47"/>
      <c r="CT25" s="63"/>
      <c r="CU25" s="17"/>
      <c r="CV25" s="62"/>
      <c r="CW25" s="47"/>
      <c r="CY25" s="63"/>
      <c r="CZ25" s="17"/>
      <c r="DA25" s="62"/>
      <c r="DB25" s="47"/>
      <c r="DD25" s="63"/>
      <c r="DE25" s="17"/>
      <c r="DF25" s="62"/>
      <c r="DG25" s="47"/>
      <c r="DI25" s="63"/>
      <c r="DJ25" s="17"/>
      <c r="DK25" s="62"/>
      <c r="DL25" s="47"/>
      <c r="DN25" s="63"/>
      <c r="DO25" s="17"/>
      <c r="DP25" s="62"/>
      <c r="DQ25" s="47"/>
      <c r="DS25" s="63"/>
      <c r="DT25" s="17"/>
      <c r="DU25" s="62"/>
      <c r="DV25" s="47"/>
      <c r="DX25" s="63"/>
      <c r="DY25" s="17"/>
      <c r="DZ25" s="62"/>
      <c r="EA25" s="47"/>
      <c r="EC25" s="63"/>
      <c r="ED25" s="17"/>
      <c r="EE25" s="62"/>
      <c r="EF25" s="47"/>
      <c r="EH25" s="63"/>
      <c r="EI25" s="17"/>
      <c r="EJ25" s="62"/>
      <c r="EK25" s="47"/>
      <c r="EM25" s="63"/>
      <c r="EN25" s="17"/>
      <c r="EO25" s="62"/>
      <c r="EP25" s="47"/>
      <c r="ER25" s="63"/>
      <c r="ES25" s="17"/>
      <c r="ET25" s="62"/>
      <c r="EU25" s="47"/>
      <c r="EW25" s="63"/>
      <c r="EX25" s="17"/>
      <c r="EY25" s="62"/>
      <c r="EZ25" s="47"/>
      <c r="FB25" s="63"/>
      <c r="FC25" s="17"/>
      <c r="FD25" s="62"/>
      <c r="FE25" s="47"/>
      <c r="FG25" s="63"/>
      <c r="FH25" s="17"/>
      <c r="FI25" s="62"/>
      <c r="FJ25" s="47"/>
      <c r="FL25" s="63"/>
      <c r="FM25" s="17"/>
      <c r="FN25" s="62"/>
      <c r="FO25" s="47"/>
      <c r="FQ25" s="63"/>
      <c r="FR25" s="17"/>
      <c r="FS25" s="62"/>
      <c r="FT25" s="47"/>
      <c r="FV25" s="63"/>
      <c r="FW25" s="17"/>
      <c r="FX25" s="62"/>
      <c r="FY25" s="47"/>
      <c r="GA25" s="63"/>
      <c r="GB25" s="17"/>
      <c r="GC25" s="62"/>
      <c r="GD25" s="47"/>
      <c r="GF25" s="63"/>
      <c r="GG25" s="17"/>
      <c r="GH25" s="62"/>
      <c r="GI25" s="47"/>
      <c r="GK25" s="63"/>
      <c r="GL25" s="17"/>
      <c r="GM25" s="62"/>
      <c r="GN25" s="47"/>
      <c r="GP25" s="63"/>
      <c r="GQ25" s="17"/>
      <c r="GR25" s="62"/>
      <c r="GS25" s="47"/>
      <c r="GU25" s="63"/>
      <c r="GV25" s="17"/>
      <c r="GW25" s="62"/>
      <c r="GX25" s="47"/>
      <c r="GZ25" s="63"/>
      <c r="HA25" s="17"/>
      <c r="HB25" s="62"/>
      <c r="HC25" s="47"/>
      <c r="HE25" s="63"/>
      <c r="HF25" s="17"/>
      <c r="HG25" s="62"/>
      <c r="HH25" s="47"/>
      <c r="HJ25" s="63"/>
      <c r="HK25" s="17"/>
      <c r="HL25" s="62"/>
      <c r="HM25" s="47"/>
      <c r="HO25" s="63"/>
      <c r="HP25" s="17"/>
      <c r="HQ25" s="62"/>
      <c r="HR25" s="47"/>
    </row>
    <row r="26" spans="1:226" ht="12.75" customHeight="1">
      <c r="A26" s="173">
        <v>23</v>
      </c>
      <c r="B26" s="171" t="s">
        <v>63</v>
      </c>
      <c r="C26" s="145">
        <v>8059616</v>
      </c>
      <c r="D26" s="145">
        <v>38883744</v>
      </c>
      <c r="E26" s="206">
        <v>382.45157089370014</v>
      </c>
      <c r="F26" s="148"/>
      <c r="G26" s="17"/>
      <c r="H26" s="62"/>
      <c r="I26" s="47"/>
      <c r="K26" s="17"/>
      <c r="M26" s="63"/>
      <c r="N26" s="17"/>
      <c r="O26" s="62"/>
      <c r="P26" s="47"/>
      <c r="R26" s="63"/>
      <c r="S26" s="17"/>
      <c r="T26" s="62"/>
      <c r="U26" s="47"/>
      <c r="W26" s="63"/>
      <c r="X26" s="17"/>
      <c r="Y26" s="62"/>
      <c r="Z26" s="47"/>
      <c r="AB26" s="63"/>
      <c r="AC26" s="17"/>
      <c r="AD26" s="62"/>
      <c r="AE26" s="47"/>
      <c r="AG26" s="63"/>
      <c r="AH26" s="17"/>
      <c r="AI26" s="62"/>
      <c r="AJ26" s="47"/>
      <c r="AL26" s="63"/>
      <c r="AM26" s="17"/>
      <c r="AN26" s="62"/>
      <c r="AO26" s="47"/>
      <c r="AQ26" s="63"/>
      <c r="AR26" s="17"/>
      <c r="AS26" s="62"/>
      <c r="AT26" s="47"/>
      <c r="AV26" s="63"/>
      <c r="AW26" s="17"/>
      <c r="AX26" s="62"/>
      <c r="AY26" s="47"/>
      <c r="BA26" s="63"/>
      <c r="BB26" s="17"/>
      <c r="BC26" s="62"/>
      <c r="BD26" s="47"/>
      <c r="BF26" s="63"/>
      <c r="BG26" s="17"/>
      <c r="BH26" s="62"/>
      <c r="BI26" s="47"/>
      <c r="BK26" s="63"/>
      <c r="BL26" s="17"/>
      <c r="BM26" s="62"/>
      <c r="BN26" s="47"/>
      <c r="BP26" s="63"/>
      <c r="BQ26" s="17"/>
      <c r="BR26" s="62"/>
      <c r="BS26" s="47"/>
      <c r="BU26" s="63"/>
      <c r="BV26" s="17"/>
      <c r="BW26" s="62"/>
      <c r="BX26" s="47"/>
      <c r="BZ26" s="63"/>
      <c r="CA26" s="17"/>
      <c r="CB26" s="62"/>
      <c r="CC26" s="47"/>
      <c r="CE26" s="63"/>
      <c r="CF26" s="17"/>
      <c r="CG26" s="62"/>
      <c r="CH26" s="47"/>
      <c r="CJ26" s="63"/>
      <c r="CK26" s="17"/>
      <c r="CL26" s="62"/>
      <c r="CM26" s="47"/>
      <c r="CO26" s="63"/>
      <c r="CP26" s="17"/>
      <c r="CQ26" s="62"/>
      <c r="CR26" s="47"/>
      <c r="CT26" s="63"/>
      <c r="CU26" s="17"/>
      <c r="CV26" s="62"/>
      <c r="CW26" s="47"/>
      <c r="CY26" s="63"/>
      <c r="CZ26" s="17"/>
      <c r="DA26" s="62"/>
      <c r="DB26" s="47"/>
      <c r="DD26" s="63"/>
      <c r="DE26" s="17"/>
      <c r="DF26" s="62"/>
      <c r="DG26" s="47"/>
      <c r="DI26" s="63"/>
      <c r="DJ26" s="17"/>
      <c r="DK26" s="62"/>
      <c r="DL26" s="47"/>
      <c r="DN26" s="63"/>
      <c r="DO26" s="17"/>
      <c r="DP26" s="62"/>
      <c r="DQ26" s="47"/>
      <c r="DS26" s="63"/>
      <c r="DT26" s="17"/>
      <c r="DU26" s="62"/>
      <c r="DV26" s="47"/>
      <c r="DX26" s="63"/>
      <c r="DY26" s="17"/>
      <c r="DZ26" s="62"/>
      <c r="EA26" s="47"/>
      <c r="EC26" s="63"/>
      <c r="ED26" s="17"/>
      <c r="EE26" s="62"/>
      <c r="EF26" s="47"/>
      <c r="EH26" s="63"/>
      <c r="EI26" s="17"/>
      <c r="EJ26" s="62"/>
      <c r="EK26" s="47"/>
      <c r="EM26" s="63"/>
      <c r="EN26" s="17"/>
      <c r="EO26" s="62"/>
      <c r="EP26" s="47"/>
      <c r="ER26" s="63"/>
      <c r="ES26" s="17"/>
      <c r="ET26" s="62"/>
      <c r="EU26" s="47"/>
      <c r="EW26" s="63"/>
      <c r="EX26" s="17"/>
      <c r="EY26" s="62"/>
      <c r="EZ26" s="47"/>
      <c r="FB26" s="63"/>
      <c r="FC26" s="17"/>
      <c r="FD26" s="62"/>
      <c r="FE26" s="47"/>
      <c r="FG26" s="63"/>
      <c r="FH26" s="17"/>
      <c r="FI26" s="62"/>
      <c r="FJ26" s="47"/>
      <c r="FL26" s="63"/>
      <c r="FM26" s="17"/>
      <c r="FN26" s="62"/>
      <c r="FO26" s="47"/>
      <c r="FQ26" s="63"/>
      <c r="FR26" s="17"/>
      <c r="FS26" s="62"/>
      <c r="FT26" s="47"/>
      <c r="FV26" s="63"/>
      <c r="FW26" s="17"/>
      <c r="FX26" s="62"/>
      <c r="FY26" s="47"/>
      <c r="GA26" s="63"/>
      <c r="GB26" s="17"/>
      <c r="GC26" s="62"/>
      <c r="GD26" s="47"/>
      <c r="GF26" s="63"/>
      <c r="GG26" s="17"/>
      <c r="GH26" s="62"/>
      <c r="GI26" s="47"/>
      <c r="GK26" s="63"/>
      <c r="GL26" s="17"/>
      <c r="GM26" s="62"/>
      <c r="GN26" s="47"/>
      <c r="GP26" s="63"/>
      <c r="GQ26" s="17"/>
      <c r="GR26" s="62"/>
      <c r="GS26" s="47"/>
      <c r="GU26" s="63"/>
      <c r="GV26" s="17"/>
      <c r="GW26" s="62"/>
      <c r="GX26" s="47"/>
      <c r="GZ26" s="63"/>
      <c r="HA26" s="17"/>
      <c r="HB26" s="62"/>
      <c r="HC26" s="47"/>
      <c r="HE26" s="63"/>
      <c r="HF26" s="17"/>
      <c r="HG26" s="62"/>
      <c r="HH26" s="47"/>
      <c r="HJ26" s="63"/>
      <c r="HK26" s="17"/>
      <c r="HL26" s="62"/>
      <c r="HM26" s="47"/>
      <c r="HO26" s="63"/>
      <c r="HP26" s="17"/>
      <c r="HQ26" s="62"/>
      <c r="HR26" s="47"/>
    </row>
    <row r="27" spans="1:226" ht="12.75" customHeight="1">
      <c r="A27" s="173">
        <v>24</v>
      </c>
      <c r="B27" s="171" t="s">
        <v>43</v>
      </c>
      <c r="C27" s="145" t="s">
        <v>78</v>
      </c>
      <c r="D27" s="145">
        <v>82853452</v>
      </c>
      <c r="E27" s="206" t="s">
        <v>79</v>
      </c>
      <c r="F27" s="148"/>
      <c r="G27" s="17"/>
      <c r="H27" s="62"/>
      <c r="I27" s="47"/>
      <c r="K27" s="17"/>
      <c r="M27" s="63"/>
      <c r="N27" s="17"/>
      <c r="O27" s="62"/>
      <c r="P27" s="47"/>
      <c r="R27" s="63"/>
      <c r="S27" s="17"/>
      <c r="T27" s="62"/>
      <c r="U27" s="47"/>
      <c r="W27" s="63"/>
      <c r="X27" s="17"/>
      <c r="Y27" s="62"/>
      <c r="Z27" s="47"/>
      <c r="AB27" s="63"/>
      <c r="AC27" s="17"/>
      <c r="AD27" s="62"/>
      <c r="AE27" s="47"/>
      <c r="AG27" s="63"/>
      <c r="AH27" s="17"/>
      <c r="AI27" s="62"/>
      <c r="AJ27" s="47"/>
      <c r="AL27" s="63"/>
      <c r="AM27" s="17"/>
      <c r="AN27" s="62"/>
      <c r="AO27" s="47"/>
      <c r="AQ27" s="63"/>
      <c r="AR27" s="17"/>
      <c r="AS27" s="62"/>
      <c r="AT27" s="47"/>
      <c r="AV27" s="63"/>
      <c r="AW27" s="17"/>
      <c r="AX27" s="62"/>
      <c r="AY27" s="47"/>
      <c r="BA27" s="63"/>
      <c r="BB27" s="17"/>
      <c r="BC27" s="62"/>
      <c r="BD27" s="47"/>
      <c r="BF27" s="63"/>
      <c r="BG27" s="17"/>
      <c r="BH27" s="62"/>
      <c r="BI27" s="47"/>
      <c r="BK27" s="63"/>
      <c r="BL27" s="17"/>
      <c r="BM27" s="62"/>
      <c r="BN27" s="47"/>
      <c r="BP27" s="63"/>
      <c r="BQ27" s="17"/>
      <c r="BR27" s="62"/>
      <c r="BS27" s="47"/>
      <c r="BU27" s="63"/>
      <c r="BV27" s="17"/>
      <c r="BW27" s="62"/>
      <c r="BX27" s="47"/>
      <c r="BZ27" s="63"/>
      <c r="CA27" s="17"/>
      <c r="CB27" s="62"/>
      <c r="CC27" s="47"/>
      <c r="CE27" s="63"/>
      <c r="CF27" s="17"/>
      <c r="CG27" s="62"/>
      <c r="CH27" s="47"/>
      <c r="CJ27" s="63"/>
      <c r="CK27" s="17"/>
      <c r="CL27" s="62"/>
      <c r="CM27" s="47"/>
      <c r="CO27" s="63"/>
      <c r="CP27" s="17"/>
      <c r="CQ27" s="62"/>
      <c r="CR27" s="47"/>
      <c r="CT27" s="63"/>
      <c r="CU27" s="17"/>
      <c r="CV27" s="62"/>
      <c r="CW27" s="47"/>
      <c r="CY27" s="63"/>
      <c r="CZ27" s="17"/>
      <c r="DA27" s="62"/>
      <c r="DB27" s="47"/>
      <c r="DD27" s="63"/>
      <c r="DE27" s="17"/>
      <c r="DF27" s="62"/>
      <c r="DG27" s="47"/>
      <c r="DI27" s="63"/>
      <c r="DJ27" s="17"/>
      <c r="DK27" s="62"/>
      <c r="DL27" s="47"/>
      <c r="DN27" s="63"/>
      <c r="DO27" s="17"/>
      <c r="DP27" s="62"/>
      <c r="DQ27" s="47"/>
      <c r="DS27" s="63"/>
      <c r="DT27" s="17"/>
      <c r="DU27" s="62"/>
      <c r="DV27" s="47"/>
      <c r="DX27" s="63"/>
      <c r="DY27" s="17"/>
      <c r="DZ27" s="62"/>
      <c r="EA27" s="47"/>
      <c r="EC27" s="63"/>
      <c r="ED27" s="17"/>
      <c r="EE27" s="62"/>
      <c r="EF27" s="47"/>
      <c r="EH27" s="63"/>
      <c r="EI27" s="17"/>
      <c r="EJ27" s="62"/>
      <c r="EK27" s="47"/>
      <c r="EM27" s="63"/>
      <c r="EN27" s="17"/>
      <c r="EO27" s="62"/>
      <c r="EP27" s="47"/>
      <c r="ER27" s="63"/>
      <c r="ES27" s="17"/>
      <c r="ET27" s="62"/>
      <c r="EU27" s="47"/>
      <c r="EW27" s="63"/>
      <c r="EX27" s="17"/>
      <c r="EY27" s="62"/>
      <c r="EZ27" s="47"/>
      <c r="FB27" s="63"/>
      <c r="FC27" s="17"/>
      <c r="FD27" s="62"/>
      <c r="FE27" s="47"/>
      <c r="FG27" s="63"/>
      <c r="FH27" s="17"/>
      <c r="FI27" s="62"/>
      <c r="FJ27" s="47"/>
      <c r="FL27" s="63"/>
      <c r="FM27" s="17"/>
      <c r="FN27" s="62"/>
      <c r="FO27" s="47"/>
      <c r="FQ27" s="63"/>
      <c r="FR27" s="17"/>
      <c r="FS27" s="62"/>
      <c r="FT27" s="47"/>
      <c r="FV27" s="63"/>
      <c r="FW27" s="17"/>
      <c r="FX27" s="62"/>
      <c r="FY27" s="47"/>
      <c r="GA27" s="63"/>
      <c r="GB27" s="17"/>
      <c r="GC27" s="62"/>
      <c r="GD27" s="47"/>
      <c r="GF27" s="63"/>
      <c r="GG27" s="17"/>
      <c r="GH27" s="62"/>
      <c r="GI27" s="47"/>
      <c r="GK27" s="63"/>
      <c r="GL27" s="17"/>
      <c r="GM27" s="62"/>
      <c r="GN27" s="47"/>
      <c r="GP27" s="63"/>
      <c r="GQ27" s="17"/>
      <c r="GR27" s="62"/>
      <c r="GS27" s="47"/>
      <c r="GU27" s="63"/>
      <c r="GV27" s="17"/>
      <c r="GW27" s="62"/>
      <c r="GX27" s="47"/>
      <c r="GZ27" s="63"/>
      <c r="HA27" s="17"/>
      <c r="HB27" s="62"/>
      <c r="HC27" s="47"/>
      <c r="HE27" s="63"/>
      <c r="HF27" s="17"/>
      <c r="HG27" s="62"/>
      <c r="HH27" s="47"/>
      <c r="HJ27" s="63"/>
      <c r="HK27" s="17"/>
      <c r="HL27" s="62"/>
      <c r="HM27" s="47"/>
      <c r="HO27" s="63"/>
      <c r="HP27" s="17"/>
      <c r="HQ27" s="62"/>
      <c r="HR27" s="47"/>
    </row>
    <row r="28" spans="1:226" ht="12.75" customHeight="1">
      <c r="A28" s="173">
        <v>25</v>
      </c>
      <c r="B28" s="171" t="s">
        <v>32</v>
      </c>
      <c r="C28" s="145" t="s">
        <v>78</v>
      </c>
      <c r="D28" s="145">
        <v>6855800</v>
      </c>
      <c r="E28" s="206" t="s">
        <v>79</v>
      </c>
      <c r="F28" s="153"/>
      <c r="G28" s="17"/>
      <c r="H28" s="62"/>
      <c r="I28" s="47"/>
      <c r="K28" s="17"/>
      <c r="M28" s="63"/>
      <c r="N28" s="17"/>
      <c r="O28" s="62"/>
      <c r="P28" s="47"/>
      <c r="R28" s="63"/>
      <c r="S28" s="17"/>
      <c r="T28" s="62"/>
      <c r="U28" s="47"/>
      <c r="W28" s="63"/>
      <c r="X28" s="17"/>
      <c r="Y28" s="62"/>
      <c r="Z28" s="47"/>
      <c r="AB28" s="63"/>
      <c r="AC28" s="17"/>
      <c r="AD28" s="62"/>
      <c r="AE28" s="47"/>
      <c r="AG28" s="63"/>
      <c r="AH28" s="17"/>
      <c r="AI28" s="62"/>
      <c r="AJ28" s="47"/>
      <c r="AL28" s="63"/>
      <c r="AM28" s="17"/>
      <c r="AN28" s="62"/>
      <c r="AO28" s="47"/>
      <c r="AQ28" s="63"/>
      <c r="AR28" s="17"/>
      <c r="AS28" s="62"/>
      <c r="AT28" s="47"/>
      <c r="AV28" s="63"/>
      <c r="AW28" s="17"/>
      <c r="AX28" s="62"/>
      <c r="AY28" s="47"/>
      <c r="BA28" s="63"/>
      <c r="BB28" s="17"/>
      <c r="BC28" s="62"/>
      <c r="BD28" s="47"/>
      <c r="BF28" s="63"/>
      <c r="BG28" s="17"/>
      <c r="BH28" s="62"/>
      <c r="BI28" s="47"/>
      <c r="BK28" s="63"/>
      <c r="BL28" s="17"/>
      <c r="BM28" s="62"/>
      <c r="BN28" s="47"/>
      <c r="BP28" s="63"/>
      <c r="BQ28" s="17"/>
      <c r="BR28" s="62"/>
      <c r="BS28" s="47"/>
      <c r="BU28" s="63"/>
      <c r="BV28" s="17"/>
      <c r="BW28" s="62"/>
      <c r="BX28" s="47"/>
      <c r="BZ28" s="63"/>
      <c r="CA28" s="17"/>
      <c r="CB28" s="62"/>
      <c r="CC28" s="47"/>
      <c r="CE28" s="63"/>
      <c r="CF28" s="17"/>
      <c r="CG28" s="62"/>
      <c r="CH28" s="47"/>
      <c r="CJ28" s="63"/>
      <c r="CK28" s="17"/>
      <c r="CL28" s="62"/>
      <c r="CM28" s="47"/>
      <c r="CO28" s="63"/>
      <c r="CP28" s="17"/>
      <c r="CQ28" s="62"/>
      <c r="CR28" s="47"/>
      <c r="CT28" s="63"/>
      <c r="CU28" s="17"/>
      <c r="CV28" s="62"/>
      <c r="CW28" s="47"/>
      <c r="CY28" s="63"/>
      <c r="CZ28" s="17"/>
      <c r="DA28" s="62"/>
      <c r="DB28" s="47"/>
      <c r="DD28" s="63"/>
      <c r="DE28" s="17"/>
      <c r="DF28" s="62"/>
      <c r="DG28" s="47"/>
      <c r="DI28" s="63"/>
      <c r="DJ28" s="17"/>
      <c r="DK28" s="62"/>
      <c r="DL28" s="47"/>
      <c r="DN28" s="63"/>
      <c r="DO28" s="17"/>
      <c r="DP28" s="62"/>
      <c r="DQ28" s="47"/>
      <c r="DS28" s="63"/>
      <c r="DT28" s="17"/>
      <c r="DU28" s="62"/>
      <c r="DV28" s="47"/>
      <c r="DX28" s="63"/>
      <c r="DY28" s="17"/>
      <c r="DZ28" s="62"/>
      <c r="EA28" s="47"/>
      <c r="EC28" s="63"/>
      <c r="ED28" s="17"/>
      <c r="EE28" s="62"/>
      <c r="EF28" s="47"/>
      <c r="EH28" s="63"/>
      <c r="EI28" s="17"/>
      <c r="EJ28" s="62"/>
      <c r="EK28" s="47"/>
      <c r="EM28" s="63"/>
      <c r="EN28" s="17"/>
      <c r="EO28" s="62"/>
      <c r="EP28" s="47"/>
      <c r="ER28" s="63"/>
      <c r="ES28" s="17"/>
      <c r="ET28" s="62"/>
      <c r="EU28" s="47"/>
      <c r="EW28" s="63"/>
      <c r="EX28" s="17"/>
      <c r="EY28" s="62"/>
      <c r="EZ28" s="47"/>
      <c r="FB28" s="63"/>
      <c r="FC28" s="17"/>
      <c r="FD28" s="62"/>
      <c r="FE28" s="47"/>
      <c r="FG28" s="63"/>
      <c r="FH28" s="17"/>
      <c r="FI28" s="62"/>
      <c r="FJ28" s="47"/>
      <c r="FL28" s="63"/>
      <c r="FM28" s="17"/>
      <c r="FN28" s="62"/>
      <c r="FO28" s="47"/>
      <c r="FQ28" s="63"/>
      <c r="FR28" s="17"/>
      <c r="FS28" s="62"/>
      <c r="FT28" s="47"/>
      <c r="FV28" s="63"/>
      <c r="FW28" s="17"/>
      <c r="FX28" s="62"/>
      <c r="FY28" s="47"/>
      <c r="GA28" s="63"/>
      <c r="GB28" s="17"/>
      <c r="GC28" s="62"/>
      <c r="GD28" s="47"/>
      <c r="GF28" s="63"/>
      <c r="GG28" s="17"/>
      <c r="GH28" s="62"/>
      <c r="GI28" s="47"/>
      <c r="GK28" s="63"/>
      <c r="GL28" s="17"/>
      <c r="GM28" s="62"/>
      <c r="GN28" s="47"/>
      <c r="GP28" s="63"/>
      <c r="GQ28" s="17"/>
      <c r="GR28" s="62"/>
      <c r="GS28" s="47"/>
      <c r="GU28" s="63"/>
      <c r="GV28" s="17"/>
      <c r="GW28" s="62"/>
      <c r="GX28" s="47"/>
      <c r="GZ28" s="63"/>
      <c r="HA28" s="17"/>
      <c r="HB28" s="62"/>
      <c r="HC28" s="47"/>
      <c r="HE28" s="63"/>
      <c r="HF28" s="17"/>
      <c r="HG28" s="62"/>
      <c r="HH28" s="47"/>
      <c r="HJ28" s="63"/>
      <c r="HK28" s="17"/>
      <c r="HL28" s="62"/>
      <c r="HM28" s="47"/>
      <c r="HO28" s="63"/>
      <c r="HP28" s="17"/>
      <c r="HQ28" s="62"/>
      <c r="HR28" s="47"/>
    </row>
    <row r="29" spans="1:226" ht="12.75" customHeight="1">
      <c r="A29" s="173">
        <v>26</v>
      </c>
      <c r="B29" s="171" t="s">
        <v>56</v>
      </c>
      <c r="C29" s="145">
        <v>4274705</v>
      </c>
      <c r="D29" s="145">
        <v>26957645</v>
      </c>
      <c r="E29" s="206">
        <v>530.63170441001193</v>
      </c>
      <c r="F29" s="133"/>
      <c r="G29" s="17"/>
      <c r="H29" s="62"/>
      <c r="I29" s="47"/>
      <c r="K29" s="17"/>
      <c r="M29" s="63"/>
      <c r="N29" s="17"/>
      <c r="O29" s="62"/>
      <c r="P29" s="47"/>
      <c r="R29" s="63"/>
      <c r="S29" s="17"/>
      <c r="T29" s="62"/>
      <c r="U29" s="47"/>
      <c r="W29" s="63"/>
      <c r="X29" s="17"/>
      <c r="Y29" s="62"/>
      <c r="Z29" s="47"/>
      <c r="AB29" s="63"/>
      <c r="AC29" s="17"/>
      <c r="AD29" s="62"/>
      <c r="AE29" s="47"/>
      <c r="AG29" s="63"/>
      <c r="AH29" s="17"/>
      <c r="AI29" s="62"/>
      <c r="AJ29" s="47"/>
      <c r="AL29" s="63"/>
      <c r="AM29" s="17"/>
      <c r="AN29" s="62"/>
      <c r="AO29" s="47"/>
      <c r="AQ29" s="63"/>
      <c r="AR29" s="17"/>
      <c r="AS29" s="62"/>
      <c r="AT29" s="47"/>
      <c r="AV29" s="63"/>
      <c r="AW29" s="17"/>
      <c r="AX29" s="62"/>
      <c r="AY29" s="47"/>
      <c r="BA29" s="63"/>
      <c r="BB29" s="17"/>
      <c r="BC29" s="62"/>
      <c r="BD29" s="47"/>
      <c r="BF29" s="63"/>
      <c r="BG29" s="17"/>
      <c r="BH29" s="62"/>
      <c r="BI29" s="47"/>
      <c r="BK29" s="63"/>
      <c r="BL29" s="17"/>
      <c r="BM29" s="62"/>
      <c r="BN29" s="47"/>
      <c r="BP29" s="63"/>
      <c r="BQ29" s="17"/>
      <c r="BR29" s="62"/>
      <c r="BS29" s="47"/>
      <c r="BU29" s="63"/>
      <c r="BV29" s="17"/>
      <c r="BW29" s="62"/>
      <c r="BX29" s="47"/>
      <c r="BZ29" s="63"/>
      <c r="CA29" s="17"/>
      <c r="CB29" s="62"/>
      <c r="CC29" s="47"/>
      <c r="CE29" s="63"/>
      <c r="CF29" s="17"/>
      <c r="CG29" s="62"/>
      <c r="CH29" s="47"/>
      <c r="CJ29" s="63"/>
      <c r="CK29" s="17"/>
      <c r="CL29" s="62"/>
      <c r="CM29" s="47"/>
      <c r="CO29" s="63"/>
      <c r="CP29" s="17"/>
      <c r="CQ29" s="62"/>
      <c r="CR29" s="47"/>
      <c r="CT29" s="63"/>
      <c r="CU29" s="17"/>
      <c r="CV29" s="62"/>
      <c r="CW29" s="47"/>
      <c r="CY29" s="63"/>
      <c r="CZ29" s="17"/>
      <c r="DA29" s="62"/>
      <c r="DB29" s="47"/>
      <c r="DD29" s="63"/>
      <c r="DE29" s="17"/>
      <c r="DF29" s="62"/>
      <c r="DG29" s="47"/>
      <c r="DI29" s="63"/>
      <c r="DJ29" s="17"/>
      <c r="DK29" s="62"/>
      <c r="DL29" s="47"/>
      <c r="DN29" s="63"/>
      <c r="DO29" s="17"/>
      <c r="DP29" s="62"/>
      <c r="DQ29" s="47"/>
      <c r="DS29" s="63"/>
      <c r="DT29" s="17"/>
      <c r="DU29" s="62"/>
      <c r="DV29" s="47"/>
      <c r="DX29" s="63"/>
      <c r="DY29" s="17"/>
      <c r="DZ29" s="62"/>
      <c r="EA29" s="47"/>
      <c r="EC29" s="63"/>
      <c r="ED29" s="17"/>
      <c r="EE29" s="62"/>
      <c r="EF29" s="47"/>
      <c r="EH29" s="63"/>
      <c r="EI29" s="17"/>
      <c r="EJ29" s="62"/>
      <c r="EK29" s="47"/>
      <c r="EM29" s="63"/>
      <c r="EN29" s="17"/>
      <c r="EO29" s="62"/>
      <c r="EP29" s="47"/>
      <c r="ER29" s="63"/>
      <c r="ES29" s="17"/>
      <c r="ET29" s="62"/>
      <c r="EU29" s="47"/>
      <c r="EW29" s="63"/>
      <c r="EX29" s="17"/>
      <c r="EY29" s="62"/>
      <c r="EZ29" s="47"/>
      <c r="FB29" s="63"/>
      <c r="FC29" s="17"/>
      <c r="FD29" s="62"/>
      <c r="FE29" s="47"/>
      <c r="FG29" s="63"/>
      <c r="FH29" s="17"/>
      <c r="FI29" s="62"/>
      <c r="FJ29" s="47"/>
      <c r="FL29" s="63"/>
      <c r="FM29" s="17"/>
      <c r="FN29" s="62"/>
      <c r="FO29" s="47"/>
      <c r="FQ29" s="63"/>
      <c r="FR29" s="17"/>
      <c r="FS29" s="62"/>
      <c r="FT29" s="47"/>
      <c r="FV29" s="63"/>
      <c r="FW29" s="17"/>
      <c r="FX29" s="62"/>
      <c r="FY29" s="47"/>
      <c r="GA29" s="63"/>
      <c r="GB29" s="17"/>
      <c r="GC29" s="62"/>
      <c r="GD29" s="47"/>
      <c r="GF29" s="63"/>
      <c r="GG29" s="17"/>
      <c r="GH29" s="62"/>
      <c r="GI29" s="47"/>
      <c r="GK29" s="63"/>
      <c r="GL29" s="17"/>
      <c r="GM29" s="62"/>
      <c r="GN29" s="47"/>
      <c r="GP29" s="63"/>
      <c r="GQ29" s="17"/>
      <c r="GR29" s="62"/>
      <c r="GS29" s="47"/>
      <c r="GU29" s="63"/>
      <c r="GV29" s="17"/>
      <c r="GW29" s="62"/>
      <c r="GX29" s="47"/>
      <c r="GZ29" s="63"/>
      <c r="HA29" s="17"/>
      <c r="HB29" s="62"/>
      <c r="HC29" s="47"/>
      <c r="HE29" s="63"/>
      <c r="HF29" s="17"/>
      <c r="HG29" s="62"/>
      <c r="HH29" s="47"/>
      <c r="HJ29" s="63"/>
      <c r="HK29" s="17"/>
      <c r="HL29" s="62"/>
      <c r="HM29" s="47"/>
      <c r="HO29" s="63"/>
      <c r="HP29" s="17"/>
      <c r="HQ29" s="62"/>
      <c r="HR29" s="47"/>
    </row>
    <row r="30" spans="1:226" ht="12.75" customHeight="1">
      <c r="A30" s="173">
        <v>27</v>
      </c>
      <c r="B30" s="171" t="s">
        <v>40</v>
      </c>
      <c r="C30" s="145" t="s">
        <v>78</v>
      </c>
      <c r="D30" s="145">
        <v>52961187</v>
      </c>
      <c r="E30" s="206" t="s">
        <v>79</v>
      </c>
      <c r="F30" s="153"/>
      <c r="G30" s="17"/>
      <c r="H30" s="62"/>
      <c r="I30" s="47"/>
      <c r="K30" s="17"/>
      <c r="M30" s="63"/>
      <c r="N30" s="17"/>
      <c r="O30" s="62"/>
      <c r="P30" s="47"/>
      <c r="R30" s="63"/>
      <c r="S30" s="17"/>
      <c r="T30" s="62"/>
      <c r="U30" s="47"/>
      <c r="W30" s="63"/>
      <c r="X30" s="17"/>
      <c r="Y30" s="62"/>
      <c r="Z30" s="47"/>
      <c r="AB30" s="63"/>
      <c r="AC30" s="17"/>
      <c r="AD30" s="62"/>
      <c r="AE30" s="47"/>
      <c r="AG30" s="63"/>
      <c r="AH30" s="17"/>
      <c r="AI30" s="62"/>
      <c r="AJ30" s="47"/>
      <c r="AL30" s="63"/>
      <c r="AM30" s="17"/>
      <c r="AN30" s="62"/>
      <c r="AO30" s="47"/>
      <c r="AQ30" s="63"/>
      <c r="AR30" s="17"/>
      <c r="AS30" s="62"/>
      <c r="AT30" s="47"/>
      <c r="AV30" s="63"/>
      <c r="AW30" s="17"/>
      <c r="AX30" s="62"/>
      <c r="AY30" s="47"/>
      <c r="BA30" s="63"/>
      <c r="BB30" s="17"/>
      <c r="BC30" s="62"/>
      <c r="BD30" s="47"/>
      <c r="BF30" s="63"/>
      <c r="BG30" s="17"/>
      <c r="BH30" s="62"/>
      <c r="BI30" s="47"/>
      <c r="BK30" s="63"/>
      <c r="BL30" s="17"/>
      <c r="BM30" s="62"/>
      <c r="BN30" s="47"/>
      <c r="BP30" s="63"/>
      <c r="BQ30" s="17"/>
      <c r="BR30" s="62"/>
      <c r="BS30" s="47"/>
      <c r="BU30" s="63"/>
      <c r="BV30" s="17"/>
      <c r="BW30" s="62"/>
      <c r="BX30" s="47"/>
      <c r="BZ30" s="63"/>
      <c r="CA30" s="17"/>
      <c r="CB30" s="62"/>
      <c r="CC30" s="47"/>
      <c r="CE30" s="63"/>
      <c r="CF30" s="17"/>
      <c r="CG30" s="62"/>
      <c r="CH30" s="47"/>
      <c r="CJ30" s="63"/>
      <c r="CK30" s="17"/>
      <c r="CL30" s="62"/>
      <c r="CM30" s="47"/>
      <c r="CO30" s="63"/>
      <c r="CP30" s="17"/>
      <c r="CQ30" s="62"/>
      <c r="CR30" s="47"/>
      <c r="CT30" s="63"/>
      <c r="CU30" s="17"/>
      <c r="CV30" s="62"/>
      <c r="CW30" s="47"/>
      <c r="CY30" s="63"/>
      <c r="CZ30" s="17"/>
      <c r="DA30" s="62"/>
      <c r="DB30" s="47"/>
      <c r="DD30" s="63"/>
      <c r="DE30" s="17"/>
      <c r="DF30" s="62"/>
      <c r="DG30" s="47"/>
      <c r="DI30" s="63"/>
      <c r="DJ30" s="17"/>
      <c r="DK30" s="62"/>
      <c r="DL30" s="47"/>
      <c r="DN30" s="63"/>
      <c r="DO30" s="17"/>
      <c r="DP30" s="62"/>
      <c r="DQ30" s="47"/>
      <c r="DS30" s="63"/>
      <c r="DT30" s="17"/>
      <c r="DU30" s="62"/>
      <c r="DV30" s="47"/>
      <c r="DX30" s="63"/>
      <c r="DY30" s="17"/>
      <c r="DZ30" s="62"/>
      <c r="EA30" s="47"/>
      <c r="EC30" s="63"/>
      <c r="ED30" s="17"/>
      <c r="EE30" s="62"/>
      <c r="EF30" s="47"/>
      <c r="EH30" s="63"/>
      <c r="EI30" s="17"/>
      <c r="EJ30" s="62"/>
      <c r="EK30" s="47"/>
      <c r="EM30" s="63"/>
      <c r="EN30" s="17"/>
      <c r="EO30" s="62"/>
      <c r="EP30" s="47"/>
      <c r="ER30" s="63"/>
      <c r="ES30" s="17"/>
      <c r="ET30" s="62"/>
      <c r="EU30" s="47"/>
      <c r="EW30" s="63"/>
      <c r="EX30" s="17"/>
      <c r="EY30" s="62"/>
      <c r="EZ30" s="47"/>
      <c r="FB30" s="63"/>
      <c r="FC30" s="17"/>
      <c r="FD30" s="62"/>
      <c r="FE30" s="47"/>
      <c r="FG30" s="63"/>
      <c r="FH30" s="17"/>
      <c r="FI30" s="62"/>
      <c r="FJ30" s="47"/>
      <c r="FL30" s="63"/>
      <c r="FM30" s="17"/>
      <c r="FN30" s="62"/>
      <c r="FO30" s="47"/>
      <c r="FQ30" s="63"/>
      <c r="FR30" s="17"/>
      <c r="FS30" s="62"/>
      <c r="FT30" s="47"/>
      <c r="FV30" s="63"/>
      <c r="FW30" s="17"/>
      <c r="FX30" s="62"/>
      <c r="FY30" s="47"/>
      <c r="GA30" s="63"/>
      <c r="GB30" s="17"/>
      <c r="GC30" s="62"/>
      <c r="GD30" s="47"/>
      <c r="GF30" s="63"/>
      <c r="GG30" s="17"/>
      <c r="GH30" s="62"/>
      <c r="GI30" s="47"/>
      <c r="GK30" s="63"/>
      <c r="GL30" s="17"/>
      <c r="GM30" s="62"/>
      <c r="GN30" s="47"/>
      <c r="GP30" s="63"/>
      <c r="GQ30" s="17"/>
      <c r="GR30" s="62"/>
      <c r="GS30" s="47"/>
      <c r="GU30" s="63"/>
      <c r="GV30" s="17"/>
      <c r="GW30" s="62"/>
      <c r="GX30" s="47"/>
      <c r="GZ30" s="63"/>
      <c r="HA30" s="17"/>
      <c r="HB30" s="62"/>
      <c r="HC30" s="47"/>
      <c r="HE30" s="63"/>
      <c r="HF30" s="17"/>
      <c r="HG30" s="62"/>
      <c r="HH30" s="47"/>
      <c r="HJ30" s="63"/>
      <c r="HK30" s="17"/>
      <c r="HL30" s="62"/>
      <c r="HM30" s="47"/>
      <c r="HO30" s="63"/>
      <c r="HP30" s="17"/>
      <c r="HQ30" s="62"/>
      <c r="HR30" s="47"/>
    </row>
    <row r="31" spans="1:226" ht="12.75" customHeight="1">
      <c r="A31" s="173">
        <v>28</v>
      </c>
      <c r="B31" s="171" t="s">
        <v>46</v>
      </c>
      <c r="C31" s="145">
        <v>2429070</v>
      </c>
      <c r="D31" s="145">
        <v>11582064</v>
      </c>
      <c r="E31" s="206">
        <v>376.81063122923587</v>
      </c>
      <c r="F31" s="148"/>
      <c r="G31" s="17"/>
      <c r="H31" s="62"/>
      <c r="I31" s="47"/>
      <c r="K31" s="17"/>
      <c r="M31" s="63"/>
      <c r="N31" s="17"/>
      <c r="O31" s="62"/>
      <c r="P31" s="47"/>
      <c r="R31" s="63"/>
      <c r="S31" s="17"/>
      <c r="T31" s="62"/>
      <c r="U31" s="47"/>
      <c r="W31" s="63"/>
      <c r="X31" s="17"/>
      <c r="Y31" s="62"/>
      <c r="Z31" s="47"/>
      <c r="AB31" s="63"/>
      <c r="AC31" s="17"/>
      <c r="AD31" s="62"/>
      <c r="AE31" s="47"/>
      <c r="AG31" s="63"/>
      <c r="AH31" s="17"/>
      <c r="AI31" s="62"/>
      <c r="AJ31" s="47"/>
      <c r="AL31" s="63"/>
      <c r="AM31" s="17"/>
      <c r="AN31" s="62"/>
      <c r="AO31" s="47"/>
      <c r="AQ31" s="63"/>
      <c r="AR31" s="17"/>
      <c r="AS31" s="62"/>
      <c r="AT31" s="47"/>
      <c r="AV31" s="63"/>
      <c r="AW31" s="17"/>
      <c r="AX31" s="62"/>
      <c r="AY31" s="47"/>
      <c r="BA31" s="63"/>
      <c r="BB31" s="17"/>
      <c r="BC31" s="62"/>
      <c r="BD31" s="47"/>
      <c r="BF31" s="63"/>
      <c r="BG31" s="17"/>
      <c r="BH31" s="62"/>
      <c r="BI31" s="47"/>
      <c r="BK31" s="63"/>
      <c r="BL31" s="17"/>
      <c r="BM31" s="62"/>
      <c r="BN31" s="47"/>
      <c r="BP31" s="63"/>
      <c r="BQ31" s="17"/>
      <c r="BR31" s="62"/>
      <c r="BS31" s="47"/>
      <c r="BU31" s="63"/>
      <c r="BV31" s="17"/>
      <c r="BW31" s="62"/>
      <c r="BX31" s="47"/>
      <c r="BZ31" s="63"/>
      <c r="CA31" s="17"/>
      <c r="CB31" s="62"/>
      <c r="CC31" s="47"/>
      <c r="CE31" s="63"/>
      <c r="CF31" s="17"/>
      <c r="CG31" s="62"/>
      <c r="CH31" s="47"/>
      <c r="CJ31" s="63"/>
      <c r="CK31" s="17"/>
      <c r="CL31" s="62"/>
      <c r="CM31" s="47"/>
      <c r="CO31" s="63"/>
      <c r="CP31" s="17"/>
      <c r="CQ31" s="62"/>
      <c r="CR31" s="47"/>
      <c r="CT31" s="63"/>
      <c r="CU31" s="17"/>
      <c r="CV31" s="62"/>
      <c r="CW31" s="47"/>
      <c r="CY31" s="63"/>
      <c r="CZ31" s="17"/>
      <c r="DA31" s="62"/>
      <c r="DB31" s="47"/>
      <c r="DD31" s="63"/>
      <c r="DE31" s="17"/>
      <c r="DF31" s="62"/>
      <c r="DG31" s="47"/>
      <c r="DI31" s="63"/>
      <c r="DJ31" s="17"/>
      <c r="DK31" s="62"/>
      <c r="DL31" s="47"/>
      <c r="DN31" s="63"/>
      <c r="DO31" s="17"/>
      <c r="DP31" s="62"/>
      <c r="DQ31" s="47"/>
      <c r="DS31" s="63"/>
      <c r="DT31" s="17"/>
      <c r="DU31" s="62"/>
      <c r="DV31" s="47"/>
      <c r="DX31" s="63"/>
      <c r="DY31" s="17"/>
      <c r="DZ31" s="62"/>
      <c r="EA31" s="47"/>
      <c r="EC31" s="63"/>
      <c r="ED31" s="17"/>
      <c r="EE31" s="62"/>
      <c r="EF31" s="47"/>
      <c r="EH31" s="63"/>
      <c r="EI31" s="17"/>
      <c r="EJ31" s="62"/>
      <c r="EK31" s="47"/>
      <c r="EM31" s="63"/>
      <c r="EN31" s="17"/>
      <c r="EO31" s="62"/>
      <c r="EP31" s="47"/>
      <c r="ER31" s="63"/>
      <c r="ES31" s="17"/>
      <c r="ET31" s="62"/>
      <c r="EU31" s="47"/>
      <c r="EW31" s="63"/>
      <c r="EX31" s="17"/>
      <c r="EY31" s="62"/>
      <c r="EZ31" s="47"/>
      <c r="FB31" s="63"/>
      <c r="FC31" s="17"/>
      <c r="FD31" s="62"/>
      <c r="FE31" s="47"/>
      <c r="FG31" s="63"/>
      <c r="FH31" s="17"/>
      <c r="FI31" s="62"/>
      <c r="FJ31" s="47"/>
      <c r="FL31" s="63"/>
      <c r="FM31" s="17"/>
      <c r="FN31" s="62"/>
      <c r="FO31" s="47"/>
      <c r="FQ31" s="63"/>
      <c r="FR31" s="17"/>
      <c r="FS31" s="62"/>
      <c r="FT31" s="47"/>
      <c r="FV31" s="63"/>
      <c r="FW31" s="17"/>
      <c r="FX31" s="62"/>
      <c r="FY31" s="47"/>
      <c r="GA31" s="63"/>
      <c r="GB31" s="17"/>
      <c r="GC31" s="62"/>
      <c r="GD31" s="47"/>
      <c r="GF31" s="63"/>
      <c r="GG31" s="17"/>
      <c r="GH31" s="62"/>
      <c r="GI31" s="47"/>
      <c r="GK31" s="63"/>
      <c r="GL31" s="17"/>
      <c r="GM31" s="62"/>
      <c r="GN31" s="47"/>
      <c r="GP31" s="63"/>
      <c r="GQ31" s="17"/>
      <c r="GR31" s="62"/>
      <c r="GS31" s="47"/>
      <c r="GU31" s="63"/>
      <c r="GV31" s="17"/>
      <c r="GW31" s="62"/>
      <c r="GX31" s="47"/>
      <c r="GZ31" s="63"/>
      <c r="HA31" s="17"/>
      <c r="HB31" s="62"/>
      <c r="HC31" s="47"/>
      <c r="HE31" s="63"/>
      <c r="HF31" s="17"/>
      <c r="HG31" s="62"/>
      <c r="HH31" s="47"/>
      <c r="HJ31" s="63"/>
      <c r="HK31" s="17"/>
      <c r="HL31" s="62"/>
      <c r="HM31" s="47"/>
      <c r="HO31" s="63"/>
      <c r="HP31" s="17"/>
      <c r="HQ31" s="62"/>
      <c r="HR31" s="47"/>
    </row>
    <row r="32" spans="1:226" ht="12.75" customHeight="1">
      <c r="A32" s="173">
        <v>29</v>
      </c>
      <c r="B32" s="171" t="s">
        <v>72</v>
      </c>
      <c r="C32" s="145" t="s">
        <v>78</v>
      </c>
      <c r="D32" s="145">
        <v>38234268</v>
      </c>
      <c r="E32" s="206" t="s">
        <v>79</v>
      </c>
      <c r="F32" s="148"/>
      <c r="G32" s="17"/>
      <c r="H32" s="62"/>
      <c r="I32" s="47"/>
      <c r="K32" s="17"/>
      <c r="M32" s="63"/>
      <c r="N32" s="17"/>
      <c r="O32" s="62"/>
      <c r="P32" s="47"/>
      <c r="R32" s="63"/>
      <c r="S32" s="17"/>
      <c r="T32" s="62"/>
      <c r="U32" s="47"/>
      <c r="W32" s="63"/>
      <c r="X32" s="17"/>
      <c r="Y32" s="62"/>
      <c r="Z32" s="47"/>
      <c r="AB32" s="63"/>
      <c r="AC32" s="17"/>
      <c r="AD32" s="62"/>
      <c r="AE32" s="47"/>
      <c r="AG32" s="63"/>
      <c r="AH32" s="17"/>
      <c r="AI32" s="62"/>
      <c r="AJ32" s="47"/>
      <c r="AL32" s="63"/>
      <c r="AM32" s="17"/>
      <c r="AN32" s="62"/>
      <c r="AO32" s="47"/>
      <c r="AQ32" s="63"/>
      <c r="AR32" s="17"/>
      <c r="AS32" s="62"/>
      <c r="AT32" s="47"/>
      <c r="AV32" s="63"/>
      <c r="AW32" s="17"/>
      <c r="AX32" s="62"/>
      <c r="AY32" s="47"/>
      <c r="BA32" s="63"/>
      <c r="BB32" s="17"/>
      <c r="BC32" s="62"/>
      <c r="BD32" s="47"/>
      <c r="BF32" s="63"/>
      <c r="BG32" s="17"/>
      <c r="BH32" s="62"/>
      <c r="BI32" s="47"/>
      <c r="BK32" s="63"/>
      <c r="BL32" s="17"/>
      <c r="BM32" s="62"/>
      <c r="BN32" s="47"/>
      <c r="BP32" s="63"/>
      <c r="BQ32" s="17"/>
      <c r="BR32" s="62"/>
      <c r="BS32" s="47"/>
      <c r="BU32" s="63"/>
      <c r="BV32" s="17"/>
      <c r="BW32" s="62"/>
      <c r="BX32" s="47"/>
      <c r="BZ32" s="63"/>
      <c r="CA32" s="17"/>
      <c r="CB32" s="62"/>
      <c r="CC32" s="47"/>
      <c r="CE32" s="63"/>
      <c r="CF32" s="17"/>
      <c r="CG32" s="62"/>
      <c r="CH32" s="47"/>
      <c r="CJ32" s="63"/>
      <c r="CK32" s="17"/>
      <c r="CL32" s="62"/>
      <c r="CM32" s="47"/>
      <c r="CO32" s="63"/>
      <c r="CP32" s="17"/>
      <c r="CQ32" s="62"/>
      <c r="CR32" s="47"/>
      <c r="CT32" s="63"/>
      <c r="CU32" s="17"/>
      <c r="CV32" s="62"/>
      <c r="CW32" s="47"/>
      <c r="CY32" s="63"/>
      <c r="CZ32" s="17"/>
      <c r="DA32" s="62"/>
      <c r="DB32" s="47"/>
      <c r="DD32" s="63"/>
      <c r="DE32" s="17"/>
      <c r="DF32" s="62"/>
      <c r="DG32" s="47"/>
      <c r="DI32" s="63"/>
      <c r="DJ32" s="17"/>
      <c r="DK32" s="62"/>
      <c r="DL32" s="47"/>
      <c r="DN32" s="63"/>
      <c r="DO32" s="17"/>
      <c r="DP32" s="62"/>
      <c r="DQ32" s="47"/>
      <c r="DS32" s="63"/>
      <c r="DT32" s="17"/>
      <c r="DU32" s="62"/>
      <c r="DV32" s="47"/>
      <c r="DX32" s="63"/>
      <c r="DY32" s="17"/>
      <c r="DZ32" s="62"/>
      <c r="EA32" s="47"/>
      <c r="EC32" s="63"/>
      <c r="ED32" s="17"/>
      <c r="EE32" s="62"/>
      <c r="EF32" s="47"/>
      <c r="EH32" s="63"/>
      <c r="EI32" s="17"/>
      <c r="EJ32" s="62"/>
      <c r="EK32" s="47"/>
      <c r="EM32" s="63"/>
      <c r="EN32" s="17"/>
      <c r="EO32" s="62"/>
      <c r="EP32" s="47"/>
      <c r="ER32" s="63"/>
      <c r="ES32" s="17"/>
      <c r="ET32" s="62"/>
      <c r="EU32" s="47"/>
      <c r="EW32" s="63"/>
      <c r="EX32" s="17"/>
      <c r="EY32" s="62"/>
      <c r="EZ32" s="47"/>
      <c r="FB32" s="63"/>
      <c r="FC32" s="17"/>
      <c r="FD32" s="62"/>
      <c r="FE32" s="47"/>
      <c r="FG32" s="63"/>
      <c r="FH32" s="17"/>
      <c r="FI32" s="62"/>
      <c r="FJ32" s="47"/>
      <c r="FL32" s="63"/>
      <c r="FM32" s="17"/>
      <c r="FN32" s="62"/>
      <c r="FO32" s="47"/>
      <c r="FQ32" s="63"/>
      <c r="FR32" s="17"/>
      <c r="FS32" s="62"/>
      <c r="FT32" s="47"/>
      <c r="FV32" s="63"/>
      <c r="FW32" s="17"/>
      <c r="FX32" s="62"/>
      <c r="FY32" s="47"/>
      <c r="GA32" s="63"/>
      <c r="GB32" s="17"/>
      <c r="GC32" s="62"/>
      <c r="GD32" s="47"/>
      <c r="GF32" s="63"/>
      <c r="GG32" s="17"/>
      <c r="GH32" s="62"/>
      <c r="GI32" s="47"/>
      <c r="GK32" s="63"/>
      <c r="GL32" s="17"/>
      <c r="GM32" s="62"/>
      <c r="GN32" s="47"/>
      <c r="GP32" s="63"/>
      <c r="GQ32" s="17"/>
      <c r="GR32" s="62"/>
      <c r="GS32" s="47"/>
      <c r="GU32" s="63"/>
      <c r="GV32" s="17"/>
      <c r="GW32" s="62"/>
      <c r="GX32" s="47"/>
      <c r="GZ32" s="63"/>
      <c r="HA32" s="17"/>
      <c r="HB32" s="62"/>
      <c r="HC32" s="47"/>
      <c r="HE32" s="63"/>
      <c r="HF32" s="17"/>
      <c r="HG32" s="62"/>
      <c r="HH32" s="47"/>
      <c r="HJ32" s="63"/>
      <c r="HK32" s="17"/>
      <c r="HL32" s="62"/>
      <c r="HM32" s="47"/>
      <c r="HO32" s="63"/>
      <c r="HP32" s="17"/>
      <c r="HQ32" s="62"/>
      <c r="HR32" s="47"/>
    </row>
    <row r="33" spans="1:226" ht="12.75" customHeight="1">
      <c r="A33" s="173">
        <v>30</v>
      </c>
      <c r="B33" s="171" t="s">
        <v>28</v>
      </c>
      <c r="C33" s="145" t="s">
        <v>78</v>
      </c>
      <c r="D33" s="145">
        <v>12112800</v>
      </c>
      <c r="E33" s="206" t="s">
        <v>79</v>
      </c>
      <c r="F33" s="148"/>
      <c r="G33" s="17"/>
      <c r="H33" s="62"/>
      <c r="I33" s="47"/>
      <c r="K33" s="17"/>
      <c r="M33" s="63"/>
      <c r="N33" s="17"/>
      <c r="O33" s="62"/>
      <c r="P33" s="47"/>
      <c r="R33" s="63"/>
      <c r="S33" s="17"/>
      <c r="T33" s="62"/>
      <c r="U33" s="47"/>
      <c r="W33" s="63"/>
      <c r="X33" s="17"/>
      <c r="Y33" s="62"/>
      <c r="Z33" s="47"/>
      <c r="AB33" s="63"/>
      <c r="AC33" s="17"/>
      <c r="AD33" s="62"/>
      <c r="AE33" s="47"/>
      <c r="AG33" s="63"/>
      <c r="AH33" s="17"/>
      <c r="AI33" s="62"/>
      <c r="AJ33" s="47"/>
      <c r="AL33" s="63"/>
      <c r="AM33" s="17"/>
      <c r="AN33" s="62"/>
      <c r="AO33" s="47"/>
      <c r="AQ33" s="63"/>
      <c r="AR33" s="17"/>
      <c r="AS33" s="62"/>
      <c r="AT33" s="47"/>
      <c r="AV33" s="63"/>
      <c r="AW33" s="17"/>
      <c r="AX33" s="62"/>
      <c r="AY33" s="47"/>
      <c r="BA33" s="63"/>
      <c r="BB33" s="17"/>
      <c r="BC33" s="62"/>
      <c r="BD33" s="47"/>
      <c r="BF33" s="63"/>
      <c r="BG33" s="17"/>
      <c r="BH33" s="62"/>
      <c r="BI33" s="47"/>
      <c r="BK33" s="63"/>
      <c r="BL33" s="17"/>
      <c r="BM33" s="62"/>
      <c r="BN33" s="47"/>
      <c r="BP33" s="63"/>
      <c r="BQ33" s="17"/>
      <c r="BR33" s="62"/>
      <c r="BS33" s="47"/>
      <c r="BU33" s="63"/>
      <c r="BV33" s="17"/>
      <c r="BW33" s="62"/>
      <c r="BX33" s="47"/>
      <c r="BZ33" s="63"/>
      <c r="CA33" s="17"/>
      <c r="CB33" s="62"/>
      <c r="CC33" s="47"/>
      <c r="CE33" s="63"/>
      <c r="CF33" s="17"/>
      <c r="CG33" s="62"/>
      <c r="CH33" s="47"/>
      <c r="CJ33" s="63"/>
      <c r="CK33" s="17"/>
      <c r="CL33" s="62"/>
      <c r="CM33" s="47"/>
      <c r="CO33" s="63"/>
      <c r="CP33" s="17"/>
      <c r="CQ33" s="62"/>
      <c r="CR33" s="47"/>
      <c r="CT33" s="63"/>
      <c r="CU33" s="17"/>
      <c r="CV33" s="62"/>
      <c r="CW33" s="47"/>
      <c r="CY33" s="63"/>
      <c r="CZ33" s="17"/>
      <c r="DA33" s="62"/>
      <c r="DB33" s="47"/>
      <c r="DD33" s="63"/>
      <c r="DE33" s="17"/>
      <c r="DF33" s="62"/>
      <c r="DG33" s="47"/>
      <c r="DI33" s="63"/>
      <c r="DJ33" s="17"/>
      <c r="DK33" s="62"/>
      <c r="DL33" s="47"/>
      <c r="DN33" s="63"/>
      <c r="DO33" s="17"/>
      <c r="DP33" s="62"/>
      <c r="DQ33" s="47"/>
      <c r="DS33" s="63"/>
      <c r="DT33" s="17"/>
      <c r="DU33" s="62"/>
      <c r="DV33" s="47"/>
      <c r="DX33" s="63"/>
      <c r="DY33" s="17"/>
      <c r="DZ33" s="62"/>
      <c r="EA33" s="47"/>
      <c r="EC33" s="63"/>
      <c r="ED33" s="17"/>
      <c r="EE33" s="62"/>
      <c r="EF33" s="47"/>
      <c r="EH33" s="63"/>
      <c r="EI33" s="17"/>
      <c r="EJ33" s="62"/>
      <c r="EK33" s="47"/>
      <c r="EM33" s="63"/>
      <c r="EN33" s="17"/>
      <c r="EO33" s="62"/>
      <c r="EP33" s="47"/>
      <c r="ER33" s="63"/>
      <c r="ES33" s="17"/>
      <c r="ET33" s="62"/>
      <c r="EU33" s="47"/>
      <c r="EW33" s="63"/>
      <c r="EX33" s="17"/>
      <c r="EY33" s="62"/>
      <c r="EZ33" s="47"/>
      <c r="FB33" s="63"/>
      <c r="FC33" s="17"/>
      <c r="FD33" s="62"/>
      <c r="FE33" s="47"/>
      <c r="FG33" s="63"/>
      <c r="FH33" s="17"/>
      <c r="FI33" s="62"/>
      <c r="FJ33" s="47"/>
      <c r="FL33" s="63"/>
      <c r="FM33" s="17"/>
      <c r="FN33" s="62"/>
      <c r="FO33" s="47"/>
      <c r="FQ33" s="63"/>
      <c r="FR33" s="17"/>
      <c r="FS33" s="62"/>
      <c r="FT33" s="47"/>
      <c r="FV33" s="63"/>
      <c r="FW33" s="17"/>
      <c r="FX33" s="62"/>
      <c r="FY33" s="47"/>
      <c r="GA33" s="63"/>
      <c r="GB33" s="17"/>
      <c r="GC33" s="62"/>
      <c r="GD33" s="47"/>
      <c r="GF33" s="63"/>
      <c r="GG33" s="17"/>
      <c r="GH33" s="62"/>
      <c r="GI33" s="47"/>
      <c r="GK33" s="63"/>
      <c r="GL33" s="17"/>
      <c r="GM33" s="62"/>
      <c r="GN33" s="47"/>
      <c r="GP33" s="63"/>
      <c r="GQ33" s="17"/>
      <c r="GR33" s="62"/>
      <c r="GS33" s="47"/>
      <c r="GU33" s="63"/>
      <c r="GV33" s="17"/>
      <c r="GW33" s="62"/>
      <c r="GX33" s="47"/>
      <c r="GZ33" s="63"/>
      <c r="HA33" s="17"/>
      <c r="HB33" s="62"/>
      <c r="HC33" s="47"/>
      <c r="HE33" s="63"/>
      <c r="HF33" s="17"/>
      <c r="HG33" s="62"/>
      <c r="HH33" s="47"/>
      <c r="HJ33" s="63"/>
      <c r="HK33" s="17"/>
      <c r="HL33" s="62"/>
      <c r="HM33" s="47"/>
      <c r="HO33" s="63"/>
      <c r="HP33" s="17"/>
      <c r="HQ33" s="62"/>
      <c r="HR33" s="47"/>
    </row>
    <row r="34" spans="1:226" ht="12.75" customHeight="1">
      <c r="A34" s="173">
        <v>31</v>
      </c>
      <c r="B34" s="171" t="s">
        <v>47</v>
      </c>
      <c r="C34" s="145">
        <v>2110410</v>
      </c>
      <c r="D34" s="145">
        <v>16530650</v>
      </c>
      <c r="E34" s="206">
        <v>683.2909245122986</v>
      </c>
      <c r="F34" s="148"/>
      <c r="G34" s="17"/>
      <c r="H34" s="62"/>
      <c r="I34" s="47"/>
      <c r="K34" s="17"/>
      <c r="M34" s="63"/>
      <c r="N34" s="17"/>
      <c r="O34" s="62"/>
      <c r="P34" s="47"/>
      <c r="R34" s="63"/>
      <c r="S34" s="17"/>
      <c r="T34" s="62"/>
      <c r="U34" s="47"/>
      <c r="W34" s="63"/>
      <c r="X34" s="17"/>
      <c r="Y34" s="62"/>
      <c r="Z34" s="47"/>
      <c r="AB34" s="63"/>
      <c r="AC34" s="17"/>
      <c r="AD34" s="62"/>
      <c r="AE34" s="47"/>
      <c r="AG34" s="63"/>
      <c r="AH34" s="17"/>
      <c r="AI34" s="62"/>
      <c r="AJ34" s="47"/>
      <c r="AL34" s="63"/>
      <c r="AM34" s="17"/>
      <c r="AN34" s="62"/>
      <c r="AO34" s="47"/>
      <c r="AQ34" s="63"/>
      <c r="AR34" s="17"/>
      <c r="AS34" s="62"/>
      <c r="AT34" s="47"/>
      <c r="AV34" s="63"/>
      <c r="AW34" s="17"/>
      <c r="AX34" s="62"/>
      <c r="AY34" s="47"/>
      <c r="BA34" s="63"/>
      <c r="BB34" s="17"/>
      <c r="BC34" s="62"/>
      <c r="BD34" s="47"/>
      <c r="BF34" s="63"/>
      <c r="BG34" s="17"/>
      <c r="BH34" s="62"/>
      <c r="BI34" s="47"/>
      <c r="BK34" s="63"/>
      <c r="BL34" s="17"/>
      <c r="BM34" s="62"/>
      <c r="BN34" s="47"/>
      <c r="BP34" s="63"/>
      <c r="BQ34" s="17"/>
      <c r="BR34" s="62"/>
      <c r="BS34" s="47"/>
      <c r="BU34" s="63"/>
      <c r="BV34" s="17"/>
      <c r="BW34" s="62"/>
      <c r="BX34" s="47"/>
      <c r="BZ34" s="63"/>
      <c r="CA34" s="17"/>
      <c r="CB34" s="62"/>
      <c r="CC34" s="47"/>
      <c r="CE34" s="63"/>
      <c r="CF34" s="17"/>
      <c r="CG34" s="62"/>
      <c r="CH34" s="47"/>
      <c r="CJ34" s="63"/>
      <c r="CK34" s="17"/>
      <c r="CL34" s="62"/>
      <c r="CM34" s="47"/>
      <c r="CO34" s="63"/>
      <c r="CP34" s="17"/>
      <c r="CQ34" s="62"/>
      <c r="CR34" s="47"/>
      <c r="CT34" s="63"/>
      <c r="CU34" s="17"/>
      <c r="CV34" s="62"/>
      <c r="CW34" s="47"/>
      <c r="CY34" s="63"/>
      <c r="CZ34" s="17"/>
      <c r="DA34" s="62"/>
      <c r="DB34" s="47"/>
      <c r="DD34" s="63"/>
      <c r="DE34" s="17"/>
      <c r="DF34" s="62"/>
      <c r="DG34" s="47"/>
      <c r="DI34" s="63"/>
      <c r="DJ34" s="17"/>
      <c r="DK34" s="62"/>
      <c r="DL34" s="47"/>
      <c r="DN34" s="63"/>
      <c r="DO34" s="17"/>
      <c r="DP34" s="62"/>
      <c r="DQ34" s="47"/>
      <c r="DS34" s="63"/>
      <c r="DT34" s="17"/>
      <c r="DU34" s="62"/>
      <c r="DV34" s="47"/>
      <c r="DX34" s="63"/>
      <c r="DY34" s="17"/>
      <c r="DZ34" s="62"/>
      <c r="EA34" s="47"/>
      <c r="EC34" s="63"/>
      <c r="ED34" s="17"/>
      <c r="EE34" s="62"/>
      <c r="EF34" s="47"/>
      <c r="EH34" s="63"/>
      <c r="EI34" s="17"/>
      <c r="EJ34" s="62"/>
      <c r="EK34" s="47"/>
      <c r="EM34" s="63"/>
      <c r="EN34" s="17"/>
      <c r="EO34" s="62"/>
      <c r="EP34" s="47"/>
      <c r="ER34" s="63"/>
      <c r="ES34" s="17"/>
      <c r="ET34" s="62"/>
      <c r="EU34" s="47"/>
      <c r="EW34" s="63"/>
      <c r="EX34" s="17"/>
      <c r="EY34" s="62"/>
      <c r="EZ34" s="47"/>
      <c r="FB34" s="63"/>
      <c r="FC34" s="17"/>
      <c r="FD34" s="62"/>
      <c r="FE34" s="47"/>
      <c r="FG34" s="63"/>
      <c r="FH34" s="17"/>
      <c r="FI34" s="62"/>
      <c r="FJ34" s="47"/>
      <c r="FL34" s="63"/>
      <c r="FM34" s="17"/>
      <c r="FN34" s="62"/>
      <c r="FO34" s="47"/>
      <c r="FQ34" s="63"/>
      <c r="FR34" s="17"/>
      <c r="FS34" s="62"/>
      <c r="FT34" s="47"/>
      <c r="FV34" s="63"/>
      <c r="FW34" s="17"/>
      <c r="FX34" s="62"/>
      <c r="FY34" s="47"/>
      <c r="GA34" s="63"/>
      <c r="GB34" s="17"/>
      <c r="GC34" s="62"/>
      <c r="GD34" s="47"/>
      <c r="GF34" s="63"/>
      <c r="GG34" s="17"/>
      <c r="GH34" s="62"/>
      <c r="GI34" s="47"/>
      <c r="GK34" s="63"/>
      <c r="GL34" s="17"/>
      <c r="GM34" s="62"/>
      <c r="GN34" s="47"/>
      <c r="GP34" s="63"/>
      <c r="GQ34" s="17"/>
      <c r="GR34" s="62"/>
      <c r="GS34" s="47"/>
      <c r="GU34" s="63"/>
      <c r="GV34" s="17"/>
      <c r="GW34" s="62"/>
      <c r="GX34" s="47"/>
      <c r="GZ34" s="63"/>
      <c r="HA34" s="17"/>
      <c r="HB34" s="62"/>
      <c r="HC34" s="47"/>
      <c r="HE34" s="63"/>
      <c r="HF34" s="17"/>
      <c r="HG34" s="62"/>
      <c r="HH34" s="47"/>
      <c r="HJ34" s="63"/>
      <c r="HK34" s="17"/>
      <c r="HL34" s="62"/>
      <c r="HM34" s="47"/>
      <c r="HO34" s="63"/>
      <c r="HP34" s="17"/>
      <c r="HQ34" s="62"/>
      <c r="HR34" s="47"/>
    </row>
    <row r="35" spans="1:226" ht="12.75" customHeight="1">
      <c r="A35" s="173">
        <v>32</v>
      </c>
      <c r="B35" s="171" t="s">
        <v>89</v>
      </c>
      <c r="C35" s="145" t="s">
        <v>78</v>
      </c>
      <c r="D35" s="145">
        <v>15800318</v>
      </c>
      <c r="E35" s="206" t="s">
        <v>79</v>
      </c>
      <c r="F35" s="153"/>
      <c r="G35" s="17"/>
      <c r="H35" s="62"/>
      <c r="I35" s="47"/>
      <c r="K35" s="17"/>
      <c r="M35" s="63"/>
      <c r="N35" s="17"/>
      <c r="O35" s="62"/>
      <c r="P35" s="47"/>
      <c r="R35" s="63"/>
      <c r="S35" s="17"/>
      <c r="T35" s="62"/>
      <c r="U35" s="47"/>
      <c r="W35" s="63"/>
      <c r="X35" s="17"/>
      <c r="Y35" s="62"/>
      <c r="Z35" s="47"/>
      <c r="AB35" s="63"/>
      <c r="AC35" s="17"/>
      <c r="AD35" s="62"/>
      <c r="AE35" s="47"/>
      <c r="AG35" s="63"/>
      <c r="AH35" s="17"/>
      <c r="AI35" s="62"/>
      <c r="AJ35" s="47"/>
      <c r="AL35" s="63"/>
      <c r="AM35" s="17"/>
      <c r="AN35" s="62"/>
      <c r="AO35" s="47"/>
      <c r="AQ35" s="63"/>
      <c r="AR35" s="17"/>
      <c r="AS35" s="62"/>
      <c r="AT35" s="47"/>
      <c r="AV35" s="63"/>
      <c r="AW35" s="17"/>
      <c r="AX35" s="62"/>
      <c r="AY35" s="47"/>
      <c r="BA35" s="63"/>
      <c r="BB35" s="17"/>
      <c r="BC35" s="62"/>
      <c r="BD35" s="47"/>
      <c r="BF35" s="63"/>
      <c r="BG35" s="17"/>
      <c r="BH35" s="62"/>
      <c r="BI35" s="47"/>
      <c r="BK35" s="63"/>
      <c r="BL35" s="17"/>
      <c r="BM35" s="62"/>
      <c r="BN35" s="47"/>
      <c r="BP35" s="63"/>
      <c r="BQ35" s="17"/>
      <c r="BR35" s="62"/>
      <c r="BS35" s="47"/>
      <c r="BU35" s="63"/>
      <c r="BV35" s="17"/>
      <c r="BW35" s="62"/>
      <c r="BX35" s="47"/>
      <c r="BZ35" s="63"/>
      <c r="CA35" s="17"/>
      <c r="CB35" s="62"/>
      <c r="CC35" s="47"/>
      <c r="CE35" s="63"/>
      <c r="CF35" s="17"/>
      <c r="CG35" s="62"/>
      <c r="CH35" s="47"/>
      <c r="CJ35" s="63"/>
      <c r="CK35" s="17"/>
      <c r="CL35" s="62"/>
      <c r="CM35" s="47"/>
      <c r="CO35" s="63"/>
      <c r="CP35" s="17"/>
      <c r="CQ35" s="62"/>
      <c r="CR35" s="47"/>
      <c r="CT35" s="63"/>
      <c r="CU35" s="17"/>
      <c r="CV35" s="62"/>
      <c r="CW35" s="47"/>
      <c r="CY35" s="63"/>
      <c r="CZ35" s="17"/>
      <c r="DA35" s="62"/>
      <c r="DB35" s="47"/>
      <c r="DD35" s="63"/>
      <c r="DE35" s="17"/>
      <c r="DF35" s="62"/>
      <c r="DG35" s="47"/>
      <c r="DI35" s="63"/>
      <c r="DJ35" s="17"/>
      <c r="DK35" s="62"/>
      <c r="DL35" s="47"/>
      <c r="DN35" s="63"/>
      <c r="DO35" s="17"/>
      <c r="DP35" s="62"/>
      <c r="DQ35" s="47"/>
      <c r="DS35" s="63"/>
      <c r="DT35" s="17"/>
      <c r="DU35" s="62"/>
      <c r="DV35" s="47"/>
      <c r="DX35" s="63"/>
      <c r="DY35" s="17"/>
      <c r="DZ35" s="62"/>
      <c r="EA35" s="47"/>
      <c r="EC35" s="63"/>
      <c r="ED35" s="17"/>
      <c r="EE35" s="62"/>
      <c r="EF35" s="47"/>
      <c r="EH35" s="63"/>
      <c r="EI35" s="17"/>
      <c r="EJ35" s="62"/>
      <c r="EK35" s="47"/>
      <c r="EM35" s="63"/>
      <c r="EN35" s="17"/>
      <c r="EO35" s="62"/>
      <c r="EP35" s="47"/>
      <c r="ER35" s="63"/>
      <c r="ES35" s="17"/>
      <c r="ET35" s="62"/>
      <c r="EU35" s="47"/>
      <c r="EW35" s="63"/>
      <c r="EX35" s="17"/>
      <c r="EY35" s="62"/>
      <c r="EZ35" s="47"/>
      <c r="FB35" s="63"/>
      <c r="FC35" s="17"/>
      <c r="FD35" s="62"/>
      <c r="FE35" s="47"/>
      <c r="FG35" s="63"/>
      <c r="FH35" s="17"/>
      <c r="FI35" s="62"/>
      <c r="FJ35" s="47"/>
      <c r="FL35" s="63"/>
      <c r="FM35" s="17"/>
      <c r="FN35" s="62"/>
      <c r="FO35" s="47"/>
      <c r="FQ35" s="63"/>
      <c r="FR35" s="17"/>
      <c r="FS35" s="62"/>
      <c r="FT35" s="47"/>
      <c r="FV35" s="63"/>
      <c r="FW35" s="17"/>
      <c r="FX35" s="62"/>
      <c r="FY35" s="47"/>
      <c r="GA35" s="63"/>
      <c r="GB35" s="17"/>
      <c r="GC35" s="62"/>
      <c r="GD35" s="47"/>
      <c r="GF35" s="63"/>
      <c r="GG35" s="17"/>
      <c r="GH35" s="62"/>
      <c r="GI35" s="47"/>
      <c r="GK35" s="63"/>
      <c r="GL35" s="17"/>
      <c r="GM35" s="62"/>
      <c r="GN35" s="47"/>
      <c r="GP35" s="63"/>
      <c r="GQ35" s="17"/>
      <c r="GR35" s="62"/>
      <c r="GS35" s="47"/>
      <c r="GU35" s="63"/>
      <c r="GV35" s="17"/>
      <c r="GW35" s="62"/>
      <c r="GX35" s="47"/>
      <c r="GZ35" s="63"/>
      <c r="HA35" s="17"/>
      <c r="HB35" s="62"/>
      <c r="HC35" s="47"/>
      <c r="HE35" s="63"/>
      <c r="HF35" s="17"/>
      <c r="HG35" s="62"/>
      <c r="HH35" s="47"/>
      <c r="HJ35" s="63"/>
      <c r="HK35" s="17"/>
      <c r="HL35" s="62"/>
      <c r="HM35" s="47"/>
      <c r="HO35" s="63"/>
      <c r="HP35" s="17"/>
      <c r="HQ35" s="62"/>
      <c r="HR35" s="47"/>
    </row>
    <row r="36" spans="1:226" ht="12.75" customHeight="1">
      <c r="A36" s="173">
        <v>33</v>
      </c>
      <c r="B36" s="171" t="s">
        <v>22</v>
      </c>
      <c r="C36" s="145">
        <v>4766559</v>
      </c>
      <c r="D36" s="145">
        <v>11055099</v>
      </c>
      <c r="E36" s="206">
        <v>131.93039255362203</v>
      </c>
      <c r="F36" s="148"/>
      <c r="G36" s="17"/>
      <c r="H36" s="62"/>
      <c r="I36" s="47"/>
      <c r="K36" s="17"/>
      <c r="M36" s="63"/>
      <c r="N36" s="17"/>
      <c r="O36" s="62"/>
      <c r="P36" s="47"/>
      <c r="R36" s="63"/>
      <c r="S36" s="17"/>
      <c r="T36" s="62"/>
      <c r="U36" s="47"/>
      <c r="W36" s="63"/>
      <c r="X36" s="17"/>
      <c r="Y36" s="62"/>
      <c r="Z36" s="47"/>
      <c r="AB36" s="63"/>
      <c r="AC36" s="17"/>
      <c r="AD36" s="62"/>
      <c r="AE36" s="47"/>
      <c r="AG36" s="63"/>
      <c r="AH36" s="17"/>
      <c r="AI36" s="62"/>
      <c r="AJ36" s="47"/>
      <c r="AL36" s="63"/>
      <c r="AM36" s="17"/>
      <c r="AN36" s="62"/>
      <c r="AO36" s="47"/>
      <c r="AQ36" s="63"/>
      <c r="AR36" s="17"/>
      <c r="AS36" s="62"/>
      <c r="AT36" s="47"/>
      <c r="AV36" s="63"/>
      <c r="AW36" s="17"/>
      <c r="AX36" s="62"/>
      <c r="AY36" s="47"/>
      <c r="BA36" s="63"/>
      <c r="BB36" s="17"/>
      <c r="BC36" s="62"/>
      <c r="BD36" s="47"/>
      <c r="BF36" s="63"/>
      <c r="BG36" s="17"/>
      <c r="BH36" s="62"/>
      <c r="BI36" s="47"/>
      <c r="BK36" s="63"/>
      <c r="BL36" s="17"/>
      <c r="BM36" s="62"/>
      <c r="BN36" s="47"/>
      <c r="BP36" s="63"/>
      <c r="BQ36" s="17"/>
      <c r="BR36" s="62"/>
      <c r="BS36" s="47"/>
      <c r="BU36" s="63"/>
      <c r="BV36" s="17"/>
      <c r="BW36" s="62"/>
      <c r="BX36" s="47"/>
      <c r="BZ36" s="63"/>
      <c r="CA36" s="17"/>
      <c r="CB36" s="62"/>
      <c r="CC36" s="47"/>
      <c r="CE36" s="63"/>
      <c r="CF36" s="17"/>
      <c r="CG36" s="62"/>
      <c r="CH36" s="47"/>
      <c r="CJ36" s="63"/>
      <c r="CK36" s="17"/>
      <c r="CL36" s="62"/>
      <c r="CM36" s="47"/>
      <c r="CO36" s="63"/>
      <c r="CP36" s="17"/>
      <c r="CQ36" s="62"/>
      <c r="CR36" s="47"/>
      <c r="CT36" s="63"/>
      <c r="CU36" s="17"/>
      <c r="CV36" s="62"/>
      <c r="CW36" s="47"/>
      <c r="CY36" s="63"/>
      <c r="CZ36" s="17"/>
      <c r="DA36" s="62"/>
      <c r="DB36" s="47"/>
      <c r="DD36" s="63"/>
      <c r="DE36" s="17"/>
      <c r="DF36" s="62"/>
      <c r="DG36" s="47"/>
      <c r="DI36" s="63"/>
      <c r="DJ36" s="17"/>
      <c r="DK36" s="62"/>
      <c r="DL36" s="47"/>
      <c r="DN36" s="63"/>
      <c r="DO36" s="17"/>
      <c r="DP36" s="62"/>
      <c r="DQ36" s="47"/>
      <c r="DS36" s="63"/>
      <c r="DT36" s="17"/>
      <c r="DU36" s="62"/>
      <c r="DV36" s="47"/>
      <c r="DX36" s="63"/>
      <c r="DY36" s="17"/>
      <c r="DZ36" s="62"/>
      <c r="EA36" s="47"/>
      <c r="EC36" s="63"/>
      <c r="ED36" s="17"/>
      <c r="EE36" s="62"/>
      <c r="EF36" s="47"/>
      <c r="EH36" s="63"/>
      <c r="EI36" s="17"/>
      <c r="EJ36" s="62"/>
      <c r="EK36" s="47"/>
      <c r="EM36" s="63"/>
      <c r="EN36" s="17"/>
      <c r="EO36" s="62"/>
      <c r="EP36" s="47"/>
      <c r="ER36" s="63"/>
      <c r="ES36" s="17"/>
      <c r="ET36" s="62"/>
      <c r="EU36" s="47"/>
      <c r="EW36" s="63"/>
      <c r="EX36" s="17"/>
      <c r="EY36" s="62"/>
      <c r="EZ36" s="47"/>
      <c r="FB36" s="63"/>
      <c r="FC36" s="17"/>
      <c r="FD36" s="62"/>
      <c r="FE36" s="47"/>
      <c r="FG36" s="63"/>
      <c r="FH36" s="17"/>
      <c r="FI36" s="62"/>
      <c r="FJ36" s="47"/>
      <c r="FL36" s="63"/>
      <c r="FM36" s="17"/>
      <c r="FN36" s="62"/>
      <c r="FO36" s="47"/>
      <c r="FQ36" s="63"/>
      <c r="FR36" s="17"/>
      <c r="FS36" s="62"/>
      <c r="FT36" s="47"/>
      <c r="FV36" s="63"/>
      <c r="FW36" s="17"/>
      <c r="FX36" s="62"/>
      <c r="FY36" s="47"/>
      <c r="GA36" s="63"/>
      <c r="GB36" s="17"/>
      <c r="GC36" s="62"/>
      <c r="GD36" s="47"/>
      <c r="GF36" s="63"/>
      <c r="GG36" s="17"/>
      <c r="GH36" s="62"/>
      <c r="GI36" s="47"/>
      <c r="GK36" s="63"/>
      <c r="GL36" s="17"/>
      <c r="GM36" s="62"/>
      <c r="GN36" s="47"/>
      <c r="GP36" s="63"/>
      <c r="GQ36" s="17"/>
      <c r="GR36" s="62"/>
      <c r="GS36" s="47"/>
      <c r="GU36" s="63"/>
      <c r="GV36" s="17"/>
      <c r="GW36" s="62"/>
      <c r="GX36" s="47"/>
      <c r="GZ36" s="63"/>
      <c r="HA36" s="17"/>
      <c r="HB36" s="62"/>
      <c r="HC36" s="47"/>
      <c r="HE36" s="63"/>
      <c r="HF36" s="17"/>
      <c r="HG36" s="62"/>
      <c r="HH36" s="47"/>
      <c r="HJ36" s="63"/>
      <c r="HK36" s="17"/>
      <c r="HL36" s="62"/>
      <c r="HM36" s="47"/>
      <c r="HO36" s="63"/>
      <c r="HP36" s="17"/>
      <c r="HQ36" s="62"/>
      <c r="HR36" s="47"/>
    </row>
    <row r="37" spans="1:226" ht="12.75" customHeight="1">
      <c r="A37" s="173">
        <v>34</v>
      </c>
      <c r="B37" s="171" t="s">
        <v>48</v>
      </c>
      <c r="C37" s="145" t="s">
        <v>78</v>
      </c>
      <c r="D37" s="145">
        <v>27249899</v>
      </c>
      <c r="E37" s="206" t="s">
        <v>79</v>
      </c>
      <c r="F37" s="148"/>
      <c r="G37" s="17"/>
      <c r="H37" s="62"/>
      <c r="I37" s="47"/>
      <c r="K37" s="17"/>
      <c r="M37" s="63"/>
      <c r="N37" s="17"/>
      <c r="O37" s="62"/>
      <c r="P37" s="47"/>
      <c r="R37" s="63"/>
      <c r="S37" s="17"/>
      <c r="T37" s="62"/>
      <c r="U37" s="47"/>
      <c r="W37" s="63"/>
      <c r="X37" s="17"/>
      <c r="Y37" s="62"/>
      <c r="Z37" s="47"/>
      <c r="AB37" s="63"/>
      <c r="AC37" s="17"/>
      <c r="AD37" s="62"/>
      <c r="AE37" s="47"/>
      <c r="AG37" s="63"/>
      <c r="AH37" s="17"/>
      <c r="AI37" s="62"/>
      <c r="AJ37" s="47"/>
      <c r="AL37" s="63"/>
      <c r="AM37" s="17"/>
      <c r="AN37" s="62"/>
      <c r="AO37" s="47"/>
      <c r="AQ37" s="63"/>
      <c r="AR37" s="17"/>
      <c r="AS37" s="62"/>
      <c r="AT37" s="47"/>
      <c r="AV37" s="63"/>
      <c r="AW37" s="17"/>
      <c r="AX37" s="62"/>
      <c r="AY37" s="47"/>
      <c r="BA37" s="63"/>
      <c r="BB37" s="17"/>
      <c r="BC37" s="62"/>
      <c r="BD37" s="47"/>
      <c r="BF37" s="63"/>
      <c r="BG37" s="17"/>
      <c r="BH37" s="62"/>
      <c r="BI37" s="47"/>
      <c r="BK37" s="63"/>
      <c r="BL37" s="17"/>
      <c r="BM37" s="62"/>
      <c r="BN37" s="47"/>
      <c r="BP37" s="63"/>
      <c r="BQ37" s="17"/>
      <c r="BR37" s="62"/>
      <c r="BS37" s="47"/>
      <c r="BU37" s="63"/>
      <c r="BV37" s="17"/>
      <c r="BW37" s="62"/>
      <c r="BX37" s="47"/>
      <c r="BZ37" s="63"/>
      <c r="CA37" s="17"/>
      <c r="CB37" s="62"/>
      <c r="CC37" s="47"/>
      <c r="CE37" s="63"/>
      <c r="CF37" s="17"/>
      <c r="CG37" s="62"/>
      <c r="CH37" s="47"/>
      <c r="CJ37" s="63"/>
      <c r="CK37" s="17"/>
      <c r="CL37" s="62"/>
      <c r="CM37" s="47"/>
      <c r="CO37" s="63"/>
      <c r="CP37" s="17"/>
      <c r="CQ37" s="62"/>
      <c r="CR37" s="47"/>
      <c r="CT37" s="63"/>
      <c r="CU37" s="17"/>
      <c r="CV37" s="62"/>
      <c r="CW37" s="47"/>
      <c r="CY37" s="63"/>
      <c r="CZ37" s="17"/>
      <c r="DA37" s="62"/>
      <c r="DB37" s="47"/>
      <c r="DD37" s="63"/>
      <c r="DE37" s="17"/>
      <c r="DF37" s="62"/>
      <c r="DG37" s="47"/>
      <c r="DI37" s="63"/>
      <c r="DJ37" s="17"/>
      <c r="DK37" s="62"/>
      <c r="DL37" s="47"/>
      <c r="DN37" s="63"/>
      <c r="DO37" s="17"/>
      <c r="DP37" s="62"/>
      <c r="DQ37" s="47"/>
      <c r="DS37" s="63"/>
      <c r="DT37" s="17"/>
      <c r="DU37" s="62"/>
      <c r="DV37" s="47"/>
      <c r="DX37" s="63"/>
      <c r="DY37" s="17"/>
      <c r="DZ37" s="62"/>
      <c r="EA37" s="47"/>
      <c r="EC37" s="63"/>
      <c r="ED37" s="17"/>
      <c r="EE37" s="62"/>
      <c r="EF37" s="47"/>
      <c r="EH37" s="63"/>
      <c r="EI37" s="17"/>
      <c r="EJ37" s="62"/>
      <c r="EK37" s="47"/>
      <c r="EM37" s="63"/>
      <c r="EN37" s="17"/>
      <c r="EO37" s="62"/>
      <c r="EP37" s="47"/>
      <c r="ER37" s="63"/>
      <c r="ES37" s="17"/>
      <c r="ET37" s="62"/>
      <c r="EU37" s="47"/>
      <c r="EW37" s="63"/>
      <c r="EX37" s="17"/>
      <c r="EY37" s="62"/>
      <c r="EZ37" s="47"/>
      <c r="FB37" s="63"/>
      <c r="FC37" s="17"/>
      <c r="FD37" s="62"/>
      <c r="FE37" s="47"/>
      <c r="FG37" s="63"/>
      <c r="FH37" s="17"/>
      <c r="FI37" s="62"/>
      <c r="FJ37" s="47"/>
      <c r="FL37" s="63"/>
      <c r="FM37" s="17"/>
      <c r="FN37" s="62"/>
      <c r="FO37" s="47"/>
      <c r="FQ37" s="63"/>
      <c r="FR37" s="17"/>
      <c r="FS37" s="62"/>
      <c r="FT37" s="47"/>
      <c r="FV37" s="63"/>
      <c r="FW37" s="17"/>
      <c r="FX37" s="62"/>
      <c r="FY37" s="47"/>
      <c r="GA37" s="63"/>
      <c r="GB37" s="17"/>
      <c r="GC37" s="62"/>
      <c r="GD37" s="47"/>
      <c r="GF37" s="63"/>
      <c r="GG37" s="17"/>
      <c r="GH37" s="62"/>
      <c r="GI37" s="47"/>
      <c r="GK37" s="63"/>
      <c r="GL37" s="17"/>
      <c r="GM37" s="62"/>
      <c r="GN37" s="47"/>
      <c r="GP37" s="63"/>
      <c r="GQ37" s="17"/>
      <c r="GR37" s="62"/>
      <c r="GS37" s="47"/>
      <c r="GU37" s="63"/>
      <c r="GV37" s="17"/>
      <c r="GW37" s="62"/>
      <c r="GX37" s="47"/>
      <c r="GZ37" s="63"/>
      <c r="HA37" s="17"/>
      <c r="HB37" s="62"/>
      <c r="HC37" s="47"/>
      <c r="HE37" s="63"/>
      <c r="HF37" s="17"/>
      <c r="HG37" s="62"/>
      <c r="HH37" s="47"/>
      <c r="HJ37" s="63"/>
      <c r="HK37" s="17"/>
      <c r="HL37" s="62"/>
      <c r="HM37" s="47"/>
      <c r="HO37" s="63"/>
      <c r="HP37" s="17"/>
      <c r="HQ37" s="62"/>
      <c r="HR37" s="47"/>
    </row>
    <row r="38" spans="1:226" ht="12.75" customHeight="1">
      <c r="A38" s="173">
        <v>35</v>
      </c>
      <c r="B38" s="171" t="s">
        <v>30</v>
      </c>
      <c r="C38" s="145">
        <v>2728820</v>
      </c>
      <c r="D38" s="145">
        <v>7684970</v>
      </c>
      <c r="E38" s="206">
        <v>181.6224595246297</v>
      </c>
      <c r="F38" s="168"/>
      <c r="G38" s="17"/>
      <c r="H38" s="62"/>
      <c r="I38" s="47"/>
      <c r="K38" s="17"/>
      <c r="M38" s="63"/>
      <c r="N38" s="17"/>
      <c r="O38" s="62"/>
      <c r="P38" s="47"/>
      <c r="R38" s="63"/>
      <c r="S38" s="17"/>
      <c r="T38" s="62"/>
      <c r="U38" s="47"/>
      <c r="W38" s="63"/>
      <c r="X38" s="17"/>
      <c r="Y38" s="62"/>
      <c r="Z38" s="47"/>
      <c r="AB38" s="63"/>
      <c r="AC38" s="17"/>
      <c r="AD38" s="62"/>
      <c r="AE38" s="47"/>
      <c r="AG38" s="63"/>
      <c r="AH38" s="17"/>
      <c r="AI38" s="62"/>
      <c r="AJ38" s="47"/>
      <c r="AL38" s="63"/>
      <c r="AM38" s="17"/>
      <c r="AN38" s="62"/>
      <c r="AO38" s="47"/>
      <c r="AQ38" s="63"/>
      <c r="AR38" s="17"/>
      <c r="AS38" s="62"/>
      <c r="AT38" s="47"/>
      <c r="AV38" s="63"/>
      <c r="AW38" s="17"/>
      <c r="AX38" s="62"/>
      <c r="AY38" s="47"/>
      <c r="BA38" s="63"/>
      <c r="BB38" s="17"/>
      <c r="BC38" s="62"/>
      <c r="BD38" s="47"/>
      <c r="BF38" s="63"/>
      <c r="BG38" s="17"/>
      <c r="BH38" s="62"/>
      <c r="BI38" s="47"/>
      <c r="BK38" s="63"/>
      <c r="BL38" s="17"/>
      <c r="BM38" s="62"/>
      <c r="BN38" s="47"/>
      <c r="BP38" s="63"/>
      <c r="BQ38" s="17"/>
      <c r="BR38" s="62"/>
      <c r="BS38" s="47"/>
      <c r="BU38" s="63"/>
      <c r="BV38" s="17"/>
      <c r="BW38" s="62"/>
      <c r="BX38" s="47"/>
      <c r="BZ38" s="63"/>
      <c r="CA38" s="17"/>
      <c r="CB38" s="62"/>
      <c r="CC38" s="47"/>
      <c r="CE38" s="63"/>
      <c r="CF38" s="17"/>
      <c r="CG38" s="62"/>
      <c r="CH38" s="47"/>
      <c r="CJ38" s="63"/>
      <c r="CK38" s="17"/>
      <c r="CL38" s="62"/>
      <c r="CM38" s="47"/>
      <c r="CO38" s="63"/>
      <c r="CP38" s="17"/>
      <c r="CQ38" s="62"/>
      <c r="CR38" s="47"/>
      <c r="CT38" s="63"/>
      <c r="CU38" s="17"/>
      <c r="CV38" s="62"/>
      <c r="CW38" s="47"/>
      <c r="CY38" s="63"/>
      <c r="CZ38" s="17"/>
      <c r="DA38" s="62"/>
      <c r="DB38" s="47"/>
      <c r="DD38" s="63"/>
      <c r="DE38" s="17"/>
      <c r="DF38" s="62"/>
      <c r="DG38" s="47"/>
      <c r="DI38" s="63"/>
      <c r="DJ38" s="17"/>
      <c r="DK38" s="62"/>
      <c r="DL38" s="47"/>
      <c r="DN38" s="63"/>
      <c r="DO38" s="17"/>
      <c r="DP38" s="62"/>
      <c r="DQ38" s="47"/>
      <c r="DS38" s="63"/>
      <c r="DT38" s="17"/>
      <c r="DU38" s="62"/>
      <c r="DV38" s="47"/>
      <c r="DX38" s="63"/>
      <c r="DY38" s="17"/>
      <c r="DZ38" s="62"/>
      <c r="EA38" s="47"/>
      <c r="EC38" s="63"/>
      <c r="ED38" s="17"/>
      <c r="EE38" s="62"/>
      <c r="EF38" s="47"/>
      <c r="EH38" s="63"/>
      <c r="EI38" s="17"/>
      <c r="EJ38" s="62"/>
      <c r="EK38" s="47"/>
      <c r="EM38" s="63"/>
      <c r="EN38" s="17"/>
      <c r="EO38" s="62"/>
      <c r="EP38" s="47"/>
      <c r="ER38" s="63"/>
      <c r="ES38" s="17"/>
      <c r="ET38" s="62"/>
      <c r="EU38" s="47"/>
      <c r="EW38" s="63"/>
      <c r="EX38" s="17"/>
      <c r="EY38" s="62"/>
      <c r="EZ38" s="47"/>
      <c r="FB38" s="63"/>
      <c r="FC38" s="17"/>
      <c r="FD38" s="62"/>
      <c r="FE38" s="47"/>
      <c r="FG38" s="63"/>
      <c r="FH38" s="17"/>
      <c r="FI38" s="62"/>
      <c r="FJ38" s="47"/>
      <c r="FL38" s="63"/>
      <c r="FM38" s="17"/>
      <c r="FN38" s="62"/>
      <c r="FO38" s="47"/>
      <c r="FQ38" s="63"/>
      <c r="FR38" s="17"/>
      <c r="FS38" s="62"/>
      <c r="FT38" s="47"/>
      <c r="FV38" s="63"/>
      <c r="FW38" s="17"/>
      <c r="FX38" s="62"/>
      <c r="FY38" s="47"/>
      <c r="GA38" s="63"/>
      <c r="GB38" s="17"/>
      <c r="GC38" s="62"/>
      <c r="GD38" s="47"/>
      <c r="GF38" s="63"/>
      <c r="GG38" s="17"/>
      <c r="GH38" s="62"/>
      <c r="GI38" s="47"/>
      <c r="GK38" s="63"/>
      <c r="GL38" s="17"/>
      <c r="GM38" s="62"/>
      <c r="GN38" s="47"/>
      <c r="GP38" s="63"/>
      <c r="GQ38" s="17"/>
      <c r="GR38" s="62"/>
      <c r="GS38" s="47"/>
      <c r="GU38" s="63"/>
      <c r="GV38" s="17"/>
      <c r="GW38" s="62"/>
      <c r="GX38" s="47"/>
      <c r="GZ38" s="63"/>
      <c r="HA38" s="17"/>
      <c r="HB38" s="62"/>
      <c r="HC38" s="47"/>
      <c r="HE38" s="63"/>
      <c r="HF38" s="17"/>
      <c r="HG38" s="62"/>
      <c r="HH38" s="47"/>
      <c r="HJ38" s="63"/>
      <c r="HK38" s="17"/>
      <c r="HL38" s="62"/>
      <c r="HM38" s="47"/>
      <c r="HO38" s="63"/>
      <c r="HP38" s="17"/>
      <c r="HQ38" s="62"/>
      <c r="HR38" s="47"/>
    </row>
    <row r="39" spans="1:226" ht="12.75" customHeight="1">
      <c r="A39" s="173">
        <v>36</v>
      </c>
      <c r="B39" s="171" t="s">
        <v>62</v>
      </c>
      <c r="C39" s="145" t="s">
        <v>78</v>
      </c>
      <c r="D39" s="145">
        <v>24568600</v>
      </c>
      <c r="E39" s="206" t="s">
        <v>79</v>
      </c>
      <c r="F39" s="153"/>
      <c r="G39" s="17"/>
      <c r="H39" s="62"/>
      <c r="I39" s="47"/>
      <c r="K39" s="17"/>
      <c r="M39" s="63"/>
      <c r="N39" s="17"/>
      <c r="O39" s="62"/>
      <c r="P39" s="47"/>
      <c r="R39" s="63"/>
      <c r="S39" s="17"/>
      <c r="T39" s="62"/>
      <c r="U39" s="47"/>
      <c r="W39" s="63"/>
      <c r="X39" s="17"/>
      <c r="Y39" s="62"/>
      <c r="Z39" s="47"/>
      <c r="AB39" s="63"/>
      <c r="AC39" s="17"/>
      <c r="AD39" s="62"/>
      <c r="AE39" s="47"/>
      <c r="AG39" s="63"/>
      <c r="AH39" s="17"/>
      <c r="AI39" s="62"/>
      <c r="AJ39" s="47"/>
      <c r="AL39" s="63"/>
      <c r="AM39" s="17"/>
      <c r="AN39" s="62"/>
      <c r="AO39" s="47"/>
      <c r="AQ39" s="63"/>
      <c r="AR39" s="17"/>
      <c r="AS39" s="62"/>
      <c r="AT39" s="47"/>
      <c r="AV39" s="63"/>
      <c r="AW39" s="17"/>
      <c r="AX39" s="62"/>
      <c r="AY39" s="47"/>
      <c r="BA39" s="63"/>
      <c r="BB39" s="17"/>
      <c r="BC39" s="62"/>
      <c r="BD39" s="47"/>
      <c r="BF39" s="63"/>
      <c r="BG39" s="17"/>
      <c r="BH39" s="62"/>
      <c r="BI39" s="47"/>
      <c r="BK39" s="63"/>
      <c r="BL39" s="17"/>
      <c r="BM39" s="62"/>
      <c r="BN39" s="47"/>
      <c r="BP39" s="63"/>
      <c r="BQ39" s="17"/>
      <c r="BR39" s="62"/>
      <c r="BS39" s="47"/>
      <c r="BU39" s="63"/>
      <c r="BV39" s="17"/>
      <c r="BW39" s="62"/>
      <c r="BX39" s="47"/>
      <c r="BZ39" s="63"/>
      <c r="CA39" s="17"/>
      <c r="CB39" s="62"/>
      <c r="CC39" s="47"/>
      <c r="CE39" s="63"/>
      <c r="CF39" s="17"/>
      <c r="CG39" s="62"/>
      <c r="CH39" s="47"/>
      <c r="CJ39" s="63"/>
      <c r="CK39" s="17"/>
      <c r="CL39" s="62"/>
      <c r="CM39" s="47"/>
      <c r="CO39" s="63"/>
      <c r="CP39" s="17"/>
      <c r="CQ39" s="62"/>
      <c r="CR39" s="47"/>
      <c r="CT39" s="63"/>
      <c r="CU39" s="17"/>
      <c r="CV39" s="62"/>
      <c r="CW39" s="47"/>
      <c r="CY39" s="63"/>
      <c r="CZ39" s="17"/>
      <c r="DA39" s="62"/>
      <c r="DB39" s="47"/>
      <c r="DD39" s="63"/>
      <c r="DE39" s="17"/>
      <c r="DF39" s="62"/>
      <c r="DG39" s="47"/>
      <c r="DI39" s="63"/>
      <c r="DJ39" s="17"/>
      <c r="DK39" s="62"/>
      <c r="DL39" s="47"/>
      <c r="DN39" s="63"/>
      <c r="DO39" s="17"/>
      <c r="DP39" s="62"/>
      <c r="DQ39" s="47"/>
      <c r="DS39" s="63"/>
      <c r="DT39" s="17"/>
      <c r="DU39" s="62"/>
      <c r="DV39" s="47"/>
      <c r="DX39" s="63"/>
      <c r="DY39" s="17"/>
      <c r="DZ39" s="62"/>
      <c r="EA39" s="47"/>
      <c r="EC39" s="63"/>
      <c r="ED39" s="17"/>
      <c r="EE39" s="62"/>
      <c r="EF39" s="47"/>
      <c r="EH39" s="63"/>
      <c r="EI39" s="17"/>
      <c r="EJ39" s="62"/>
      <c r="EK39" s="47"/>
      <c r="EM39" s="63"/>
      <c r="EN39" s="17"/>
      <c r="EO39" s="62"/>
      <c r="EP39" s="47"/>
      <c r="ER39" s="63"/>
      <c r="ES39" s="17"/>
      <c r="ET39" s="62"/>
      <c r="EU39" s="47"/>
      <c r="EW39" s="63"/>
      <c r="EX39" s="17"/>
      <c r="EY39" s="62"/>
      <c r="EZ39" s="47"/>
      <c r="FB39" s="63"/>
      <c r="FC39" s="17"/>
      <c r="FD39" s="62"/>
      <c r="FE39" s="47"/>
      <c r="FG39" s="63"/>
      <c r="FH39" s="17"/>
      <c r="FI39" s="62"/>
      <c r="FJ39" s="47"/>
      <c r="FL39" s="63"/>
      <c r="FM39" s="17"/>
      <c r="FN39" s="62"/>
      <c r="FO39" s="47"/>
      <c r="FQ39" s="63"/>
      <c r="FR39" s="17"/>
      <c r="FS39" s="62"/>
      <c r="FT39" s="47"/>
      <c r="FV39" s="63"/>
      <c r="FW39" s="17"/>
      <c r="FX39" s="62"/>
      <c r="FY39" s="47"/>
      <c r="GA39" s="63"/>
      <c r="GB39" s="17"/>
      <c r="GC39" s="62"/>
      <c r="GD39" s="47"/>
      <c r="GF39" s="63"/>
      <c r="GG39" s="17"/>
      <c r="GH39" s="62"/>
      <c r="GI39" s="47"/>
      <c r="GK39" s="63"/>
      <c r="GL39" s="17"/>
      <c r="GM39" s="62"/>
      <c r="GN39" s="47"/>
      <c r="GP39" s="63"/>
      <c r="GQ39" s="17"/>
      <c r="GR39" s="62"/>
      <c r="GS39" s="47"/>
      <c r="GU39" s="63"/>
      <c r="GV39" s="17"/>
      <c r="GW39" s="62"/>
      <c r="GX39" s="47"/>
      <c r="GZ39" s="63"/>
      <c r="HA39" s="17"/>
      <c r="HB39" s="62"/>
      <c r="HC39" s="47"/>
      <c r="HE39" s="63"/>
      <c r="HF39" s="17"/>
      <c r="HG39" s="62"/>
      <c r="HH39" s="47"/>
      <c r="HJ39" s="63"/>
      <c r="HK39" s="17"/>
      <c r="HL39" s="62"/>
      <c r="HM39" s="47"/>
      <c r="HO39" s="63"/>
      <c r="HP39" s="17"/>
      <c r="HQ39" s="62"/>
      <c r="HR39" s="47"/>
    </row>
    <row r="40" spans="1:226" ht="12.75" customHeight="1">
      <c r="A40" s="173">
        <v>37</v>
      </c>
      <c r="B40" s="171" t="s">
        <v>60</v>
      </c>
      <c r="C40" s="145" t="s">
        <v>78</v>
      </c>
      <c r="D40" s="145">
        <v>41337043</v>
      </c>
      <c r="E40" s="206" t="s">
        <v>79</v>
      </c>
      <c r="F40" s="168"/>
      <c r="G40" s="17"/>
      <c r="H40" s="62"/>
      <c r="I40" s="47"/>
      <c r="K40" s="17"/>
      <c r="M40" s="63"/>
      <c r="N40" s="17"/>
      <c r="O40" s="62"/>
      <c r="P40" s="47"/>
      <c r="R40" s="63"/>
      <c r="S40" s="17"/>
      <c r="T40" s="62"/>
      <c r="U40" s="47"/>
      <c r="W40" s="63"/>
      <c r="X40" s="17"/>
      <c r="Y40" s="62"/>
      <c r="Z40" s="47"/>
      <c r="AB40" s="63"/>
      <c r="AC40" s="17"/>
      <c r="AD40" s="62"/>
      <c r="AE40" s="47"/>
      <c r="AG40" s="63"/>
      <c r="AH40" s="17"/>
      <c r="AI40" s="62"/>
      <c r="AJ40" s="47"/>
      <c r="AL40" s="63"/>
      <c r="AM40" s="17"/>
      <c r="AN40" s="62"/>
      <c r="AO40" s="47"/>
      <c r="AQ40" s="63"/>
      <c r="AR40" s="17"/>
      <c r="AS40" s="62"/>
      <c r="AT40" s="47"/>
      <c r="AV40" s="63"/>
      <c r="AW40" s="17"/>
      <c r="AX40" s="62"/>
      <c r="AY40" s="47"/>
      <c r="BA40" s="63"/>
      <c r="BB40" s="17"/>
      <c r="BC40" s="62"/>
      <c r="BD40" s="47"/>
      <c r="BF40" s="63"/>
      <c r="BG40" s="17"/>
      <c r="BH40" s="62"/>
      <c r="BI40" s="47"/>
      <c r="BK40" s="63"/>
      <c r="BL40" s="17"/>
      <c r="BM40" s="62"/>
      <c r="BN40" s="47"/>
      <c r="BP40" s="63"/>
      <c r="BQ40" s="17"/>
      <c r="BR40" s="62"/>
      <c r="BS40" s="47"/>
      <c r="BU40" s="63"/>
      <c r="BV40" s="17"/>
      <c r="BW40" s="62"/>
      <c r="BX40" s="47"/>
      <c r="BZ40" s="63"/>
      <c r="CA40" s="17"/>
      <c r="CB40" s="62"/>
      <c r="CC40" s="47"/>
      <c r="CE40" s="63"/>
      <c r="CF40" s="17"/>
      <c r="CG40" s="62"/>
      <c r="CH40" s="47"/>
      <c r="CJ40" s="63"/>
      <c r="CK40" s="17"/>
      <c r="CL40" s="62"/>
      <c r="CM40" s="47"/>
      <c r="CO40" s="63"/>
      <c r="CP40" s="17"/>
      <c r="CQ40" s="62"/>
      <c r="CR40" s="47"/>
      <c r="CT40" s="63"/>
      <c r="CU40" s="17"/>
      <c r="CV40" s="62"/>
      <c r="CW40" s="47"/>
      <c r="CY40" s="63"/>
      <c r="CZ40" s="17"/>
      <c r="DA40" s="62"/>
      <c r="DB40" s="47"/>
      <c r="DD40" s="63"/>
      <c r="DE40" s="17"/>
      <c r="DF40" s="62"/>
      <c r="DG40" s="47"/>
      <c r="DI40" s="63"/>
      <c r="DJ40" s="17"/>
      <c r="DK40" s="62"/>
      <c r="DL40" s="47"/>
      <c r="DN40" s="63"/>
      <c r="DO40" s="17"/>
      <c r="DP40" s="62"/>
      <c r="DQ40" s="47"/>
      <c r="DS40" s="63"/>
      <c r="DT40" s="17"/>
      <c r="DU40" s="62"/>
      <c r="DV40" s="47"/>
      <c r="DX40" s="63"/>
      <c r="DY40" s="17"/>
      <c r="DZ40" s="62"/>
      <c r="EA40" s="47"/>
      <c r="EC40" s="63"/>
      <c r="ED40" s="17"/>
      <c r="EE40" s="62"/>
      <c r="EF40" s="47"/>
      <c r="EH40" s="63"/>
      <c r="EI40" s="17"/>
      <c r="EJ40" s="62"/>
      <c r="EK40" s="47"/>
      <c r="EM40" s="63"/>
      <c r="EN40" s="17"/>
      <c r="EO40" s="62"/>
      <c r="EP40" s="47"/>
      <c r="ER40" s="63"/>
      <c r="ES40" s="17"/>
      <c r="ET40" s="62"/>
      <c r="EU40" s="47"/>
      <c r="EW40" s="63"/>
      <c r="EX40" s="17"/>
      <c r="EY40" s="62"/>
      <c r="EZ40" s="47"/>
      <c r="FB40" s="63"/>
      <c r="FC40" s="17"/>
      <c r="FD40" s="62"/>
      <c r="FE40" s="47"/>
      <c r="FG40" s="63"/>
      <c r="FH40" s="17"/>
      <c r="FI40" s="62"/>
      <c r="FJ40" s="47"/>
      <c r="FL40" s="63"/>
      <c r="FM40" s="17"/>
      <c r="FN40" s="62"/>
      <c r="FO40" s="47"/>
      <c r="FQ40" s="63"/>
      <c r="FR40" s="17"/>
      <c r="FS40" s="62"/>
      <c r="FT40" s="47"/>
      <c r="FV40" s="63"/>
      <c r="FW40" s="17"/>
      <c r="FX40" s="62"/>
      <c r="FY40" s="47"/>
      <c r="GA40" s="63"/>
      <c r="GB40" s="17"/>
      <c r="GC40" s="62"/>
      <c r="GD40" s="47"/>
      <c r="GF40" s="63"/>
      <c r="GG40" s="17"/>
      <c r="GH40" s="62"/>
      <c r="GI40" s="47"/>
      <c r="GK40" s="63"/>
      <c r="GL40" s="17"/>
      <c r="GM40" s="62"/>
      <c r="GN40" s="47"/>
      <c r="GP40" s="63"/>
      <c r="GQ40" s="17"/>
      <c r="GR40" s="62"/>
      <c r="GS40" s="47"/>
      <c r="GU40" s="63"/>
      <c r="GV40" s="17"/>
      <c r="GW40" s="62"/>
      <c r="GX40" s="47"/>
      <c r="GZ40" s="63"/>
      <c r="HA40" s="17"/>
      <c r="HB40" s="62"/>
      <c r="HC40" s="47"/>
      <c r="HE40" s="63"/>
      <c r="HF40" s="17"/>
      <c r="HG40" s="62"/>
      <c r="HH40" s="47"/>
      <c r="HJ40" s="63"/>
      <c r="HK40" s="17"/>
      <c r="HL40" s="62"/>
      <c r="HM40" s="47"/>
      <c r="HO40" s="63"/>
      <c r="HP40" s="17"/>
      <c r="HQ40" s="62"/>
      <c r="HR40" s="47"/>
    </row>
    <row r="41" spans="1:226" ht="12.75" customHeight="1">
      <c r="A41" s="173">
        <v>38</v>
      </c>
      <c r="B41" s="171" t="s">
        <v>67</v>
      </c>
      <c r="C41" s="145" t="s">
        <v>78</v>
      </c>
      <c r="D41" s="145">
        <v>22398870</v>
      </c>
      <c r="E41" s="206" t="s">
        <v>79</v>
      </c>
      <c r="F41" s="148"/>
      <c r="G41" s="17"/>
      <c r="H41" s="62"/>
      <c r="I41" s="47"/>
      <c r="K41" s="17"/>
      <c r="M41" s="63"/>
      <c r="N41" s="17"/>
      <c r="O41" s="62"/>
      <c r="P41" s="47"/>
      <c r="R41" s="63"/>
      <c r="S41" s="17"/>
      <c r="T41" s="62"/>
      <c r="U41" s="47"/>
      <c r="W41" s="63"/>
      <c r="X41" s="17"/>
      <c r="Y41" s="62"/>
      <c r="Z41" s="47"/>
      <c r="AB41" s="63"/>
      <c r="AC41" s="17"/>
      <c r="AD41" s="62"/>
      <c r="AE41" s="47"/>
      <c r="AG41" s="63"/>
      <c r="AH41" s="17"/>
      <c r="AI41" s="62"/>
      <c r="AJ41" s="47"/>
      <c r="AL41" s="63"/>
      <c r="AM41" s="17"/>
      <c r="AN41" s="62"/>
      <c r="AO41" s="47"/>
      <c r="AQ41" s="63"/>
      <c r="AR41" s="17"/>
      <c r="AS41" s="62"/>
      <c r="AT41" s="47"/>
      <c r="AV41" s="63"/>
      <c r="AW41" s="17"/>
      <c r="AX41" s="62"/>
      <c r="AY41" s="47"/>
      <c r="BA41" s="63"/>
      <c r="BB41" s="17"/>
      <c r="BC41" s="62"/>
      <c r="BD41" s="47"/>
      <c r="BF41" s="63"/>
      <c r="BG41" s="17"/>
      <c r="BH41" s="62"/>
      <c r="BI41" s="47"/>
      <c r="BK41" s="63"/>
      <c r="BL41" s="17"/>
      <c r="BM41" s="62"/>
      <c r="BN41" s="47"/>
      <c r="BP41" s="63"/>
      <c r="BQ41" s="17"/>
      <c r="BR41" s="62"/>
      <c r="BS41" s="47"/>
      <c r="BU41" s="63"/>
      <c r="BV41" s="17"/>
      <c r="BW41" s="62"/>
      <c r="BX41" s="47"/>
      <c r="BZ41" s="63"/>
      <c r="CA41" s="17"/>
      <c r="CB41" s="62"/>
      <c r="CC41" s="47"/>
      <c r="CE41" s="63"/>
      <c r="CF41" s="17"/>
      <c r="CG41" s="62"/>
      <c r="CH41" s="47"/>
      <c r="CJ41" s="63"/>
      <c r="CK41" s="17"/>
      <c r="CL41" s="62"/>
      <c r="CM41" s="47"/>
      <c r="CO41" s="63"/>
      <c r="CP41" s="17"/>
      <c r="CQ41" s="62"/>
      <c r="CR41" s="47"/>
      <c r="CT41" s="63"/>
      <c r="CU41" s="17"/>
      <c r="CV41" s="62"/>
      <c r="CW41" s="47"/>
      <c r="CY41" s="63"/>
      <c r="CZ41" s="17"/>
      <c r="DA41" s="62"/>
      <c r="DB41" s="47"/>
      <c r="DD41" s="63"/>
      <c r="DE41" s="17"/>
      <c r="DF41" s="62"/>
      <c r="DG41" s="47"/>
      <c r="DI41" s="63"/>
      <c r="DJ41" s="17"/>
      <c r="DK41" s="62"/>
      <c r="DL41" s="47"/>
      <c r="DN41" s="63"/>
      <c r="DO41" s="17"/>
      <c r="DP41" s="62"/>
      <c r="DQ41" s="47"/>
      <c r="DS41" s="63"/>
      <c r="DT41" s="17"/>
      <c r="DU41" s="62"/>
      <c r="DV41" s="47"/>
      <c r="DX41" s="63"/>
      <c r="DY41" s="17"/>
      <c r="DZ41" s="62"/>
      <c r="EA41" s="47"/>
      <c r="EC41" s="63"/>
      <c r="ED41" s="17"/>
      <c r="EE41" s="62"/>
      <c r="EF41" s="47"/>
      <c r="EH41" s="63"/>
      <c r="EI41" s="17"/>
      <c r="EJ41" s="62"/>
      <c r="EK41" s="47"/>
      <c r="EM41" s="63"/>
      <c r="EN41" s="17"/>
      <c r="EO41" s="62"/>
      <c r="EP41" s="47"/>
      <c r="ER41" s="63"/>
      <c r="ES41" s="17"/>
      <c r="ET41" s="62"/>
      <c r="EU41" s="47"/>
      <c r="EW41" s="63"/>
      <c r="EX41" s="17"/>
      <c r="EY41" s="62"/>
      <c r="EZ41" s="47"/>
      <c r="FB41" s="63"/>
      <c r="FC41" s="17"/>
      <c r="FD41" s="62"/>
      <c r="FE41" s="47"/>
      <c r="FG41" s="63"/>
      <c r="FH41" s="17"/>
      <c r="FI41" s="62"/>
      <c r="FJ41" s="47"/>
      <c r="FL41" s="63"/>
      <c r="FM41" s="17"/>
      <c r="FN41" s="62"/>
      <c r="FO41" s="47"/>
      <c r="FQ41" s="63"/>
      <c r="FR41" s="17"/>
      <c r="FS41" s="62"/>
      <c r="FT41" s="47"/>
      <c r="FV41" s="63"/>
      <c r="FW41" s="17"/>
      <c r="FX41" s="62"/>
      <c r="FY41" s="47"/>
      <c r="GA41" s="63"/>
      <c r="GB41" s="17"/>
      <c r="GC41" s="62"/>
      <c r="GD41" s="47"/>
      <c r="GF41" s="63"/>
      <c r="GG41" s="17"/>
      <c r="GH41" s="62"/>
      <c r="GI41" s="47"/>
      <c r="GK41" s="63"/>
      <c r="GL41" s="17"/>
      <c r="GM41" s="62"/>
      <c r="GN41" s="47"/>
      <c r="GP41" s="63"/>
      <c r="GQ41" s="17"/>
      <c r="GR41" s="62"/>
      <c r="GS41" s="47"/>
      <c r="GU41" s="63"/>
      <c r="GV41" s="17"/>
      <c r="GW41" s="62"/>
      <c r="GX41" s="47"/>
      <c r="GZ41" s="63"/>
      <c r="HA41" s="17"/>
      <c r="HB41" s="62"/>
      <c r="HC41" s="47"/>
      <c r="HE41" s="63"/>
      <c r="HF41" s="17"/>
      <c r="HG41" s="62"/>
      <c r="HH41" s="47"/>
      <c r="HJ41" s="63"/>
      <c r="HK41" s="17"/>
      <c r="HL41" s="62"/>
      <c r="HM41" s="47"/>
      <c r="HO41" s="63"/>
      <c r="HP41" s="17"/>
      <c r="HQ41" s="62"/>
      <c r="HR41" s="47"/>
    </row>
    <row r="42" spans="1:226" ht="12.75" customHeight="1">
      <c r="A42" s="173">
        <v>39</v>
      </c>
      <c r="B42" s="171" t="s">
        <v>83</v>
      </c>
      <c r="C42" s="145">
        <v>1034656</v>
      </c>
      <c r="D42" s="145">
        <v>6419728</v>
      </c>
      <c r="E42" s="206">
        <v>520.46979865771812</v>
      </c>
      <c r="F42" s="148"/>
      <c r="G42" s="17"/>
      <c r="H42" s="62"/>
      <c r="I42" s="47"/>
      <c r="K42" s="17"/>
      <c r="M42" s="63"/>
      <c r="N42" s="17"/>
      <c r="O42" s="62"/>
      <c r="P42" s="47"/>
      <c r="R42" s="63"/>
      <c r="S42" s="17"/>
      <c r="T42" s="62"/>
      <c r="U42" s="47"/>
      <c r="W42" s="63"/>
      <c r="X42" s="17"/>
      <c r="Y42" s="62"/>
      <c r="Z42" s="47"/>
      <c r="AB42" s="63"/>
      <c r="AC42" s="17"/>
      <c r="AD42" s="62"/>
      <c r="AE42" s="47"/>
      <c r="AG42" s="63"/>
      <c r="AH42" s="17"/>
      <c r="AI42" s="62"/>
      <c r="AJ42" s="47"/>
      <c r="AL42" s="63"/>
      <c r="AM42" s="17"/>
      <c r="AN42" s="62"/>
      <c r="AO42" s="47"/>
      <c r="AQ42" s="63"/>
      <c r="AR42" s="17"/>
      <c r="AS42" s="62"/>
      <c r="AT42" s="47"/>
      <c r="AV42" s="63"/>
      <c r="AW42" s="17"/>
      <c r="AX42" s="62"/>
      <c r="AY42" s="47"/>
      <c r="BA42" s="63"/>
      <c r="BB42" s="17"/>
      <c r="BC42" s="62"/>
      <c r="BD42" s="47"/>
      <c r="BF42" s="63"/>
      <c r="BG42" s="17"/>
      <c r="BH42" s="62"/>
      <c r="BI42" s="47"/>
      <c r="BK42" s="63"/>
      <c r="BL42" s="17"/>
      <c r="BM42" s="62"/>
      <c r="BN42" s="47"/>
      <c r="BP42" s="63"/>
      <c r="BQ42" s="17"/>
      <c r="BR42" s="62"/>
      <c r="BS42" s="47"/>
      <c r="BU42" s="63"/>
      <c r="BV42" s="17"/>
      <c r="BW42" s="62"/>
      <c r="BX42" s="47"/>
      <c r="BZ42" s="63"/>
      <c r="CA42" s="17"/>
      <c r="CB42" s="62"/>
      <c r="CC42" s="47"/>
      <c r="CE42" s="63"/>
      <c r="CF42" s="17"/>
      <c r="CG42" s="62"/>
      <c r="CH42" s="47"/>
      <c r="CJ42" s="63"/>
      <c r="CK42" s="17"/>
      <c r="CL42" s="62"/>
      <c r="CM42" s="47"/>
      <c r="CO42" s="63"/>
      <c r="CP42" s="17"/>
      <c r="CQ42" s="62"/>
      <c r="CR42" s="47"/>
      <c r="CT42" s="63"/>
      <c r="CU42" s="17"/>
      <c r="CV42" s="62"/>
      <c r="CW42" s="47"/>
      <c r="CY42" s="63"/>
      <c r="CZ42" s="17"/>
      <c r="DA42" s="62"/>
      <c r="DB42" s="47"/>
      <c r="DD42" s="63"/>
      <c r="DE42" s="17"/>
      <c r="DF42" s="62"/>
      <c r="DG42" s="47"/>
      <c r="DI42" s="63"/>
      <c r="DJ42" s="17"/>
      <c r="DK42" s="62"/>
      <c r="DL42" s="47"/>
      <c r="DN42" s="63"/>
      <c r="DO42" s="17"/>
      <c r="DP42" s="62"/>
      <c r="DQ42" s="47"/>
      <c r="DS42" s="63"/>
      <c r="DT42" s="17"/>
      <c r="DU42" s="62"/>
      <c r="DV42" s="47"/>
      <c r="DX42" s="63"/>
      <c r="DY42" s="17"/>
      <c r="DZ42" s="62"/>
      <c r="EA42" s="47"/>
      <c r="EC42" s="63"/>
      <c r="ED42" s="17"/>
      <c r="EE42" s="62"/>
      <c r="EF42" s="47"/>
      <c r="EH42" s="63"/>
      <c r="EI42" s="17"/>
      <c r="EJ42" s="62"/>
      <c r="EK42" s="47"/>
      <c r="EM42" s="63"/>
      <c r="EN42" s="17"/>
      <c r="EO42" s="62"/>
      <c r="EP42" s="47"/>
      <c r="ER42" s="63"/>
      <c r="ES42" s="17"/>
      <c r="ET42" s="62"/>
      <c r="EU42" s="47"/>
      <c r="EW42" s="63"/>
      <c r="EX42" s="17"/>
      <c r="EY42" s="62"/>
      <c r="EZ42" s="47"/>
      <c r="FB42" s="63"/>
      <c r="FC42" s="17"/>
      <c r="FD42" s="62"/>
      <c r="FE42" s="47"/>
      <c r="FG42" s="63"/>
      <c r="FH42" s="17"/>
      <c r="FI42" s="62"/>
      <c r="FJ42" s="47"/>
      <c r="FL42" s="63"/>
      <c r="FM42" s="17"/>
      <c r="FN42" s="62"/>
      <c r="FO42" s="47"/>
      <c r="FQ42" s="63"/>
      <c r="FR42" s="17"/>
      <c r="FS42" s="62"/>
      <c r="FT42" s="47"/>
      <c r="FV42" s="63"/>
      <c r="FW42" s="17"/>
      <c r="FX42" s="62"/>
      <c r="FY42" s="47"/>
      <c r="GA42" s="63"/>
      <c r="GB42" s="17"/>
      <c r="GC42" s="62"/>
      <c r="GD42" s="47"/>
      <c r="GF42" s="63"/>
      <c r="GG42" s="17"/>
      <c r="GH42" s="62"/>
      <c r="GI42" s="47"/>
      <c r="GK42" s="63"/>
      <c r="GL42" s="17"/>
      <c r="GM42" s="62"/>
      <c r="GN42" s="47"/>
      <c r="GP42" s="63"/>
      <c r="GQ42" s="17"/>
      <c r="GR42" s="62"/>
      <c r="GS42" s="47"/>
      <c r="GU42" s="63"/>
      <c r="GV42" s="17"/>
      <c r="GW42" s="62"/>
      <c r="GX42" s="47"/>
      <c r="GZ42" s="63"/>
      <c r="HA42" s="17"/>
      <c r="HB42" s="62"/>
      <c r="HC42" s="47"/>
      <c r="HE42" s="63"/>
      <c r="HF42" s="17"/>
      <c r="HG42" s="62"/>
      <c r="HH42" s="47"/>
      <c r="HJ42" s="63"/>
      <c r="HK42" s="17"/>
      <c r="HL42" s="62"/>
      <c r="HM42" s="47"/>
      <c r="HO42" s="63"/>
      <c r="HP42" s="17"/>
      <c r="HQ42" s="62"/>
      <c r="HR42" s="47"/>
    </row>
    <row r="43" spans="1:226" ht="12.75" customHeight="1">
      <c r="A43" s="173">
        <v>40</v>
      </c>
      <c r="B43" s="171" t="s">
        <v>85</v>
      </c>
      <c r="C43" s="145" t="s">
        <v>78</v>
      </c>
      <c r="D43" s="145">
        <v>12771216</v>
      </c>
      <c r="E43" s="206" t="s">
        <v>79</v>
      </c>
      <c r="F43" s="150"/>
      <c r="G43" s="17"/>
      <c r="H43" s="62"/>
      <c r="I43" s="47"/>
      <c r="K43" s="17"/>
      <c r="M43" s="63"/>
      <c r="N43" s="17"/>
      <c r="O43" s="62"/>
      <c r="P43" s="47"/>
      <c r="R43" s="63"/>
      <c r="S43" s="17"/>
      <c r="T43" s="62"/>
      <c r="U43" s="47"/>
      <c r="W43" s="63"/>
      <c r="X43" s="17"/>
      <c r="Y43" s="62"/>
      <c r="Z43" s="47"/>
      <c r="AB43" s="63"/>
      <c r="AC43" s="17"/>
      <c r="AD43" s="62"/>
      <c r="AE43" s="47"/>
      <c r="AG43" s="63"/>
      <c r="AH43" s="17"/>
      <c r="AI43" s="62"/>
      <c r="AJ43" s="47"/>
      <c r="AL43" s="63"/>
      <c r="AM43" s="17"/>
      <c r="AN43" s="62"/>
      <c r="AO43" s="47"/>
      <c r="AQ43" s="63"/>
      <c r="AR43" s="17"/>
      <c r="AS43" s="62"/>
      <c r="AT43" s="47"/>
      <c r="AV43" s="63"/>
      <c r="AW43" s="17"/>
      <c r="AX43" s="62"/>
      <c r="AY43" s="47"/>
      <c r="BA43" s="63"/>
      <c r="BB43" s="17"/>
      <c r="BC43" s="62"/>
      <c r="BD43" s="47"/>
      <c r="BF43" s="63"/>
      <c r="BG43" s="17"/>
      <c r="BH43" s="62"/>
      <c r="BI43" s="47"/>
      <c r="BK43" s="63"/>
      <c r="BL43" s="17"/>
      <c r="BM43" s="62"/>
      <c r="BN43" s="47"/>
      <c r="BP43" s="63"/>
      <c r="BQ43" s="17"/>
      <c r="BR43" s="62"/>
      <c r="BS43" s="47"/>
      <c r="BU43" s="63"/>
      <c r="BV43" s="17"/>
      <c r="BW43" s="62"/>
      <c r="BX43" s="47"/>
      <c r="BZ43" s="63"/>
      <c r="CA43" s="17"/>
      <c r="CB43" s="62"/>
      <c r="CC43" s="47"/>
      <c r="CE43" s="63"/>
      <c r="CF43" s="17"/>
      <c r="CG43" s="62"/>
      <c r="CH43" s="47"/>
      <c r="CJ43" s="63"/>
      <c r="CK43" s="17"/>
      <c r="CL43" s="62"/>
      <c r="CM43" s="47"/>
      <c r="CO43" s="63"/>
      <c r="CP43" s="17"/>
      <c r="CQ43" s="62"/>
      <c r="CR43" s="47"/>
      <c r="CT43" s="63"/>
      <c r="CU43" s="17"/>
      <c r="CV43" s="62"/>
      <c r="CW43" s="47"/>
      <c r="CY43" s="63"/>
      <c r="CZ43" s="17"/>
      <c r="DA43" s="62"/>
      <c r="DB43" s="47"/>
      <c r="DD43" s="63"/>
      <c r="DE43" s="17"/>
      <c r="DF43" s="62"/>
      <c r="DG43" s="47"/>
      <c r="DI43" s="63"/>
      <c r="DJ43" s="17"/>
      <c r="DK43" s="62"/>
      <c r="DL43" s="47"/>
      <c r="DN43" s="63"/>
      <c r="DO43" s="17"/>
      <c r="DP43" s="62"/>
      <c r="DQ43" s="47"/>
      <c r="DS43" s="63"/>
      <c r="DT43" s="17"/>
      <c r="DU43" s="62"/>
      <c r="DV43" s="47"/>
      <c r="DX43" s="63"/>
      <c r="DY43" s="17"/>
      <c r="DZ43" s="62"/>
      <c r="EA43" s="47"/>
      <c r="EC43" s="63"/>
      <c r="ED43" s="17"/>
      <c r="EE43" s="62"/>
      <c r="EF43" s="47"/>
      <c r="EH43" s="63"/>
      <c r="EI43" s="17"/>
      <c r="EJ43" s="62"/>
      <c r="EK43" s="47"/>
      <c r="EM43" s="63"/>
      <c r="EN43" s="17"/>
      <c r="EO43" s="62"/>
      <c r="EP43" s="47"/>
      <c r="ER43" s="63"/>
      <c r="ES43" s="17"/>
      <c r="ET43" s="62"/>
      <c r="EU43" s="47"/>
      <c r="EW43" s="63"/>
      <c r="EX43" s="17"/>
      <c r="EY43" s="62"/>
      <c r="EZ43" s="47"/>
      <c r="FB43" s="63"/>
      <c r="FC43" s="17"/>
      <c r="FD43" s="62"/>
      <c r="FE43" s="47"/>
      <c r="FG43" s="63"/>
      <c r="FH43" s="17"/>
      <c r="FI43" s="62"/>
      <c r="FJ43" s="47"/>
      <c r="FL43" s="63"/>
      <c r="FM43" s="17"/>
      <c r="FN43" s="62"/>
      <c r="FO43" s="47"/>
      <c r="FQ43" s="63"/>
      <c r="FR43" s="17"/>
      <c r="FS43" s="62"/>
      <c r="FT43" s="47"/>
      <c r="FV43" s="63"/>
      <c r="FW43" s="17"/>
      <c r="FX43" s="62"/>
      <c r="FY43" s="47"/>
      <c r="GA43" s="63"/>
      <c r="GB43" s="17"/>
      <c r="GC43" s="62"/>
      <c r="GD43" s="47"/>
      <c r="GF43" s="63"/>
      <c r="GG43" s="17"/>
      <c r="GH43" s="62"/>
      <c r="GI43" s="47"/>
      <c r="GK43" s="63"/>
      <c r="GL43" s="17"/>
      <c r="GM43" s="62"/>
      <c r="GN43" s="47"/>
      <c r="GP43" s="63"/>
      <c r="GQ43" s="17"/>
      <c r="GR43" s="62"/>
      <c r="GS43" s="47"/>
      <c r="GU43" s="63"/>
      <c r="GV43" s="17"/>
      <c r="GW43" s="62"/>
      <c r="GX43" s="47"/>
      <c r="GZ43" s="63"/>
      <c r="HA43" s="17"/>
      <c r="HB43" s="62"/>
      <c r="HC43" s="47"/>
      <c r="HE43" s="63"/>
      <c r="HF43" s="17"/>
      <c r="HG43" s="62"/>
      <c r="HH43" s="47"/>
      <c r="HJ43" s="63"/>
      <c r="HK43" s="17"/>
      <c r="HL43" s="62"/>
      <c r="HM43" s="47"/>
      <c r="HO43" s="63"/>
      <c r="HP43" s="17"/>
      <c r="HQ43" s="62"/>
      <c r="HR43" s="47"/>
    </row>
    <row r="44" spans="1:226" ht="12.75" customHeight="1">
      <c r="A44" s="173">
        <v>41</v>
      </c>
      <c r="B44" s="171" t="s">
        <v>33</v>
      </c>
      <c r="C44" s="145" t="s">
        <v>78</v>
      </c>
      <c r="D44" s="145">
        <v>6813464</v>
      </c>
      <c r="E44" s="206" t="s">
        <v>79</v>
      </c>
      <c r="F44" s="148"/>
      <c r="G44" s="17"/>
      <c r="H44" s="62"/>
      <c r="I44" s="47"/>
      <c r="K44" s="17"/>
      <c r="M44" s="63"/>
      <c r="N44" s="17"/>
      <c r="O44" s="62"/>
      <c r="P44" s="47"/>
      <c r="R44" s="63"/>
      <c r="S44" s="17"/>
      <c r="T44" s="62"/>
      <c r="U44" s="47"/>
      <c r="W44" s="63"/>
      <c r="X44" s="17"/>
      <c r="Y44" s="62"/>
      <c r="Z44" s="47"/>
      <c r="AB44" s="63"/>
      <c r="AC44" s="17"/>
      <c r="AD44" s="62"/>
      <c r="AE44" s="47"/>
      <c r="AG44" s="63"/>
      <c r="AH44" s="17"/>
      <c r="AI44" s="62"/>
      <c r="AJ44" s="47"/>
      <c r="AL44" s="63"/>
      <c r="AM44" s="17"/>
      <c r="AN44" s="62"/>
      <c r="AO44" s="47"/>
      <c r="AQ44" s="63"/>
      <c r="AR44" s="17"/>
      <c r="AS44" s="62"/>
      <c r="AT44" s="47"/>
      <c r="AV44" s="63"/>
      <c r="AW44" s="17"/>
      <c r="AX44" s="62"/>
      <c r="AY44" s="47"/>
      <c r="BA44" s="63"/>
      <c r="BB44" s="17"/>
      <c r="BC44" s="62"/>
      <c r="BD44" s="47"/>
      <c r="BF44" s="63"/>
      <c r="BG44" s="17"/>
      <c r="BH44" s="62"/>
      <c r="BI44" s="47"/>
      <c r="BK44" s="63"/>
      <c r="BL44" s="17"/>
      <c r="BM44" s="62"/>
      <c r="BN44" s="47"/>
      <c r="BP44" s="63"/>
      <c r="BQ44" s="17"/>
      <c r="BR44" s="62"/>
      <c r="BS44" s="47"/>
      <c r="BU44" s="63"/>
      <c r="BV44" s="17"/>
      <c r="BW44" s="62"/>
      <c r="BX44" s="47"/>
      <c r="BZ44" s="63"/>
      <c r="CA44" s="17"/>
      <c r="CB44" s="62"/>
      <c r="CC44" s="47"/>
      <c r="CE44" s="63"/>
      <c r="CF44" s="17"/>
      <c r="CG44" s="62"/>
      <c r="CH44" s="47"/>
      <c r="CJ44" s="63"/>
      <c r="CK44" s="17"/>
      <c r="CL44" s="62"/>
      <c r="CM44" s="47"/>
      <c r="CO44" s="63"/>
      <c r="CP44" s="17"/>
      <c r="CQ44" s="62"/>
      <c r="CR44" s="47"/>
      <c r="CT44" s="63"/>
      <c r="CU44" s="17"/>
      <c r="CV44" s="62"/>
      <c r="CW44" s="47"/>
      <c r="CY44" s="63"/>
      <c r="CZ44" s="17"/>
      <c r="DA44" s="62"/>
      <c r="DB44" s="47"/>
      <c r="DD44" s="63"/>
      <c r="DE44" s="17"/>
      <c r="DF44" s="62"/>
      <c r="DG44" s="47"/>
      <c r="DI44" s="63"/>
      <c r="DJ44" s="17"/>
      <c r="DK44" s="62"/>
      <c r="DL44" s="47"/>
      <c r="DN44" s="63"/>
      <c r="DO44" s="17"/>
      <c r="DP44" s="62"/>
      <c r="DQ44" s="47"/>
      <c r="DS44" s="63"/>
      <c r="DT44" s="17"/>
      <c r="DU44" s="62"/>
      <c r="DV44" s="47"/>
      <c r="DX44" s="63"/>
      <c r="DY44" s="17"/>
      <c r="DZ44" s="62"/>
      <c r="EA44" s="47"/>
      <c r="EC44" s="63"/>
      <c r="ED44" s="17"/>
      <c r="EE44" s="62"/>
      <c r="EF44" s="47"/>
      <c r="EH44" s="63"/>
      <c r="EI44" s="17"/>
      <c r="EJ44" s="62"/>
      <c r="EK44" s="47"/>
      <c r="EM44" s="63"/>
      <c r="EN44" s="17"/>
      <c r="EO44" s="62"/>
      <c r="EP44" s="47"/>
      <c r="ER44" s="63"/>
      <c r="ES44" s="17"/>
      <c r="ET44" s="62"/>
      <c r="EU44" s="47"/>
      <c r="EW44" s="63"/>
      <c r="EX44" s="17"/>
      <c r="EY44" s="62"/>
      <c r="EZ44" s="47"/>
      <c r="FB44" s="63"/>
      <c r="FC44" s="17"/>
      <c r="FD44" s="62"/>
      <c r="FE44" s="47"/>
      <c r="FG44" s="63"/>
      <c r="FH44" s="17"/>
      <c r="FI44" s="62"/>
      <c r="FJ44" s="47"/>
      <c r="FL44" s="63"/>
      <c r="FM44" s="17"/>
      <c r="FN44" s="62"/>
      <c r="FO44" s="47"/>
      <c r="FQ44" s="63"/>
      <c r="FR44" s="17"/>
      <c r="FS44" s="62"/>
      <c r="FT44" s="47"/>
      <c r="FV44" s="63"/>
      <c r="FW44" s="17"/>
      <c r="FX44" s="62"/>
      <c r="FY44" s="47"/>
      <c r="GA44" s="63"/>
      <c r="GB44" s="17"/>
      <c r="GC44" s="62"/>
      <c r="GD44" s="47"/>
      <c r="GF44" s="63"/>
      <c r="GG44" s="17"/>
      <c r="GH44" s="62"/>
      <c r="GI44" s="47"/>
      <c r="GK44" s="63"/>
      <c r="GL44" s="17"/>
      <c r="GM44" s="62"/>
      <c r="GN44" s="47"/>
      <c r="GP44" s="63"/>
      <c r="GQ44" s="17"/>
      <c r="GR44" s="62"/>
      <c r="GS44" s="47"/>
      <c r="GU44" s="63"/>
      <c r="GV44" s="17"/>
      <c r="GW44" s="62"/>
      <c r="GX44" s="47"/>
      <c r="GZ44" s="63"/>
      <c r="HA44" s="17"/>
      <c r="HB44" s="62"/>
      <c r="HC44" s="47"/>
      <c r="HE44" s="63"/>
      <c r="HF44" s="17"/>
      <c r="HG44" s="62"/>
      <c r="HH44" s="47"/>
      <c r="HJ44" s="63"/>
      <c r="HK44" s="17"/>
      <c r="HL44" s="62"/>
      <c r="HM44" s="47"/>
      <c r="HO44" s="63"/>
      <c r="HP44" s="17"/>
      <c r="HQ44" s="62"/>
      <c r="HR44" s="47"/>
    </row>
    <row r="45" spans="1:226" ht="12.75" customHeight="1">
      <c r="A45" s="173">
        <v>42</v>
      </c>
      <c r="B45" s="171" t="s">
        <v>84</v>
      </c>
      <c r="C45" s="145" t="s">
        <v>78</v>
      </c>
      <c r="D45" s="145">
        <v>9195546</v>
      </c>
      <c r="E45" s="206" t="s">
        <v>79</v>
      </c>
      <c r="F45" s="148"/>
      <c r="G45" s="17"/>
      <c r="H45" s="62"/>
      <c r="I45" s="47"/>
      <c r="K45" s="17"/>
      <c r="M45" s="63"/>
      <c r="N45" s="17"/>
      <c r="O45" s="62"/>
      <c r="P45" s="47"/>
      <c r="R45" s="63"/>
      <c r="S45" s="17"/>
      <c r="T45" s="62"/>
      <c r="U45" s="47"/>
      <c r="W45" s="63"/>
      <c r="X45" s="17"/>
      <c r="Y45" s="62"/>
      <c r="Z45" s="47"/>
      <c r="AB45" s="63"/>
      <c r="AC45" s="17"/>
      <c r="AD45" s="62"/>
      <c r="AE45" s="47"/>
      <c r="AG45" s="63"/>
      <c r="AH45" s="17"/>
      <c r="AI45" s="62"/>
      <c r="AJ45" s="47"/>
      <c r="AL45" s="63"/>
      <c r="AM45" s="17"/>
      <c r="AN45" s="62"/>
      <c r="AO45" s="47"/>
      <c r="AQ45" s="63"/>
      <c r="AR45" s="17"/>
      <c r="AS45" s="62"/>
      <c r="AT45" s="47"/>
      <c r="AV45" s="63"/>
      <c r="AW45" s="17"/>
      <c r="AX45" s="62"/>
      <c r="AY45" s="47"/>
      <c r="BA45" s="63"/>
      <c r="BB45" s="17"/>
      <c r="BC45" s="62"/>
      <c r="BD45" s="47"/>
      <c r="BF45" s="63"/>
      <c r="BG45" s="17"/>
      <c r="BH45" s="62"/>
      <c r="BI45" s="47"/>
      <c r="BK45" s="63"/>
      <c r="BL45" s="17"/>
      <c r="BM45" s="62"/>
      <c r="BN45" s="47"/>
      <c r="BP45" s="63"/>
      <c r="BQ45" s="17"/>
      <c r="BR45" s="62"/>
      <c r="BS45" s="47"/>
      <c r="BU45" s="63"/>
      <c r="BV45" s="17"/>
      <c r="BW45" s="62"/>
      <c r="BX45" s="47"/>
      <c r="BZ45" s="63"/>
      <c r="CA45" s="17"/>
      <c r="CB45" s="62"/>
      <c r="CC45" s="47"/>
      <c r="CE45" s="63"/>
      <c r="CF45" s="17"/>
      <c r="CG45" s="62"/>
      <c r="CH45" s="47"/>
      <c r="CJ45" s="63"/>
      <c r="CK45" s="17"/>
      <c r="CL45" s="62"/>
      <c r="CM45" s="47"/>
      <c r="CO45" s="63"/>
      <c r="CP45" s="17"/>
      <c r="CQ45" s="62"/>
      <c r="CR45" s="47"/>
      <c r="CT45" s="63"/>
      <c r="CU45" s="17"/>
      <c r="CV45" s="62"/>
      <c r="CW45" s="47"/>
      <c r="CY45" s="63"/>
      <c r="CZ45" s="17"/>
      <c r="DA45" s="62"/>
      <c r="DB45" s="47"/>
      <c r="DD45" s="63"/>
      <c r="DE45" s="17"/>
      <c r="DF45" s="62"/>
      <c r="DG45" s="47"/>
      <c r="DI45" s="63"/>
      <c r="DJ45" s="17"/>
      <c r="DK45" s="62"/>
      <c r="DL45" s="47"/>
      <c r="DN45" s="63"/>
      <c r="DO45" s="17"/>
      <c r="DP45" s="62"/>
      <c r="DQ45" s="47"/>
      <c r="DS45" s="63"/>
      <c r="DT45" s="17"/>
      <c r="DU45" s="62"/>
      <c r="DV45" s="47"/>
      <c r="DX45" s="63"/>
      <c r="DY45" s="17"/>
      <c r="DZ45" s="62"/>
      <c r="EA45" s="47"/>
      <c r="EC45" s="63"/>
      <c r="ED45" s="17"/>
      <c r="EE45" s="62"/>
      <c r="EF45" s="47"/>
      <c r="EH45" s="63"/>
      <c r="EI45" s="17"/>
      <c r="EJ45" s="62"/>
      <c r="EK45" s="47"/>
      <c r="EM45" s="63"/>
      <c r="EN45" s="17"/>
      <c r="EO45" s="62"/>
      <c r="EP45" s="47"/>
      <c r="ER45" s="63"/>
      <c r="ES45" s="17"/>
      <c r="ET45" s="62"/>
      <c r="EU45" s="47"/>
      <c r="EW45" s="63"/>
      <c r="EX45" s="17"/>
      <c r="EY45" s="62"/>
      <c r="EZ45" s="47"/>
      <c r="FB45" s="63"/>
      <c r="FC45" s="17"/>
      <c r="FD45" s="62"/>
      <c r="FE45" s="47"/>
      <c r="FG45" s="63"/>
      <c r="FH45" s="17"/>
      <c r="FI45" s="62"/>
      <c r="FJ45" s="47"/>
      <c r="FL45" s="63"/>
      <c r="FM45" s="17"/>
      <c r="FN45" s="62"/>
      <c r="FO45" s="47"/>
      <c r="FQ45" s="63"/>
      <c r="FR45" s="17"/>
      <c r="FS45" s="62"/>
      <c r="FT45" s="47"/>
      <c r="FV45" s="63"/>
      <c r="FW45" s="17"/>
      <c r="FX45" s="62"/>
      <c r="FY45" s="47"/>
      <c r="GA45" s="63"/>
      <c r="GB45" s="17"/>
      <c r="GC45" s="62"/>
      <c r="GD45" s="47"/>
      <c r="GF45" s="63"/>
      <c r="GG45" s="17"/>
      <c r="GH45" s="62"/>
      <c r="GI45" s="47"/>
      <c r="GK45" s="63"/>
      <c r="GL45" s="17"/>
      <c r="GM45" s="62"/>
      <c r="GN45" s="47"/>
      <c r="GP45" s="63"/>
      <c r="GQ45" s="17"/>
      <c r="GR45" s="62"/>
      <c r="GS45" s="47"/>
      <c r="GU45" s="63"/>
      <c r="GV45" s="17"/>
      <c r="GW45" s="62"/>
      <c r="GX45" s="47"/>
      <c r="GZ45" s="63"/>
      <c r="HA45" s="17"/>
      <c r="HB45" s="62"/>
      <c r="HC45" s="47"/>
      <c r="HE45" s="63"/>
      <c r="HF45" s="17"/>
      <c r="HG45" s="62"/>
      <c r="HH45" s="47"/>
      <c r="HJ45" s="63"/>
      <c r="HK45" s="17"/>
      <c r="HL45" s="62"/>
      <c r="HM45" s="47"/>
      <c r="HO45" s="63"/>
      <c r="HP45" s="17"/>
      <c r="HQ45" s="62"/>
      <c r="HR45" s="47"/>
    </row>
    <row r="46" spans="1:226" ht="12.75" customHeight="1">
      <c r="A46" s="166">
        <v>43</v>
      </c>
      <c r="B46" s="171" t="s">
        <v>88</v>
      </c>
      <c r="C46" s="145" t="s">
        <v>78</v>
      </c>
      <c r="D46" s="145">
        <v>6131563</v>
      </c>
      <c r="E46" s="206" t="s">
        <v>79</v>
      </c>
      <c r="F46" s="137"/>
      <c r="G46" s="17"/>
      <c r="H46" s="62"/>
      <c r="I46" s="47"/>
      <c r="K46" s="17"/>
      <c r="M46" s="63"/>
      <c r="N46" s="17"/>
      <c r="O46" s="62"/>
      <c r="P46" s="47"/>
      <c r="R46" s="63"/>
      <c r="S46" s="17"/>
      <c r="T46" s="62"/>
      <c r="U46" s="47"/>
      <c r="W46" s="63"/>
      <c r="X46" s="17"/>
      <c r="Y46" s="62"/>
      <c r="Z46" s="47"/>
      <c r="AB46" s="63"/>
      <c r="AC46" s="17"/>
      <c r="AD46" s="62"/>
      <c r="AE46" s="47"/>
      <c r="AG46" s="63"/>
      <c r="AH46" s="17"/>
      <c r="AI46" s="62"/>
      <c r="AJ46" s="47"/>
      <c r="AL46" s="63"/>
      <c r="AM46" s="17"/>
      <c r="AN46" s="62"/>
      <c r="AO46" s="47"/>
      <c r="AQ46" s="63"/>
      <c r="AR46" s="17"/>
      <c r="AS46" s="62"/>
      <c r="AT46" s="47"/>
      <c r="AV46" s="63"/>
      <c r="AW46" s="17"/>
      <c r="AX46" s="62"/>
      <c r="AY46" s="47"/>
      <c r="BA46" s="63"/>
      <c r="BB46" s="17"/>
      <c r="BC46" s="62"/>
      <c r="BD46" s="47"/>
      <c r="BF46" s="63"/>
      <c r="BG46" s="17"/>
      <c r="BH46" s="62"/>
      <c r="BI46" s="47"/>
      <c r="BK46" s="63"/>
      <c r="BL46" s="17"/>
      <c r="BM46" s="62"/>
      <c r="BN46" s="47"/>
      <c r="BP46" s="63"/>
      <c r="BQ46" s="17"/>
      <c r="BR46" s="62"/>
      <c r="BS46" s="47"/>
      <c r="BU46" s="63"/>
      <c r="BV46" s="17"/>
      <c r="BW46" s="62"/>
      <c r="BX46" s="47"/>
      <c r="BZ46" s="63"/>
      <c r="CA46" s="17"/>
      <c r="CB46" s="62"/>
      <c r="CC46" s="47"/>
      <c r="CE46" s="63"/>
      <c r="CF46" s="17"/>
      <c r="CG46" s="62"/>
      <c r="CH46" s="47"/>
      <c r="CJ46" s="63"/>
      <c r="CK46" s="17"/>
      <c r="CL46" s="62"/>
      <c r="CM46" s="47"/>
      <c r="CO46" s="63"/>
      <c r="CP46" s="17"/>
      <c r="CQ46" s="62"/>
      <c r="CR46" s="47"/>
      <c r="CT46" s="63"/>
      <c r="CU46" s="17"/>
      <c r="CV46" s="62"/>
      <c r="CW46" s="47"/>
      <c r="CY46" s="63"/>
      <c r="CZ46" s="17"/>
      <c r="DA46" s="62"/>
      <c r="DB46" s="47"/>
      <c r="DD46" s="63"/>
      <c r="DE46" s="17"/>
      <c r="DF46" s="62"/>
      <c r="DG46" s="47"/>
      <c r="DI46" s="63"/>
      <c r="DJ46" s="17"/>
      <c r="DK46" s="62"/>
      <c r="DL46" s="47"/>
      <c r="DN46" s="63"/>
      <c r="DO46" s="17"/>
      <c r="DP46" s="62"/>
      <c r="DQ46" s="47"/>
      <c r="DS46" s="63"/>
      <c r="DT46" s="17"/>
      <c r="DU46" s="62"/>
      <c r="DV46" s="47"/>
      <c r="DX46" s="63"/>
      <c r="DY46" s="17"/>
      <c r="DZ46" s="62"/>
      <c r="EA46" s="47"/>
      <c r="EC46" s="63"/>
      <c r="ED46" s="17"/>
      <c r="EE46" s="62"/>
      <c r="EF46" s="47"/>
      <c r="EH46" s="63"/>
      <c r="EI46" s="17"/>
      <c r="EJ46" s="62"/>
      <c r="EK46" s="47"/>
      <c r="EM46" s="63"/>
      <c r="EN46" s="17"/>
      <c r="EO46" s="62"/>
      <c r="EP46" s="47"/>
      <c r="ER46" s="63"/>
      <c r="ES46" s="17"/>
      <c r="ET46" s="62"/>
      <c r="EU46" s="47"/>
      <c r="EW46" s="63"/>
      <c r="EX46" s="17"/>
      <c r="EY46" s="62"/>
      <c r="EZ46" s="47"/>
      <c r="FB46" s="63"/>
      <c r="FC46" s="17"/>
      <c r="FD46" s="62"/>
      <c r="FE46" s="47"/>
      <c r="FG46" s="63"/>
      <c r="FH46" s="17"/>
      <c r="FI46" s="62"/>
      <c r="FJ46" s="47"/>
      <c r="FL46" s="63"/>
      <c r="FM46" s="17"/>
      <c r="FN46" s="62"/>
      <c r="FO46" s="47"/>
      <c r="FQ46" s="63"/>
      <c r="FR46" s="17"/>
      <c r="FS46" s="62"/>
      <c r="FT46" s="47"/>
      <c r="FV46" s="63"/>
      <c r="FW46" s="17"/>
      <c r="FX46" s="62"/>
      <c r="FY46" s="47"/>
      <c r="GA46" s="63"/>
      <c r="GB46" s="17"/>
      <c r="GC46" s="62"/>
      <c r="GD46" s="47"/>
      <c r="GF46" s="63"/>
      <c r="GG46" s="17"/>
      <c r="GH46" s="62"/>
      <c r="GI46" s="47"/>
      <c r="GK46" s="63"/>
      <c r="GL46" s="17"/>
      <c r="GM46" s="62"/>
      <c r="GN46" s="47"/>
      <c r="GP46" s="63"/>
      <c r="GQ46" s="17"/>
      <c r="GR46" s="62"/>
      <c r="GS46" s="47"/>
      <c r="GU46" s="63"/>
      <c r="GV46" s="17"/>
      <c r="GW46" s="62"/>
      <c r="GX46" s="47"/>
      <c r="GZ46" s="63"/>
      <c r="HA46" s="17"/>
      <c r="HB46" s="62"/>
      <c r="HC46" s="47"/>
      <c r="HE46" s="63"/>
      <c r="HF46" s="17"/>
      <c r="HG46" s="62"/>
      <c r="HH46" s="47"/>
      <c r="HJ46" s="63"/>
      <c r="HK46" s="17"/>
      <c r="HL46" s="62"/>
      <c r="HM46" s="47"/>
      <c r="HO46" s="63"/>
      <c r="HP46" s="17"/>
      <c r="HQ46" s="62"/>
      <c r="HR46" s="47"/>
    </row>
    <row r="47" spans="1:226" ht="12.75" customHeight="1">
      <c r="A47" s="166">
        <v>44</v>
      </c>
      <c r="B47" s="171" t="s">
        <v>49</v>
      </c>
      <c r="C47" s="145" t="s">
        <v>78</v>
      </c>
      <c r="D47" s="145">
        <v>12925656</v>
      </c>
      <c r="E47" s="206" t="s">
        <v>79</v>
      </c>
      <c r="F47" s="154"/>
      <c r="G47" s="17"/>
      <c r="H47" s="62"/>
      <c r="I47" s="47"/>
      <c r="K47" s="17"/>
      <c r="M47" s="63"/>
      <c r="N47" s="17"/>
      <c r="O47" s="62"/>
      <c r="P47" s="47"/>
      <c r="R47" s="63"/>
      <c r="S47" s="17"/>
      <c r="T47" s="62"/>
      <c r="U47" s="47"/>
      <c r="W47" s="63"/>
      <c r="X47" s="17"/>
      <c r="Y47" s="62"/>
      <c r="Z47" s="47"/>
      <c r="AB47" s="63"/>
      <c r="AC47" s="17"/>
      <c r="AD47" s="62"/>
      <c r="AE47" s="47"/>
      <c r="AG47" s="63"/>
      <c r="AH47" s="17"/>
      <c r="AI47" s="62"/>
      <c r="AJ47" s="47"/>
      <c r="AL47" s="63"/>
      <c r="AM47" s="17"/>
      <c r="AN47" s="62"/>
      <c r="AO47" s="47"/>
      <c r="AQ47" s="63"/>
      <c r="AR47" s="17"/>
      <c r="AS47" s="62"/>
      <c r="AT47" s="47"/>
      <c r="AV47" s="63"/>
      <c r="AW47" s="17"/>
      <c r="AX47" s="62"/>
      <c r="AY47" s="47"/>
      <c r="BA47" s="63"/>
      <c r="BB47" s="17"/>
      <c r="BC47" s="62"/>
      <c r="BD47" s="47"/>
      <c r="BF47" s="63"/>
      <c r="BG47" s="17"/>
      <c r="BH47" s="62"/>
      <c r="BI47" s="47"/>
      <c r="BK47" s="63"/>
      <c r="BL47" s="17"/>
      <c r="BM47" s="62"/>
      <c r="BN47" s="47"/>
      <c r="BP47" s="63"/>
      <c r="BQ47" s="17"/>
      <c r="BR47" s="62"/>
      <c r="BS47" s="47"/>
      <c r="BU47" s="63"/>
      <c r="BV47" s="17"/>
      <c r="BW47" s="62"/>
      <c r="BX47" s="47"/>
      <c r="BZ47" s="63"/>
      <c r="CA47" s="17"/>
      <c r="CB47" s="62"/>
      <c r="CC47" s="47"/>
      <c r="CE47" s="63"/>
      <c r="CF47" s="17"/>
      <c r="CG47" s="62"/>
      <c r="CH47" s="47"/>
      <c r="CJ47" s="63"/>
      <c r="CK47" s="17"/>
      <c r="CL47" s="62"/>
      <c r="CM47" s="47"/>
      <c r="CO47" s="63"/>
      <c r="CP47" s="17"/>
      <c r="CQ47" s="62"/>
      <c r="CR47" s="47"/>
      <c r="CT47" s="63"/>
      <c r="CU47" s="17"/>
      <c r="CV47" s="62"/>
      <c r="CW47" s="47"/>
      <c r="CY47" s="63"/>
      <c r="CZ47" s="17"/>
      <c r="DA47" s="62"/>
      <c r="DB47" s="47"/>
      <c r="DD47" s="63"/>
      <c r="DE47" s="17"/>
      <c r="DF47" s="62"/>
      <c r="DG47" s="47"/>
      <c r="DI47" s="63"/>
      <c r="DJ47" s="17"/>
      <c r="DK47" s="62"/>
      <c r="DL47" s="47"/>
      <c r="DN47" s="63"/>
      <c r="DO47" s="17"/>
      <c r="DP47" s="62"/>
      <c r="DQ47" s="47"/>
      <c r="DS47" s="63"/>
      <c r="DT47" s="17"/>
      <c r="DU47" s="62"/>
      <c r="DV47" s="47"/>
      <c r="DX47" s="63"/>
      <c r="DY47" s="17"/>
      <c r="DZ47" s="62"/>
      <c r="EA47" s="47"/>
      <c r="EC47" s="63"/>
      <c r="ED47" s="17"/>
      <c r="EE47" s="62"/>
      <c r="EF47" s="47"/>
      <c r="EH47" s="63"/>
      <c r="EI47" s="17"/>
      <c r="EJ47" s="62"/>
      <c r="EK47" s="47"/>
      <c r="EM47" s="63"/>
      <c r="EN47" s="17"/>
      <c r="EO47" s="62"/>
      <c r="EP47" s="47"/>
      <c r="ER47" s="63"/>
      <c r="ES47" s="17"/>
      <c r="ET47" s="62"/>
      <c r="EU47" s="47"/>
      <c r="EW47" s="63"/>
      <c r="EX47" s="17"/>
      <c r="EY47" s="62"/>
      <c r="EZ47" s="47"/>
      <c r="FB47" s="63"/>
      <c r="FC47" s="17"/>
      <c r="FD47" s="62"/>
      <c r="FE47" s="47"/>
      <c r="FG47" s="63"/>
      <c r="FH47" s="17"/>
      <c r="FI47" s="62"/>
      <c r="FJ47" s="47"/>
      <c r="FL47" s="63"/>
      <c r="FM47" s="17"/>
      <c r="FN47" s="62"/>
      <c r="FO47" s="47"/>
      <c r="FQ47" s="63"/>
      <c r="FR47" s="17"/>
      <c r="FS47" s="62"/>
      <c r="FT47" s="47"/>
      <c r="FV47" s="63"/>
      <c r="FW47" s="17"/>
      <c r="FX47" s="62"/>
      <c r="FY47" s="47"/>
      <c r="GA47" s="63"/>
      <c r="GB47" s="17"/>
      <c r="GC47" s="62"/>
      <c r="GD47" s="47"/>
      <c r="GF47" s="63"/>
      <c r="GG47" s="17"/>
      <c r="GH47" s="62"/>
      <c r="GI47" s="47"/>
      <c r="GK47" s="63"/>
      <c r="GL47" s="17"/>
      <c r="GM47" s="62"/>
      <c r="GN47" s="47"/>
      <c r="GP47" s="63"/>
      <c r="GQ47" s="17"/>
      <c r="GR47" s="62"/>
      <c r="GS47" s="47"/>
      <c r="GU47" s="63"/>
      <c r="GV47" s="17"/>
      <c r="GW47" s="62"/>
      <c r="GX47" s="47"/>
      <c r="GZ47" s="63"/>
      <c r="HA47" s="17"/>
      <c r="HB47" s="62"/>
      <c r="HC47" s="47"/>
      <c r="HE47" s="63"/>
      <c r="HF47" s="17"/>
      <c r="HG47" s="62"/>
      <c r="HH47" s="47"/>
      <c r="HJ47" s="63"/>
      <c r="HK47" s="17"/>
      <c r="HL47" s="62"/>
      <c r="HM47" s="47"/>
      <c r="HO47" s="63"/>
      <c r="HP47" s="17"/>
      <c r="HQ47" s="62"/>
      <c r="HR47" s="47"/>
    </row>
    <row r="48" spans="1:226" ht="12.75" customHeight="1">
      <c r="A48" s="166">
        <v>45</v>
      </c>
      <c r="B48" s="171" t="s">
        <v>65</v>
      </c>
      <c r="C48" s="145" t="s">
        <v>78</v>
      </c>
      <c r="D48" s="145">
        <v>3057780</v>
      </c>
      <c r="E48" s="206" t="s">
        <v>79</v>
      </c>
      <c r="F48" s="148"/>
      <c r="G48" s="17"/>
      <c r="H48" s="62"/>
      <c r="I48" s="47"/>
      <c r="K48" s="17"/>
      <c r="M48" s="63"/>
      <c r="N48" s="17"/>
      <c r="O48" s="62"/>
      <c r="P48" s="47"/>
      <c r="R48" s="63"/>
      <c r="S48" s="17"/>
      <c r="T48" s="62"/>
      <c r="U48" s="47"/>
      <c r="W48" s="63"/>
      <c r="X48" s="17"/>
      <c r="Y48" s="62"/>
      <c r="Z48" s="47"/>
      <c r="AB48" s="63"/>
      <c r="AC48" s="17"/>
      <c r="AD48" s="62"/>
      <c r="AE48" s="47"/>
      <c r="AG48" s="63"/>
      <c r="AH48" s="17"/>
      <c r="AI48" s="62"/>
      <c r="AJ48" s="47"/>
      <c r="AL48" s="63"/>
      <c r="AM48" s="17"/>
      <c r="AN48" s="62"/>
      <c r="AO48" s="47"/>
      <c r="AQ48" s="63"/>
      <c r="AR48" s="17"/>
      <c r="AS48" s="62"/>
      <c r="AT48" s="47"/>
      <c r="AV48" s="63"/>
      <c r="AW48" s="17"/>
      <c r="AX48" s="62"/>
      <c r="AY48" s="47"/>
      <c r="BA48" s="63"/>
      <c r="BB48" s="17"/>
      <c r="BC48" s="62"/>
      <c r="BD48" s="47"/>
      <c r="BF48" s="63"/>
      <c r="BG48" s="17"/>
      <c r="BH48" s="62"/>
      <c r="BI48" s="47"/>
      <c r="BK48" s="63"/>
      <c r="BL48" s="17"/>
      <c r="BM48" s="62"/>
      <c r="BN48" s="47"/>
      <c r="BP48" s="63"/>
      <c r="BQ48" s="17"/>
      <c r="BR48" s="62"/>
      <c r="BS48" s="47"/>
      <c r="BU48" s="63"/>
      <c r="BV48" s="17"/>
      <c r="BW48" s="62"/>
      <c r="BX48" s="47"/>
      <c r="BZ48" s="63"/>
      <c r="CA48" s="17"/>
      <c r="CB48" s="62"/>
      <c r="CC48" s="47"/>
      <c r="CE48" s="63"/>
      <c r="CF48" s="17"/>
      <c r="CG48" s="62"/>
      <c r="CH48" s="47"/>
      <c r="CJ48" s="63"/>
      <c r="CK48" s="17"/>
      <c r="CL48" s="62"/>
      <c r="CM48" s="47"/>
      <c r="CO48" s="63"/>
      <c r="CP48" s="17"/>
      <c r="CQ48" s="62"/>
      <c r="CR48" s="47"/>
      <c r="CT48" s="63"/>
      <c r="CU48" s="17"/>
      <c r="CV48" s="62"/>
      <c r="CW48" s="47"/>
      <c r="CY48" s="63"/>
      <c r="CZ48" s="17"/>
      <c r="DA48" s="62"/>
      <c r="DB48" s="47"/>
      <c r="DD48" s="63"/>
      <c r="DE48" s="17"/>
      <c r="DF48" s="62"/>
      <c r="DG48" s="47"/>
      <c r="DI48" s="63"/>
      <c r="DJ48" s="17"/>
      <c r="DK48" s="62"/>
      <c r="DL48" s="47"/>
      <c r="DN48" s="63"/>
      <c r="DO48" s="17"/>
      <c r="DP48" s="62"/>
      <c r="DQ48" s="47"/>
      <c r="DS48" s="63"/>
      <c r="DT48" s="17"/>
      <c r="DU48" s="62"/>
      <c r="DV48" s="47"/>
      <c r="DX48" s="63"/>
      <c r="DY48" s="17"/>
      <c r="DZ48" s="62"/>
      <c r="EA48" s="47"/>
      <c r="EC48" s="63"/>
      <c r="ED48" s="17"/>
      <c r="EE48" s="62"/>
      <c r="EF48" s="47"/>
      <c r="EH48" s="63"/>
      <c r="EI48" s="17"/>
      <c r="EJ48" s="62"/>
      <c r="EK48" s="47"/>
      <c r="EM48" s="63"/>
      <c r="EN48" s="17"/>
      <c r="EO48" s="62"/>
      <c r="EP48" s="47"/>
      <c r="ER48" s="63"/>
      <c r="ES48" s="17"/>
      <c r="ET48" s="62"/>
      <c r="EU48" s="47"/>
      <c r="EW48" s="63"/>
      <c r="EX48" s="17"/>
      <c r="EY48" s="62"/>
      <c r="EZ48" s="47"/>
      <c r="FB48" s="63"/>
      <c r="FC48" s="17"/>
      <c r="FD48" s="62"/>
      <c r="FE48" s="47"/>
      <c r="FG48" s="63"/>
      <c r="FH48" s="17"/>
      <c r="FI48" s="62"/>
      <c r="FJ48" s="47"/>
      <c r="FL48" s="63"/>
      <c r="FM48" s="17"/>
      <c r="FN48" s="62"/>
      <c r="FO48" s="47"/>
      <c r="FQ48" s="63"/>
      <c r="FR48" s="17"/>
      <c r="FS48" s="62"/>
      <c r="FT48" s="47"/>
      <c r="FV48" s="63"/>
      <c r="FW48" s="17"/>
      <c r="FX48" s="62"/>
      <c r="FY48" s="47"/>
      <c r="GA48" s="63"/>
      <c r="GB48" s="17"/>
      <c r="GC48" s="62"/>
      <c r="GD48" s="47"/>
      <c r="GF48" s="63"/>
      <c r="GG48" s="17"/>
      <c r="GH48" s="62"/>
      <c r="GI48" s="47"/>
      <c r="GK48" s="63"/>
      <c r="GL48" s="17"/>
      <c r="GM48" s="62"/>
      <c r="GN48" s="47"/>
      <c r="GP48" s="63"/>
      <c r="GQ48" s="17"/>
      <c r="GR48" s="62"/>
      <c r="GS48" s="47"/>
      <c r="GU48" s="63"/>
      <c r="GV48" s="17"/>
      <c r="GW48" s="62"/>
      <c r="GX48" s="47"/>
      <c r="GZ48" s="63"/>
      <c r="HA48" s="17"/>
      <c r="HB48" s="62"/>
      <c r="HC48" s="47"/>
      <c r="HE48" s="63"/>
      <c r="HF48" s="17"/>
      <c r="HG48" s="62"/>
      <c r="HH48" s="47"/>
      <c r="HJ48" s="63"/>
      <c r="HK48" s="17"/>
      <c r="HL48" s="62"/>
      <c r="HM48" s="47"/>
      <c r="HO48" s="63"/>
      <c r="HP48" s="17"/>
      <c r="HQ48" s="62"/>
      <c r="HR48" s="47"/>
    </row>
    <row r="49" spans="1:226" ht="12.75" customHeight="1">
      <c r="A49" s="166">
        <v>46</v>
      </c>
      <c r="B49" s="171" t="s">
        <v>90</v>
      </c>
      <c r="C49" s="145" t="s">
        <v>78</v>
      </c>
      <c r="D49" s="145">
        <v>10561280</v>
      </c>
      <c r="E49" s="206" t="s">
        <v>79</v>
      </c>
      <c r="F49" s="154"/>
      <c r="G49" s="17"/>
      <c r="H49" s="62"/>
      <c r="I49" s="47"/>
      <c r="K49" s="17"/>
      <c r="M49" s="63"/>
      <c r="N49" s="17"/>
      <c r="O49" s="62"/>
      <c r="P49" s="47"/>
      <c r="R49" s="63"/>
      <c r="S49" s="17"/>
      <c r="T49" s="62"/>
      <c r="U49" s="47"/>
      <c r="W49" s="63"/>
      <c r="X49" s="17"/>
      <c r="Y49" s="62"/>
      <c r="Z49" s="47"/>
      <c r="AB49" s="63"/>
      <c r="AC49" s="17"/>
      <c r="AD49" s="62"/>
      <c r="AE49" s="47"/>
      <c r="AG49" s="63"/>
      <c r="AH49" s="17"/>
      <c r="AI49" s="62"/>
      <c r="AJ49" s="47"/>
      <c r="AL49" s="63"/>
      <c r="AM49" s="17"/>
      <c r="AN49" s="62"/>
      <c r="AO49" s="47"/>
      <c r="AQ49" s="63"/>
      <c r="AR49" s="17"/>
      <c r="AS49" s="62"/>
      <c r="AT49" s="47"/>
      <c r="AV49" s="63"/>
      <c r="AW49" s="17"/>
      <c r="AX49" s="62"/>
      <c r="AY49" s="47"/>
      <c r="BA49" s="63"/>
      <c r="BB49" s="17"/>
      <c r="BC49" s="62"/>
      <c r="BD49" s="47"/>
      <c r="BF49" s="63"/>
      <c r="BG49" s="17"/>
      <c r="BH49" s="62"/>
      <c r="BI49" s="47"/>
      <c r="BK49" s="63"/>
      <c r="BL49" s="17"/>
      <c r="BM49" s="62"/>
      <c r="BN49" s="47"/>
      <c r="BP49" s="63"/>
      <c r="BQ49" s="17"/>
      <c r="BR49" s="62"/>
      <c r="BS49" s="47"/>
      <c r="BU49" s="63"/>
      <c r="BV49" s="17"/>
      <c r="BW49" s="62"/>
      <c r="BX49" s="47"/>
      <c r="BZ49" s="63"/>
      <c r="CA49" s="17"/>
      <c r="CB49" s="62"/>
      <c r="CC49" s="47"/>
      <c r="CE49" s="63"/>
      <c r="CF49" s="17"/>
      <c r="CG49" s="62"/>
      <c r="CH49" s="47"/>
      <c r="CJ49" s="63"/>
      <c r="CK49" s="17"/>
      <c r="CL49" s="62"/>
      <c r="CM49" s="47"/>
      <c r="CO49" s="63"/>
      <c r="CP49" s="17"/>
      <c r="CQ49" s="62"/>
      <c r="CR49" s="47"/>
      <c r="CT49" s="63"/>
      <c r="CU49" s="17"/>
      <c r="CV49" s="62"/>
      <c r="CW49" s="47"/>
      <c r="CY49" s="63"/>
      <c r="CZ49" s="17"/>
      <c r="DA49" s="62"/>
      <c r="DB49" s="47"/>
      <c r="DD49" s="63"/>
      <c r="DE49" s="17"/>
      <c r="DF49" s="62"/>
      <c r="DG49" s="47"/>
      <c r="DI49" s="63"/>
      <c r="DJ49" s="17"/>
      <c r="DK49" s="62"/>
      <c r="DL49" s="47"/>
      <c r="DN49" s="63"/>
      <c r="DO49" s="17"/>
      <c r="DP49" s="62"/>
      <c r="DQ49" s="47"/>
      <c r="DS49" s="63"/>
      <c r="DT49" s="17"/>
      <c r="DU49" s="62"/>
      <c r="DV49" s="47"/>
      <c r="DX49" s="63"/>
      <c r="DY49" s="17"/>
      <c r="DZ49" s="62"/>
      <c r="EA49" s="47"/>
      <c r="EC49" s="63"/>
      <c r="ED49" s="17"/>
      <c r="EE49" s="62"/>
      <c r="EF49" s="47"/>
      <c r="EH49" s="63"/>
      <c r="EI49" s="17"/>
      <c r="EJ49" s="62"/>
      <c r="EK49" s="47"/>
      <c r="EM49" s="63"/>
      <c r="EN49" s="17"/>
      <c r="EO49" s="62"/>
      <c r="EP49" s="47"/>
      <c r="ER49" s="63"/>
      <c r="ES49" s="17"/>
      <c r="ET49" s="62"/>
      <c r="EU49" s="47"/>
      <c r="EW49" s="63"/>
      <c r="EX49" s="17"/>
      <c r="EY49" s="62"/>
      <c r="EZ49" s="47"/>
      <c r="FB49" s="63"/>
      <c r="FC49" s="17"/>
      <c r="FD49" s="62"/>
      <c r="FE49" s="47"/>
      <c r="FG49" s="63"/>
      <c r="FH49" s="17"/>
      <c r="FI49" s="62"/>
      <c r="FJ49" s="47"/>
      <c r="FL49" s="63"/>
      <c r="FM49" s="17"/>
      <c r="FN49" s="62"/>
      <c r="FO49" s="47"/>
      <c r="FQ49" s="63"/>
      <c r="FR49" s="17"/>
      <c r="FS49" s="62"/>
      <c r="FT49" s="47"/>
      <c r="FV49" s="63"/>
      <c r="FW49" s="17"/>
      <c r="FX49" s="62"/>
      <c r="FY49" s="47"/>
      <c r="GA49" s="63"/>
      <c r="GB49" s="17"/>
      <c r="GC49" s="62"/>
      <c r="GD49" s="47"/>
      <c r="GF49" s="63"/>
      <c r="GG49" s="17"/>
      <c r="GH49" s="62"/>
      <c r="GI49" s="47"/>
      <c r="GK49" s="63"/>
      <c r="GL49" s="17"/>
      <c r="GM49" s="62"/>
      <c r="GN49" s="47"/>
      <c r="GP49" s="63"/>
      <c r="GQ49" s="17"/>
      <c r="GR49" s="62"/>
      <c r="GS49" s="47"/>
      <c r="GU49" s="63"/>
      <c r="GV49" s="17"/>
      <c r="GW49" s="62"/>
      <c r="GX49" s="47"/>
      <c r="GZ49" s="63"/>
      <c r="HA49" s="17"/>
      <c r="HB49" s="62"/>
      <c r="HC49" s="47"/>
      <c r="HE49" s="63"/>
      <c r="HF49" s="17"/>
      <c r="HG49" s="62"/>
      <c r="HH49" s="47"/>
      <c r="HJ49" s="63"/>
      <c r="HK49" s="17"/>
      <c r="HL49" s="62"/>
      <c r="HM49" s="47"/>
      <c r="HO49" s="63"/>
      <c r="HP49" s="17"/>
      <c r="HQ49" s="62"/>
      <c r="HR49" s="47"/>
    </row>
    <row r="50" spans="1:226" ht="12.75" customHeight="1">
      <c r="A50" s="166">
        <v>47</v>
      </c>
      <c r="B50" s="171" t="s">
        <v>71</v>
      </c>
      <c r="C50" s="145" t="s">
        <v>78</v>
      </c>
      <c r="D50" s="145">
        <v>16975816</v>
      </c>
      <c r="E50" s="206" t="s">
        <v>79</v>
      </c>
      <c r="F50" s="154"/>
      <c r="G50" s="17"/>
      <c r="H50" s="62"/>
      <c r="I50" s="47"/>
      <c r="K50" s="17"/>
      <c r="M50" s="63"/>
      <c r="N50" s="17"/>
      <c r="O50" s="62"/>
      <c r="P50" s="47"/>
      <c r="R50" s="63"/>
      <c r="S50" s="17"/>
      <c r="T50" s="62"/>
      <c r="U50" s="47"/>
      <c r="W50" s="63"/>
      <c r="X50" s="17"/>
      <c r="Y50" s="62"/>
      <c r="Z50" s="47"/>
      <c r="AB50" s="63"/>
      <c r="AC50" s="17"/>
      <c r="AD50" s="62"/>
      <c r="AE50" s="47"/>
      <c r="AG50" s="63"/>
      <c r="AH50" s="17"/>
      <c r="AI50" s="62"/>
      <c r="AJ50" s="47"/>
      <c r="AL50" s="63"/>
      <c r="AM50" s="17"/>
      <c r="AN50" s="62"/>
      <c r="AO50" s="47"/>
      <c r="AQ50" s="63"/>
      <c r="AR50" s="17"/>
      <c r="AS50" s="62"/>
      <c r="AT50" s="47"/>
      <c r="AV50" s="63"/>
      <c r="AW50" s="17"/>
      <c r="AX50" s="62"/>
      <c r="AY50" s="47"/>
      <c r="BA50" s="63"/>
      <c r="BB50" s="17"/>
      <c r="BC50" s="62"/>
      <c r="BD50" s="47"/>
      <c r="BF50" s="63"/>
      <c r="BG50" s="17"/>
      <c r="BH50" s="62"/>
      <c r="BI50" s="47"/>
      <c r="BK50" s="63"/>
      <c r="BL50" s="17"/>
      <c r="BM50" s="62"/>
      <c r="BN50" s="47"/>
      <c r="BP50" s="63"/>
      <c r="BQ50" s="17"/>
      <c r="BR50" s="62"/>
      <c r="BS50" s="47"/>
      <c r="BU50" s="63"/>
      <c r="BV50" s="17"/>
      <c r="BW50" s="62"/>
      <c r="BX50" s="47"/>
      <c r="BZ50" s="63"/>
      <c r="CA50" s="17"/>
      <c r="CB50" s="62"/>
      <c r="CC50" s="47"/>
      <c r="CE50" s="63"/>
      <c r="CF50" s="17"/>
      <c r="CG50" s="62"/>
      <c r="CH50" s="47"/>
      <c r="CJ50" s="63"/>
      <c r="CK50" s="17"/>
      <c r="CL50" s="62"/>
      <c r="CM50" s="47"/>
      <c r="CO50" s="63"/>
      <c r="CP50" s="17"/>
      <c r="CQ50" s="62"/>
      <c r="CR50" s="47"/>
      <c r="CT50" s="63"/>
      <c r="CU50" s="17"/>
      <c r="CV50" s="62"/>
      <c r="CW50" s="47"/>
      <c r="CY50" s="63"/>
      <c r="CZ50" s="17"/>
      <c r="DA50" s="62"/>
      <c r="DB50" s="47"/>
      <c r="DD50" s="63"/>
      <c r="DE50" s="17"/>
      <c r="DF50" s="62"/>
      <c r="DG50" s="47"/>
      <c r="DI50" s="63"/>
      <c r="DJ50" s="17"/>
      <c r="DK50" s="62"/>
      <c r="DL50" s="47"/>
      <c r="DN50" s="63"/>
      <c r="DO50" s="17"/>
      <c r="DP50" s="62"/>
      <c r="DQ50" s="47"/>
      <c r="DS50" s="63"/>
      <c r="DT50" s="17"/>
      <c r="DU50" s="62"/>
      <c r="DV50" s="47"/>
      <c r="DX50" s="63"/>
      <c r="DY50" s="17"/>
      <c r="DZ50" s="62"/>
      <c r="EA50" s="47"/>
      <c r="EC50" s="63"/>
      <c r="ED50" s="17"/>
      <c r="EE50" s="62"/>
      <c r="EF50" s="47"/>
      <c r="EH50" s="63"/>
      <c r="EI50" s="17"/>
      <c r="EJ50" s="62"/>
      <c r="EK50" s="47"/>
      <c r="EM50" s="63"/>
      <c r="EN50" s="17"/>
      <c r="EO50" s="62"/>
      <c r="EP50" s="47"/>
      <c r="ER50" s="63"/>
      <c r="ES50" s="17"/>
      <c r="ET50" s="62"/>
      <c r="EU50" s="47"/>
      <c r="EW50" s="63"/>
      <c r="EX50" s="17"/>
      <c r="EY50" s="62"/>
      <c r="EZ50" s="47"/>
      <c r="FB50" s="63"/>
      <c r="FC50" s="17"/>
      <c r="FD50" s="62"/>
      <c r="FE50" s="47"/>
      <c r="FG50" s="63"/>
      <c r="FH50" s="17"/>
      <c r="FI50" s="62"/>
      <c r="FJ50" s="47"/>
      <c r="FL50" s="63"/>
      <c r="FM50" s="17"/>
      <c r="FN50" s="62"/>
      <c r="FO50" s="47"/>
      <c r="FQ50" s="63"/>
      <c r="FR50" s="17"/>
      <c r="FS50" s="62"/>
      <c r="FT50" s="47"/>
      <c r="FV50" s="63"/>
      <c r="FW50" s="17"/>
      <c r="FX50" s="62"/>
      <c r="FY50" s="47"/>
      <c r="GA50" s="63"/>
      <c r="GB50" s="17"/>
      <c r="GC50" s="62"/>
      <c r="GD50" s="47"/>
      <c r="GF50" s="63"/>
      <c r="GG50" s="17"/>
      <c r="GH50" s="62"/>
      <c r="GI50" s="47"/>
      <c r="GK50" s="63"/>
      <c r="GL50" s="17"/>
      <c r="GM50" s="62"/>
      <c r="GN50" s="47"/>
      <c r="GP50" s="63"/>
      <c r="GQ50" s="17"/>
      <c r="GR50" s="62"/>
      <c r="GS50" s="47"/>
      <c r="GU50" s="63"/>
      <c r="GV50" s="17"/>
      <c r="GW50" s="62"/>
      <c r="GX50" s="47"/>
      <c r="GZ50" s="63"/>
      <c r="HA50" s="17"/>
      <c r="HB50" s="62"/>
      <c r="HC50" s="47"/>
      <c r="HE50" s="63"/>
      <c r="HF50" s="17"/>
      <c r="HG50" s="62"/>
      <c r="HH50" s="47"/>
      <c r="HJ50" s="63"/>
      <c r="HK50" s="17"/>
      <c r="HL50" s="62"/>
      <c r="HM50" s="47"/>
      <c r="HO50" s="63"/>
      <c r="HP50" s="17"/>
      <c r="HQ50" s="62"/>
      <c r="HR50" s="47"/>
    </row>
    <row r="51" spans="1:226" ht="12.75" customHeight="1">
      <c r="A51" s="166">
        <v>48</v>
      </c>
      <c r="B51" s="171" t="s">
        <v>51</v>
      </c>
      <c r="C51" s="145" t="s">
        <v>78</v>
      </c>
      <c r="D51" s="145">
        <v>3046990</v>
      </c>
      <c r="E51" s="206" t="s">
        <v>79</v>
      </c>
      <c r="F51" s="154"/>
      <c r="G51" s="17"/>
      <c r="H51" s="62"/>
      <c r="I51" s="47"/>
      <c r="K51" s="17"/>
      <c r="M51" s="63"/>
      <c r="N51" s="17"/>
      <c r="O51" s="62"/>
      <c r="P51" s="47"/>
      <c r="R51" s="63"/>
      <c r="S51" s="17"/>
      <c r="T51" s="62"/>
      <c r="U51" s="47"/>
      <c r="W51" s="63"/>
      <c r="X51" s="17"/>
      <c r="Y51" s="62"/>
      <c r="Z51" s="47"/>
      <c r="AB51" s="63"/>
      <c r="AC51" s="17"/>
      <c r="AD51" s="62"/>
      <c r="AE51" s="47"/>
      <c r="AG51" s="63"/>
      <c r="AH51" s="17"/>
      <c r="AI51" s="62"/>
      <c r="AJ51" s="47"/>
      <c r="AL51" s="63"/>
      <c r="AM51" s="17"/>
      <c r="AN51" s="62"/>
      <c r="AO51" s="47"/>
      <c r="AQ51" s="63"/>
      <c r="AR51" s="17"/>
      <c r="AS51" s="62"/>
      <c r="AT51" s="47"/>
      <c r="AV51" s="63"/>
      <c r="AW51" s="17"/>
      <c r="AX51" s="62"/>
      <c r="AY51" s="47"/>
      <c r="BA51" s="63"/>
      <c r="BB51" s="17"/>
      <c r="BC51" s="62"/>
      <c r="BD51" s="47"/>
      <c r="BF51" s="63"/>
      <c r="BG51" s="17"/>
      <c r="BH51" s="62"/>
      <c r="BI51" s="47"/>
      <c r="BK51" s="63"/>
      <c r="BL51" s="17"/>
      <c r="BM51" s="62"/>
      <c r="BN51" s="47"/>
      <c r="BP51" s="63"/>
      <c r="BQ51" s="17"/>
      <c r="BR51" s="62"/>
      <c r="BS51" s="47"/>
      <c r="BU51" s="63"/>
      <c r="BV51" s="17"/>
      <c r="BW51" s="62"/>
      <c r="BX51" s="47"/>
      <c r="BZ51" s="63"/>
      <c r="CA51" s="17"/>
      <c r="CB51" s="62"/>
      <c r="CC51" s="47"/>
      <c r="CE51" s="63"/>
      <c r="CF51" s="17"/>
      <c r="CG51" s="62"/>
      <c r="CH51" s="47"/>
      <c r="CJ51" s="63"/>
      <c r="CK51" s="17"/>
      <c r="CL51" s="62"/>
      <c r="CM51" s="47"/>
      <c r="CO51" s="63"/>
      <c r="CP51" s="17"/>
      <c r="CQ51" s="62"/>
      <c r="CR51" s="47"/>
      <c r="CT51" s="63"/>
      <c r="CU51" s="17"/>
      <c r="CV51" s="62"/>
      <c r="CW51" s="47"/>
      <c r="CY51" s="63"/>
      <c r="CZ51" s="17"/>
      <c r="DA51" s="62"/>
      <c r="DB51" s="47"/>
      <c r="DD51" s="63"/>
      <c r="DE51" s="17"/>
      <c r="DF51" s="62"/>
      <c r="DG51" s="47"/>
      <c r="DI51" s="63"/>
      <c r="DJ51" s="17"/>
      <c r="DK51" s="62"/>
      <c r="DL51" s="47"/>
      <c r="DN51" s="63"/>
      <c r="DO51" s="17"/>
      <c r="DP51" s="62"/>
      <c r="DQ51" s="47"/>
      <c r="DS51" s="63"/>
      <c r="DT51" s="17"/>
      <c r="DU51" s="62"/>
      <c r="DV51" s="47"/>
      <c r="DX51" s="63"/>
      <c r="DY51" s="17"/>
      <c r="DZ51" s="62"/>
      <c r="EA51" s="47"/>
      <c r="EC51" s="63"/>
      <c r="ED51" s="17"/>
      <c r="EE51" s="62"/>
      <c r="EF51" s="47"/>
      <c r="EH51" s="63"/>
      <c r="EI51" s="17"/>
      <c r="EJ51" s="62"/>
      <c r="EK51" s="47"/>
      <c r="EM51" s="63"/>
      <c r="EN51" s="17"/>
      <c r="EO51" s="62"/>
      <c r="EP51" s="47"/>
      <c r="ER51" s="63"/>
      <c r="ES51" s="17"/>
      <c r="ET51" s="62"/>
      <c r="EU51" s="47"/>
      <c r="EW51" s="63"/>
      <c r="EX51" s="17"/>
      <c r="EY51" s="62"/>
      <c r="EZ51" s="47"/>
      <c r="FB51" s="63"/>
      <c r="FC51" s="17"/>
      <c r="FD51" s="62"/>
      <c r="FE51" s="47"/>
      <c r="FG51" s="63"/>
      <c r="FH51" s="17"/>
      <c r="FI51" s="62"/>
      <c r="FJ51" s="47"/>
      <c r="FL51" s="63"/>
      <c r="FM51" s="17"/>
      <c r="FN51" s="62"/>
      <c r="FO51" s="47"/>
      <c r="FQ51" s="63"/>
      <c r="FR51" s="17"/>
      <c r="FS51" s="62"/>
      <c r="FT51" s="47"/>
      <c r="FV51" s="63"/>
      <c r="FW51" s="17"/>
      <c r="FX51" s="62"/>
      <c r="FY51" s="47"/>
      <c r="GA51" s="63"/>
      <c r="GB51" s="17"/>
      <c r="GC51" s="62"/>
      <c r="GD51" s="47"/>
      <c r="GF51" s="63"/>
      <c r="GG51" s="17"/>
      <c r="GH51" s="62"/>
      <c r="GI51" s="47"/>
      <c r="GK51" s="63"/>
      <c r="GL51" s="17"/>
      <c r="GM51" s="62"/>
      <c r="GN51" s="47"/>
      <c r="GP51" s="63"/>
      <c r="GQ51" s="17"/>
      <c r="GR51" s="62"/>
      <c r="GS51" s="47"/>
      <c r="GU51" s="63"/>
      <c r="GV51" s="17"/>
      <c r="GW51" s="62"/>
      <c r="GX51" s="47"/>
      <c r="GZ51" s="63"/>
      <c r="HA51" s="17"/>
      <c r="HB51" s="62"/>
      <c r="HC51" s="47"/>
      <c r="HE51" s="63"/>
      <c r="HF51" s="17"/>
      <c r="HG51" s="62"/>
      <c r="HH51" s="47"/>
      <c r="HJ51" s="63"/>
      <c r="HK51" s="17"/>
      <c r="HL51" s="62"/>
      <c r="HM51" s="47"/>
      <c r="HO51" s="63"/>
      <c r="HP51" s="17"/>
      <c r="HQ51" s="62"/>
      <c r="HR51" s="47"/>
    </row>
    <row r="52" spans="1:226" ht="12.75" customHeight="1">
      <c r="A52" s="166">
        <v>49</v>
      </c>
      <c r="B52" s="171" t="s">
        <v>52</v>
      </c>
      <c r="C52" s="145" t="s">
        <v>78</v>
      </c>
      <c r="D52" s="145">
        <v>4396152</v>
      </c>
      <c r="E52" s="206" t="s">
        <v>79</v>
      </c>
      <c r="F52" s="148"/>
      <c r="G52" s="17"/>
      <c r="H52" s="62"/>
      <c r="I52" s="47"/>
      <c r="K52" s="17"/>
      <c r="M52" s="63"/>
      <c r="N52" s="17"/>
      <c r="O52" s="62"/>
      <c r="P52" s="47"/>
      <c r="R52" s="63"/>
      <c r="S52" s="17"/>
      <c r="T52" s="62"/>
      <c r="U52" s="47"/>
      <c r="W52" s="63"/>
      <c r="X52" s="17"/>
      <c r="Y52" s="62"/>
      <c r="Z52" s="47"/>
      <c r="AB52" s="63"/>
      <c r="AC52" s="17"/>
      <c r="AD52" s="62"/>
      <c r="AE52" s="47"/>
      <c r="AG52" s="63"/>
      <c r="AH52" s="17"/>
      <c r="AI52" s="62"/>
      <c r="AJ52" s="47"/>
      <c r="AL52" s="63"/>
      <c r="AM52" s="17"/>
      <c r="AN52" s="62"/>
      <c r="AO52" s="47"/>
      <c r="AQ52" s="63"/>
      <c r="AR52" s="17"/>
      <c r="AS52" s="62"/>
      <c r="AT52" s="47"/>
      <c r="AV52" s="63"/>
      <c r="AW52" s="17"/>
      <c r="AX52" s="62"/>
      <c r="AY52" s="47"/>
      <c r="BA52" s="63"/>
      <c r="BB52" s="17"/>
      <c r="BC52" s="62"/>
      <c r="BD52" s="47"/>
      <c r="BF52" s="63"/>
      <c r="BG52" s="17"/>
      <c r="BH52" s="62"/>
      <c r="BI52" s="47"/>
      <c r="BK52" s="63"/>
      <c r="BL52" s="17"/>
      <c r="BM52" s="62"/>
      <c r="BN52" s="47"/>
      <c r="BP52" s="63"/>
      <c r="BQ52" s="17"/>
      <c r="BR52" s="62"/>
      <c r="BS52" s="47"/>
      <c r="BU52" s="63"/>
      <c r="BV52" s="17"/>
      <c r="BW52" s="62"/>
      <c r="BX52" s="47"/>
      <c r="BZ52" s="63"/>
      <c r="CA52" s="17"/>
      <c r="CB52" s="62"/>
      <c r="CC52" s="47"/>
      <c r="CE52" s="63"/>
      <c r="CF52" s="17"/>
      <c r="CG52" s="62"/>
      <c r="CH52" s="47"/>
      <c r="CJ52" s="63"/>
      <c r="CK52" s="17"/>
      <c r="CL52" s="62"/>
      <c r="CM52" s="47"/>
      <c r="CO52" s="63"/>
      <c r="CP52" s="17"/>
      <c r="CQ52" s="62"/>
      <c r="CR52" s="47"/>
      <c r="CT52" s="63"/>
      <c r="CU52" s="17"/>
      <c r="CV52" s="62"/>
      <c r="CW52" s="47"/>
      <c r="CY52" s="63"/>
      <c r="CZ52" s="17"/>
      <c r="DA52" s="62"/>
      <c r="DB52" s="47"/>
      <c r="DD52" s="63"/>
      <c r="DE52" s="17"/>
      <c r="DF52" s="62"/>
      <c r="DG52" s="47"/>
      <c r="DI52" s="63"/>
      <c r="DJ52" s="17"/>
      <c r="DK52" s="62"/>
      <c r="DL52" s="47"/>
      <c r="DN52" s="63"/>
      <c r="DO52" s="17"/>
      <c r="DP52" s="62"/>
      <c r="DQ52" s="47"/>
      <c r="DS52" s="63"/>
      <c r="DT52" s="17"/>
      <c r="DU52" s="62"/>
      <c r="DV52" s="47"/>
      <c r="DX52" s="63"/>
      <c r="DY52" s="17"/>
      <c r="DZ52" s="62"/>
      <c r="EA52" s="47"/>
      <c r="EC52" s="63"/>
      <c r="ED52" s="17"/>
      <c r="EE52" s="62"/>
      <c r="EF52" s="47"/>
      <c r="EH52" s="63"/>
      <c r="EI52" s="17"/>
      <c r="EJ52" s="62"/>
      <c r="EK52" s="47"/>
      <c r="EM52" s="63"/>
      <c r="EN52" s="17"/>
      <c r="EO52" s="62"/>
      <c r="EP52" s="47"/>
      <c r="ER52" s="63"/>
      <c r="ES52" s="17"/>
      <c r="ET52" s="62"/>
      <c r="EU52" s="47"/>
      <c r="EW52" s="63"/>
      <c r="EX52" s="17"/>
      <c r="EY52" s="62"/>
      <c r="EZ52" s="47"/>
      <c r="FB52" s="63"/>
      <c r="FC52" s="17"/>
      <c r="FD52" s="62"/>
      <c r="FE52" s="47"/>
      <c r="FG52" s="63"/>
      <c r="FH52" s="17"/>
      <c r="FI52" s="62"/>
      <c r="FJ52" s="47"/>
      <c r="FL52" s="63"/>
      <c r="FM52" s="17"/>
      <c r="FN52" s="62"/>
      <c r="FO52" s="47"/>
      <c r="FQ52" s="63"/>
      <c r="FR52" s="17"/>
      <c r="FS52" s="62"/>
      <c r="FT52" s="47"/>
      <c r="FV52" s="63"/>
      <c r="FW52" s="17"/>
      <c r="FX52" s="62"/>
      <c r="FY52" s="47"/>
      <c r="GA52" s="63"/>
      <c r="GB52" s="17"/>
      <c r="GC52" s="62"/>
      <c r="GD52" s="47"/>
      <c r="GF52" s="63"/>
      <c r="GG52" s="17"/>
      <c r="GH52" s="62"/>
      <c r="GI52" s="47"/>
      <c r="GK52" s="63"/>
      <c r="GL52" s="17"/>
      <c r="GM52" s="62"/>
      <c r="GN52" s="47"/>
      <c r="GP52" s="63"/>
      <c r="GQ52" s="17"/>
      <c r="GR52" s="62"/>
      <c r="GS52" s="47"/>
      <c r="GU52" s="63"/>
      <c r="GV52" s="17"/>
      <c r="GW52" s="62"/>
      <c r="GX52" s="47"/>
      <c r="GZ52" s="63"/>
      <c r="HA52" s="17"/>
      <c r="HB52" s="62"/>
      <c r="HC52" s="47"/>
      <c r="HE52" s="63"/>
      <c r="HF52" s="17"/>
      <c r="HG52" s="62"/>
      <c r="HH52" s="47"/>
      <c r="HJ52" s="63"/>
      <c r="HK52" s="17"/>
      <c r="HL52" s="62"/>
      <c r="HM52" s="47"/>
      <c r="HO52" s="63"/>
      <c r="HP52" s="17"/>
      <c r="HQ52" s="62"/>
      <c r="HR52" s="47"/>
    </row>
    <row r="53" spans="1:226" ht="12.75" customHeight="1">
      <c r="A53" s="166">
        <v>50</v>
      </c>
      <c r="B53" s="171" t="s">
        <v>50</v>
      </c>
      <c r="C53" s="145" t="s">
        <v>78</v>
      </c>
      <c r="D53" s="145">
        <v>3552193</v>
      </c>
      <c r="E53" s="206" t="s">
        <v>79</v>
      </c>
      <c r="F53" s="148"/>
      <c r="G53" s="17"/>
      <c r="H53" s="62"/>
      <c r="I53" s="47"/>
      <c r="K53" s="17"/>
      <c r="M53" s="63"/>
      <c r="N53" s="17"/>
      <c r="O53" s="62"/>
      <c r="P53" s="47"/>
      <c r="R53" s="63"/>
      <c r="S53" s="17"/>
      <c r="T53" s="62"/>
      <c r="U53" s="47"/>
      <c r="W53" s="63"/>
      <c r="X53" s="17"/>
      <c r="Y53" s="62"/>
      <c r="Z53" s="47"/>
      <c r="AB53" s="63"/>
      <c r="AC53" s="17"/>
      <c r="AD53" s="62"/>
      <c r="AE53" s="47"/>
      <c r="AG53" s="63"/>
      <c r="AH53" s="17"/>
      <c r="AI53" s="62"/>
      <c r="AJ53" s="47"/>
      <c r="AL53" s="63"/>
      <c r="AM53" s="17"/>
      <c r="AN53" s="62"/>
      <c r="AO53" s="47"/>
      <c r="AQ53" s="63"/>
      <c r="AR53" s="17"/>
      <c r="AS53" s="62"/>
      <c r="AT53" s="47"/>
      <c r="AV53" s="63"/>
      <c r="AW53" s="17"/>
      <c r="AX53" s="62"/>
      <c r="AY53" s="47"/>
      <c r="BA53" s="63"/>
      <c r="BB53" s="17"/>
      <c r="BC53" s="62"/>
      <c r="BD53" s="47"/>
      <c r="BF53" s="63"/>
      <c r="BG53" s="17"/>
      <c r="BH53" s="62"/>
      <c r="BI53" s="47"/>
      <c r="BK53" s="63"/>
      <c r="BL53" s="17"/>
      <c r="BM53" s="62"/>
      <c r="BN53" s="47"/>
      <c r="BP53" s="63"/>
      <c r="BQ53" s="17"/>
      <c r="BR53" s="62"/>
      <c r="BS53" s="47"/>
      <c r="BU53" s="63"/>
      <c r="BV53" s="17"/>
      <c r="BW53" s="62"/>
      <c r="BX53" s="47"/>
      <c r="BZ53" s="63"/>
      <c r="CA53" s="17"/>
      <c r="CB53" s="62"/>
      <c r="CC53" s="47"/>
      <c r="CE53" s="63"/>
      <c r="CF53" s="17"/>
      <c r="CG53" s="62"/>
      <c r="CH53" s="47"/>
      <c r="CJ53" s="63"/>
      <c r="CK53" s="17"/>
      <c r="CL53" s="62"/>
      <c r="CM53" s="47"/>
      <c r="CO53" s="63"/>
      <c r="CP53" s="17"/>
      <c r="CQ53" s="62"/>
      <c r="CR53" s="47"/>
      <c r="CT53" s="63"/>
      <c r="CU53" s="17"/>
      <c r="CV53" s="62"/>
      <c r="CW53" s="47"/>
      <c r="CY53" s="63"/>
      <c r="CZ53" s="17"/>
      <c r="DA53" s="62"/>
      <c r="DB53" s="47"/>
      <c r="DD53" s="63"/>
      <c r="DE53" s="17"/>
      <c r="DF53" s="62"/>
      <c r="DG53" s="47"/>
      <c r="DI53" s="63"/>
      <c r="DJ53" s="17"/>
      <c r="DK53" s="62"/>
      <c r="DL53" s="47"/>
      <c r="DN53" s="63"/>
      <c r="DO53" s="17"/>
      <c r="DP53" s="62"/>
      <c r="DQ53" s="47"/>
      <c r="DS53" s="63"/>
      <c r="DT53" s="17"/>
      <c r="DU53" s="62"/>
      <c r="DV53" s="47"/>
      <c r="DX53" s="63"/>
      <c r="DY53" s="17"/>
      <c r="DZ53" s="62"/>
      <c r="EA53" s="47"/>
      <c r="EC53" s="63"/>
      <c r="ED53" s="17"/>
      <c r="EE53" s="62"/>
      <c r="EF53" s="47"/>
      <c r="EH53" s="63"/>
      <c r="EI53" s="17"/>
      <c r="EJ53" s="62"/>
      <c r="EK53" s="47"/>
      <c r="EM53" s="63"/>
      <c r="EN53" s="17"/>
      <c r="EO53" s="62"/>
      <c r="EP53" s="47"/>
      <c r="ER53" s="63"/>
      <c r="ES53" s="17"/>
      <c r="ET53" s="62"/>
      <c r="EU53" s="47"/>
      <c r="EW53" s="63"/>
      <c r="EX53" s="17"/>
      <c r="EY53" s="62"/>
      <c r="EZ53" s="47"/>
      <c r="FB53" s="63"/>
      <c r="FC53" s="17"/>
      <c r="FD53" s="62"/>
      <c r="FE53" s="47"/>
      <c r="FG53" s="63"/>
      <c r="FH53" s="17"/>
      <c r="FI53" s="62"/>
      <c r="FJ53" s="47"/>
      <c r="FL53" s="63"/>
      <c r="FM53" s="17"/>
      <c r="FN53" s="62"/>
      <c r="FO53" s="47"/>
      <c r="FQ53" s="63"/>
      <c r="FR53" s="17"/>
      <c r="FS53" s="62"/>
      <c r="FT53" s="47"/>
      <c r="FV53" s="63"/>
      <c r="FW53" s="17"/>
      <c r="FX53" s="62"/>
      <c r="FY53" s="47"/>
      <c r="GA53" s="63"/>
      <c r="GB53" s="17"/>
      <c r="GC53" s="62"/>
      <c r="GD53" s="47"/>
      <c r="GF53" s="63"/>
      <c r="GG53" s="17"/>
      <c r="GH53" s="62"/>
      <c r="GI53" s="47"/>
      <c r="GK53" s="63"/>
      <c r="GL53" s="17"/>
      <c r="GM53" s="62"/>
      <c r="GN53" s="47"/>
      <c r="GP53" s="63"/>
      <c r="GQ53" s="17"/>
      <c r="GR53" s="62"/>
      <c r="GS53" s="47"/>
      <c r="GU53" s="63"/>
      <c r="GV53" s="17"/>
      <c r="GW53" s="62"/>
      <c r="GX53" s="47"/>
      <c r="GZ53" s="63"/>
      <c r="HA53" s="17"/>
      <c r="HB53" s="62"/>
      <c r="HC53" s="47"/>
      <c r="HE53" s="63"/>
      <c r="HF53" s="17"/>
      <c r="HG53" s="62"/>
      <c r="HH53" s="47"/>
      <c r="HJ53" s="63"/>
      <c r="HK53" s="17"/>
      <c r="HL53" s="62"/>
      <c r="HM53" s="47"/>
      <c r="HO53" s="63"/>
      <c r="HP53" s="17"/>
      <c r="HQ53" s="62"/>
      <c r="HR53" s="47"/>
    </row>
    <row r="54" spans="1:226" ht="12.75" customHeight="1">
      <c r="A54" s="166">
        <v>51</v>
      </c>
      <c r="B54" s="171" t="s">
        <v>23</v>
      </c>
      <c r="C54" s="145">
        <v>26819166</v>
      </c>
      <c r="D54" s="145">
        <v>23655852</v>
      </c>
      <c r="E54" s="206">
        <v>-11.794975279991929</v>
      </c>
      <c r="F54" s="148"/>
      <c r="G54" s="17"/>
      <c r="H54" s="62"/>
      <c r="I54" s="47"/>
      <c r="K54" s="17"/>
      <c r="M54" s="63"/>
      <c r="N54" s="17"/>
      <c r="O54" s="62"/>
      <c r="P54" s="47"/>
      <c r="R54" s="63"/>
      <c r="S54" s="17"/>
      <c r="T54" s="62"/>
      <c r="U54" s="47"/>
      <c r="W54" s="63"/>
      <c r="X54" s="17"/>
      <c r="Y54" s="62"/>
      <c r="Z54" s="47"/>
      <c r="AB54" s="63"/>
      <c r="AC54" s="17"/>
      <c r="AD54" s="62"/>
      <c r="AE54" s="47"/>
      <c r="AG54" s="63"/>
      <c r="AH54" s="17"/>
      <c r="AI54" s="62"/>
      <c r="AJ54" s="47"/>
      <c r="AL54" s="63"/>
      <c r="AM54" s="17"/>
      <c r="AN54" s="62"/>
      <c r="AO54" s="47"/>
      <c r="AQ54" s="63"/>
      <c r="AR54" s="17"/>
      <c r="AS54" s="62"/>
      <c r="AT54" s="47"/>
      <c r="AV54" s="63"/>
      <c r="AW54" s="17"/>
      <c r="AX54" s="62"/>
      <c r="AY54" s="47"/>
      <c r="BA54" s="63"/>
      <c r="BB54" s="17"/>
      <c r="BC54" s="62"/>
      <c r="BD54" s="47"/>
      <c r="BF54" s="63"/>
      <c r="BG54" s="17"/>
      <c r="BH54" s="62"/>
      <c r="BI54" s="47"/>
      <c r="BK54" s="63"/>
      <c r="BL54" s="17"/>
      <c r="BM54" s="62"/>
      <c r="BN54" s="47"/>
      <c r="BP54" s="63"/>
      <c r="BQ54" s="17"/>
      <c r="BR54" s="62"/>
      <c r="BS54" s="47"/>
      <c r="BU54" s="63"/>
      <c r="BV54" s="17"/>
      <c r="BW54" s="62"/>
      <c r="BX54" s="47"/>
      <c r="BZ54" s="63"/>
      <c r="CA54" s="17"/>
      <c r="CB54" s="62"/>
      <c r="CC54" s="47"/>
      <c r="CE54" s="63"/>
      <c r="CF54" s="17"/>
      <c r="CG54" s="62"/>
      <c r="CH54" s="47"/>
      <c r="CJ54" s="63"/>
      <c r="CK54" s="17"/>
      <c r="CL54" s="62"/>
      <c r="CM54" s="47"/>
      <c r="CO54" s="63"/>
      <c r="CP54" s="17"/>
      <c r="CQ54" s="62"/>
      <c r="CR54" s="47"/>
      <c r="CT54" s="63"/>
      <c r="CU54" s="17"/>
      <c r="CV54" s="62"/>
      <c r="CW54" s="47"/>
      <c r="CY54" s="63"/>
      <c r="CZ54" s="17"/>
      <c r="DA54" s="62"/>
      <c r="DB54" s="47"/>
      <c r="DD54" s="63"/>
      <c r="DE54" s="17"/>
      <c r="DF54" s="62"/>
      <c r="DG54" s="47"/>
      <c r="DI54" s="63"/>
      <c r="DJ54" s="17"/>
      <c r="DK54" s="62"/>
      <c r="DL54" s="47"/>
      <c r="DN54" s="63"/>
      <c r="DO54" s="17"/>
      <c r="DP54" s="62"/>
      <c r="DQ54" s="47"/>
      <c r="DS54" s="63"/>
      <c r="DT54" s="17"/>
      <c r="DU54" s="62"/>
      <c r="DV54" s="47"/>
      <c r="DX54" s="63"/>
      <c r="DY54" s="17"/>
      <c r="DZ54" s="62"/>
      <c r="EA54" s="47"/>
      <c r="EC54" s="63"/>
      <c r="ED54" s="17"/>
      <c r="EE54" s="62"/>
      <c r="EF54" s="47"/>
      <c r="EH54" s="63"/>
      <c r="EI54" s="17"/>
      <c r="EJ54" s="62"/>
      <c r="EK54" s="47"/>
      <c r="EM54" s="63"/>
      <c r="EN54" s="17"/>
      <c r="EO54" s="62"/>
      <c r="EP54" s="47"/>
      <c r="ER54" s="63"/>
      <c r="ES54" s="17"/>
      <c r="ET54" s="62"/>
      <c r="EU54" s="47"/>
      <c r="EW54" s="63"/>
      <c r="EX54" s="17"/>
      <c r="EY54" s="62"/>
      <c r="EZ54" s="47"/>
      <c r="FB54" s="63"/>
      <c r="FC54" s="17"/>
      <c r="FD54" s="62"/>
      <c r="FE54" s="47"/>
      <c r="FG54" s="63"/>
      <c r="FH54" s="17"/>
      <c r="FI54" s="62"/>
      <c r="FJ54" s="47"/>
      <c r="FL54" s="63"/>
      <c r="FM54" s="17"/>
      <c r="FN54" s="62"/>
      <c r="FO54" s="47"/>
      <c r="FQ54" s="63"/>
      <c r="FR54" s="17"/>
      <c r="FS54" s="62"/>
      <c r="FT54" s="47"/>
      <c r="FV54" s="63"/>
      <c r="FW54" s="17"/>
      <c r="FX54" s="62"/>
      <c r="FY54" s="47"/>
      <c r="GA54" s="63"/>
      <c r="GB54" s="17"/>
      <c r="GC54" s="62"/>
      <c r="GD54" s="47"/>
      <c r="GF54" s="63"/>
      <c r="GG54" s="17"/>
      <c r="GH54" s="62"/>
      <c r="GI54" s="47"/>
      <c r="GK54" s="63"/>
      <c r="GL54" s="17"/>
      <c r="GM54" s="62"/>
      <c r="GN54" s="47"/>
      <c r="GP54" s="63"/>
      <c r="GQ54" s="17"/>
      <c r="GR54" s="62"/>
      <c r="GS54" s="47"/>
      <c r="GU54" s="63"/>
      <c r="GV54" s="17"/>
      <c r="GW54" s="62"/>
      <c r="GX54" s="47"/>
      <c r="GZ54" s="63"/>
      <c r="HA54" s="17"/>
      <c r="HB54" s="62"/>
      <c r="HC54" s="47"/>
      <c r="HE54" s="63"/>
      <c r="HF54" s="17"/>
      <c r="HG54" s="62"/>
      <c r="HH54" s="47"/>
      <c r="HJ54" s="63"/>
      <c r="HK54" s="17"/>
      <c r="HL54" s="62"/>
      <c r="HM54" s="47"/>
      <c r="HO54" s="63"/>
      <c r="HP54" s="17"/>
      <c r="HQ54" s="62"/>
      <c r="HR54" s="47"/>
    </row>
    <row r="55" spans="1:226" ht="12.75" customHeight="1">
      <c r="A55" s="166">
        <v>52</v>
      </c>
      <c r="B55" s="171" t="s">
        <v>86</v>
      </c>
      <c r="C55" s="145" t="s">
        <v>78</v>
      </c>
      <c r="D55" s="145">
        <v>11188632</v>
      </c>
      <c r="E55" s="206" t="s">
        <v>79</v>
      </c>
      <c r="F55" s="148"/>
      <c r="G55" s="17"/>
      <c r="H55" s="62"/>
      <c r="I55" s="47"/>
      <c r="K55" s="17"/>
      <c r="M55" s="63"/>
      <c r="N55" s="17"/>
      <c r="O55" s="62"/>
      <c r="P55" s="47"/>
      <c r="R55" s="63"/>
      <c r="S55" s="17"/>
      <c r="T55" s="62"/>
      <c r="U55" s="47"/>
      <c r="W55" s="63"/>
      <c r="X55" s="17"/>
      <c r="Y55" s="62"/>
      <c r="Z55" s="47"/>
      <c r="AB55" s="63"/>
      <c r="AC55" s="17"/>
      <c r="AD55" s="62"/>
      <c r="AE55" s="47"/>
      <c r="AG55" s="63"/>
      <c r="AH55" s="17"/>
      <c r="AI55" s="62"/>
      <c r="AJ55" s="47"/>
      <c r="AL55" s="63"/>
      <c r="AM55" s="17"/>
      <c r="AN55" s="62"/>
      <c r="AO55" s="47"/>
      <c r="AQ55" s="63"/>
      <c r="AR55" s="17"/>
      <c r="AS55" s="62"/>
      <c r="AT55" s="47"/>
      <c r="AV55" s="63"/>
      <c r="AW55" s="17"/>
      <c r="AX55" s="62"/>
      <c r="AY55" s="47"/>
      <c r="BA55" s="63"/>
      <c r="BB55" s="17"/>
      <c r="BC55" s="62"/>
      <c r="BD55" s="47"/>
      <c r="BF55" s="63"/>
      <c r="BG55" s="17"/>
      <c r="BH55" s="62"/>
      <c r="BI55" s="47"/>
      <c r="BK55" s="63"/>
      <c r="BL55" s="17"/>
      <c r="BM55" s="62"/>
      <c r="BN55" s="47"/>
      <c r="BP55" s="63"/>
      <c r="BQ55" s="17"/>
      <c r="BR55" s="62"/>
      <c r="BS55" s="47"/>
      <c r="BU55" s="63"/>
      <c r="BV55" s="17"/>
      <c r="BW55" s="62"/>
      <c r="BX55" s="47"/>
      <c r="BZ55" s="63"/>
      <c r="CA55" s="17"/>
      <c r="CB55" s="62"/>
      <c r="CC55" s="47"/>
      <c r="CE55" s="63"/>
      <c r="CF55" s="17"/>
      <c r="CG55" s="62"/>
      <c r="CH55" s="47"/>
      <c r="CJ55" s="63"/>
      <c r="CK55" s="17"/>
      <c r="CL55" s="62"/>
      <c r="CM55" s="47"/>
      <c r="CO55" s="63"/>
      <c r="CP55" s="17"/>
      <c r="CQ55" s="62"/>
      <c r="CR55" s="47"/>
      <c r="CT55" s="63"/>
      <c r="CU55" s="17"/>
      <c r="CV55" s="62"/>
      <c r="CW55" s="47"/>
      <c r="CY55" s="63"/>
      <c r="CZ55" s="17"/>
      <c r="DA55" s="62"/>
      <c r="DB55" s="47"/>
      <c r="DD55" s="63"/>
      <c r="DE55" s="17"/>
      <c r="DF55" s="62"/>
      <c r="DG55" s="47"/>
      <c r="DI55" s="63"/>
      <c r="DJ55" s="17"/>
      <c r="DK55" s="62"/>
      <c r="DL55" s="47"/>
      <c r="DN55" s="63"/>
      <c r="DO55" s="17"/>
      <c r="DP55" s="62"/>
      <c r="DQ55" s="47"/>
      <c r="DS55" s="63"/>
      <c r="DT55" s="17"/>
      <c r="DU55" s="62"/>
      <c r="DV55" s="47"/>
      <c r="DX55" s="63"/>
      <c r="DY55" s="17"/>
      <c r="DZ55" s="62"/>
      <c r="EA55" s="47"/>
      <c r="EC55" s="63"/>
      <c r="ED55" s="17"/>
      <c r="EE55" s="62"/>
      <c r="EF55" s="47"/>
      <c r="EH55" s="63"/>
      <c r="EI55" s="17"/>
      <c r="EJ55" s="62"/>
      <c r="EK55" s="47"/>
      <c r="EM55" s="63"/>
      <c r="EN55" s="17"/>
      <c r="EO55" s="62"/>
      <c r="EP55" s="47"/>
      <c r="ER55" s="63"/>
      <c r="ES55" s="17"/>
      <c r="ET55" s="62"/>
      <c r="EU55" s="47"/>
      <c r="EW55" s="63"/>
      <c r="EX55" s="17"/>
      <c r="EY55" s="62"/>
      <c r="EZ55" s="47"/>
      <c r="FB55" s="63"/>
      <c r="FC55" s="17"/>
      <c r="FD55" s="62"/>
      <c r="FE55" s="47"/>
      <c r="FG55" s="63"/>
      <c r="FH55" s="17"/>
      <c r="FI55" s="62"/>
      <c r="FJ55" s="47"/>
      <c r="FL55" s="63"/>
      <c r="FM55" s="17"/>
      <c r="FN55" s="62"/>
      <c r="FO55" s="47"/>
      <c r="FQ55" s="63"/>
      <c r="FR55" s="17"/>
      <c r="FS55" s="62"/>
      <c r="FT55" s="47"/>
      <c r="FV55" s="63"/>
      <c r="FW55" s="17"/>
      <c r="FX55" s="62"/>
      <c r="FY55" s="47"/>
      <c r="GA55" s="63"/>
      <c r="GB55" s="17"/>
      <c r="GC55" s="62"/>
      <c r="GD55" s="47"/>
      <c r="GF55" s="63"/>
      <c r="GG55" s="17"/>
      <c r="GH55" s="62"/>
      <c r="GI55" s="47"/>
      <c r="GK55" s="63"/>
      <c r="GL55" s="17"/>
      <c r="GM55" s="62"/>
      <c r="GN55" s="47"/>
      <c r="GP55" s="63"/>
      <c r="GQ55" s="17"/>
      <c r="GR55" s="62"/>
      <c r="GS55" s="47"/>
      <c r="GU55" s="63"/>
      <c r="GV55" s="17"/>
      <c r="GW55" s="62"/>
      <c r="GX55" s="47"/>
      <c r="GZ55" s="63"/>
      <c r="HA55" s="17"/>
      <c r="HB55" s="62"/>
      <c r="HC55" s="47"/>
      <c r="HE55" s="63"/>
      <c r="HF55" s="17"/>
      <c r="HG55" s="62"/>
      <c r="HH55" s="47"/>
      <c r="HJ55" s="63"/>
      <c r="HK55" s="17"/>
      <c r="HL55" s="62"/>
      <c r="HM55" s="47"/>
      <c r="HO55" s="63"/>
      <c r="HP55" s="17"/>
      <c r="HQ55" s="62"/>
      <c r="HR55" s="47"/>
    </row>
    <row r="56" spans="1:226" ht="12.75" customHeight="1">
      <c r="A56" s="173">
        <v>53</v>
      </c>
      <c r="B56" s="171" t="s">
        <v>91</v>
      </c>
      <c r="C56" s="145" t="s">
        <v>78</v>
      </c>
      <c r="D56" s="145">
        <v>2600100</v>
      </c>
      <c r="E56" s="206" t="s">
        <v>79</v>
      </c>
      <c r="F56" s="138"/>
      <c r="G56" s="17"/>
      <c r="H56" s="62"/>
      <c r="I56" s="47"/>
      <c r="K56" s="17"/>
      <c r="M56" s="63"/>
      <c r="N56" s="17"/>
      <c r="O56" s="62"/>
      <c r="P56" s="47"/>
      <c r="R56" s="63"/>
      <c r="S56" s="17"/>
      <c r="T56" s="62"/>
      <c r="U56" s="47"/>
      <c r="W56" s="63"/>
      <c r="X56" s="17"/>
      <c r="Y56" s="62"/>
      <c r="Z56" s="47"/>
      <c r="AB56" s="63"/>
      <c r="AC56" s="17"/>
      <c r="AD56" s="62"/>
      <c r="AE56" s="47"/>
      <c r="AG56" s="63"/>
      <c r="AH56" s="17"/>
      <c r="AI56" s="62"/>
      <c r="AJ56" s="47"/>
      <c r="AL56" s="63"/>
      <c r="AM56" s="17"/>
      <c r="AN56" s="62"/>
      <c r="AO56" s="47"/>
      <c r="AQ56" s="63"/>
      <c r="AR56" s="17"/>
      <c r="AS56" s="62"/>
      <c r="AT56" s="47"/>
      <c r="AV56" s="63"/>
      <c r="AW56" s="17"/>
      <c r="AX56" s="62"/>
      <c r="AY56" s="47"/>
      <c r="BA56" s="63"/>
      <c r="BB56" s="17"/>
      <c r="BC56" s="62"/>
      <c r="BD56" s="47"/>
      <c r="BF56" s="63"/>
      <c r="BG56" s="17"/>
      <c r="BH56" s="62"/>
      <c r="BI56" s="47"/>
      <c r="BK56" s="63"/>
      <c r="BL56" s="17"/>
      <c r="BM56" s="62"/>
      <c r="BN56" s="47"/>
      <c r="BP56" s="63"/>
      <c r="BQ56" s="17"/>
      <c r="BR56" s="62"/>
      <c r="BS56" s="47"/>
      <c r="BU56" s="63"/>
      <c r="BV56" s="17"/>
      <c r="BW56" s="62"/>
      <c r="BX56" s="47"/>
      <c r="BZ56" s="63"/>
      <c r="CA56" s="17"/>
      <c r="CB56" s="62"/>
      <c r="CC56" s="47"/>
      <c r="CE56" s="63"/>
      <c r="CF56" s="17"/>
      <c r="CG56" s="62"/>
      <c r="CH56" s="47"/>
      <c r="CJ56" s="63"/>
      <c r="CK56" s="17"/>
      <c r="CL56" s="62"/>
      <c r="CM56" s="47"/>
      <c r="CO56" s="63"/>
      <c r="CP56" s="17"/>
      <c r="CQ56" s="62"/>
      <c r="CR56" s="47"/>
      <c r="CT56" s="63"/>
      <c r="CU56" s="17"/>
      <c r="CV56" s="62"/>
      <c r="CW56" s="47"/>
      <c r="CY56" s="63"/>
      <c r="CZ56" s="17"/>
      <c r="DA56" s="62"/>
      <c r="DB56" s="47"/>
      <c r="DD56" s="63"/>
      <c r="DE56" s="17"/>
      <c r="DF56" s="62"/>
      <c r="DG56" s="47"/>
      <c r="DI56" s="63"/>
      <c r="DJ56" s="17"/>
      <c r="DK56" s="62"/>
      <c r="DL56" s="47"/>
      <c r="DN56" s="63"/>
      <c r="DO56" s="17"/>
      <c r="DP56" s="62"/>
      <c r="DQ56" s="47"/>
      <c r="DS56" s="63"/>
      <c r="DT56" s="17"/>
      <c r="DU56" s="62"/>
      <c r="DV56" s="47"/>
      <c r="DX56" s="63"/>
      <c r="DY56" s="17"/>
      <c r="DZ56" s="62"/>
      <c r="EA56" s="47"/>
      <c r="EC56" s="63"/>
      <c r="ED56" s="17"/>
      <c r="EE56" s="62"/>
      <c r="EF56" s="47"/>
      <c r="EH56" s="63"/>
      <c r="EI56" s="17"/>
      <c r="EJ56" s="62"/>
      <c r="EK56" s="47"/>
      <c r="EM56" s="63"/>
      <c r="EN56" s="17"/>
      <c r="EO56" s="62"/>
      <c r="EP56" s="47"/>
      <c r="ER56" s="63"/>
      <c r="ES56" s="17"/>
      <c r="ET56" s="62"/>
      <c r="EU56" s="47"/>
      <c r="EW56" s="63"/>
      <c r="EX56" s="17"/>
      <c r="EY56" s="62"/>
      <c r="EZ56" s="47"/>
      <c r="FB56" s="63"/>
      <c r="FC56" s="17"/>
      <c r="FD56" s="62"/>
      <c r="FE56" s="47"/>
      <c r="FG56" s="63"/>
      <c r="FH56" s="17"/>
      <c r="FI56" s="62"/>
      <c r="FJ56" s="47"/>
      <c r="FL56" s="63"/>
      <c r="FM56" s="17"/>
      <c r="FN56" s="62"/>
      <c r="FO56" s="47"/>
      <c r="FQ56" s="63"/>
      <c r="FR56" s="17"/>
      <c r="FS56" s="62"/>
      <c r="FT56" s="47"/>
      <c r="FV56" s="63"/>
      <c r="FW56" s="17"/>
      <c r="FX56" s="62"/>
      <c r="FY56" s="47"/>
      <c r="GA56" s="63"/>
      <c r="GB56" s="17"/>
      <c r="GC56" s="62"/>
      <c r="GD56" s="47"/>
      <c r="GF56" s="63"/>
      <c r="GG56" s="17"/>
      <c r="GH56" s="62"/>
      <c r="GI56" s="47"/>
      <c r="GK56" s="63"/>
      <c r="GL56" s="17"/>
      <c r="GM56" s="62"/>
      <c r="GN56" s="47"/>
      <c r="GP56" s="63"/>
      <c r="GQ56" s="17"/>
      <c r="GR56" s="62"/>
      <c r="GS56" s="47"/>
      <c r="GU56" s="63"/>
      <c r="GV56" s="17"/>
      <c r="GW56" s="62"/>
      <c r="GX56" s="47"/>
      <c r="GZ56" s="63"/>
      <c r="HA56" s="17"/>
      <c r="HB56" s="62"/>
      <c r="HC56" s="47"/>
      <c r="HE56" s="63"/>
      <c r="HF56" s="17"/>
      <c r="HG56" s="62"/>
      <c r="HH56" s="47"/>
      <c r="HJ56" s="63"/>
      <c r="HK56" s="17"/>
      <c r="HL56" s="62"/>
      <c r="HM56" s="47"/>
      <c r="HO56" s="63"/>
      <c r="HP56" s="17"/>
      <c r="HQ56" s="62"/>
      <c r="HR56" s="47"/>
    </row>
    <row r="57" spans="1:226" ht="22.5" customHeight="1">
      <c r="A57" s="185"/>
      <c r="B57" s="186" t="s">
        <v>16</v>
      </c>
      <c r="C57" s="157">
        <v>369995982</v>
      </c>
      <c r="D57" s="157">
        <v>2897674936</v>
      </c>
      <c r="E57" s="207">
        <v>683.16389284465254</v>
      </c>
      <c r="F57" s="148"/>
      <c r="G57" s="208"/>
      <c r="H57" s="62"/>
      <c r="I57" s="47"/>
      <c r="K57" s="17"/>
      <c r="M57" s="63"/>
      <c r="N57" s="17"/>
      <c r="O57" s="62"/>
      <c r="P57" s="47"/>
      <c r="R57" s="63"/>
      <c r="S57" s="17"/>
      <c r="T57" s="62"/>
      <c r="U57" s="47"/>
      <c r="W57" s="63"/>
      <c r="X57" s="17"/>
      <c r="Y57" s="62"/>
      <c r="Z57" s="47"/>
      <c r="AB57" s="63"/>
      <c r="AC57" s="17"/>
      <c r="AD57" s="62"/>
      <c r="AE57" s="47"/>
      <c r="AG57" s="63"/>
      <c r="AH57" s="17"/>
      <c r="AI57" s="62"/>
      <c r="AJ57" s="47"/>
      <c r="AL57" s="63"/>
      <c r="AM57" s="17"/>
      <c r="AN57" s="62"/>
      <c r="AO57" s="47"/>
      <c r="AQ57" s="63"/>
      <c r="AR57" s="17"/>
      <c r="AS57" s="62"/>
      <c r="AT57" s="47"/>
      <c r="AV57" s="63"/>
      <c r="AW57" s="17"/>
      <c r="AX57" s="62"/>
      <c r="AY57" s="47"/>
      <c r="BA57" s="63"/>
      <c r="BB57" s="17"/>
      <c r="BC57" s="62"/>
      <c r="BD57" s="47"/>
      <c r="BF57" s="63"/>
      <c r="BG57" s="17"/>
      <c r="BH57" s="62"/>
      <c r="BI57" s="47"/>
      <c r="BK57" s="63"/>
      <c r="BL57" s="17"/>
      <c r="BM57" s="62"/>
      <c r="BN57" s="47"/>
      <c r="BP57" s="63"/>
      <c r="BQ57" s="17"/>
      <c r="BR57" s="62"/>
      <c r="BS57" s="47"/>
      <c r="BU57" s="63"/>
      <c r="BV57" s="17"/>
      <c r="BW57" s="62"/>
      <c r="BX57" s="47"/>
      <c r="BZ57" s="63"/>
      <c r="CA57" s="17"/>
      <c r="CB57" s="62"/>
      <c r="CC57" s="47"/>
      <c r="CE57" s="63"/>
      <c r="CF57" s="17"/>
      <c r="CG57" s="62"/>
      <c r="CH57" s="47"/>
      <c r="CJ57" s="63"/>
      <c r="CK57" s="17"/>
      <c r="CL57" s="62"/>
      <c r="CM57" s="47"/>
      <c r="CO57" s="63"/>
      <c r="CP57" s="17"/>
      <c r="CQ57" s="62"/>
      <c r="CR57" s="47"/>
      <c r="CT57" s="63"/>
      <c r="CU57" s="17"/>
      <c r="CV57" s="62"/>
      <c r="CW57" s="47"/>
      <c r="CY57" s="63"/>
      <c r="CZ57" s="17"/>
      <c r="DA57" s="62"/>
      <c r="DB57" s="47"/>
      <c r="DD57" s="63"/>
      <c r="DE57" s="17"/>
      <c r="DF57" s="62"/>
      <c r="DG57" s="47"/>
      <c r="DI57" s="63"/>
      <c r="DJ57" s="17"/>
      <c r="DK57" s="62"/>
      <c r="DL57" s="47"/>
      <c r="DN57" s="63"/>
      <c r="DO57" s="17"/>
      <c r="DP57" s="62"/>
      <c r="DQ57" s="47"/>
      <c r="DS57" s="63"/>
      <c r="DT57" s="17"/>
      <c r="DU57" s="62"/>
      <c r="DV57" s="47"/>
      <c r="DX57" s="63"/>
      <c r="DY57" s="17"/>
      <c r="DZ57" s="62"/>
      <c r="EA57" s="47"/>
      <c r="EC57" s="63"/>
      <c r="ED57" s="17"/>
      <c r="EE57" s="62"/>
      <c r="EF57" s="47"/>
      <c r="EH57" s="63"/>
      <c r="EI57" s="17"/>
      <c r="EJ57" s="62"/>
      <c r="EK57" s="47"/>
      <c r="EM57" s="63"/>
      <c r="EN57" s="17"/>
      <c r="EO57" s="62"/>
      <c r="EP57" s="47"/>
      <c r="ER57" s="63"/>
      <c r="ES57" s="17"/>
      <c r="ET57" s="62"/>
      <c r="EU57" s="47"/>
      <c r="EW57" s="63"/>
      <c r="EX57" s="17"/>
      <c r="EY57" s="62"/>
      <c r="EZ57" s="47"/>
      <c r="FB57" s="63"/>
      <c r="FC57" s="17"/>
      <c r="FD57" s="62"/>
      <c r="FE57" s="47"/>
      <c r="FG57" s="63"/>
      <c r="FH57" s="17"/>
      <c r="FI57" s="62"/>
      <c r="FJ57" s="47"/>
      <c r="FL57" s="63"/>
      <c r="FM57" s="17"/>
      <c r="FN57" s="62"/>
      <c r="FO57" s="47"/>
      <c r="FQ57" s="63"/>
      <c r="FR57" s="17"/>
      <c r="FS57" s="62"/>
      <c r="FT57" s="47"/>
      <c r="FV57" s="63"/>
      <c r="FW57" s="17"/>
      <c r="FX57" s="62"/>
      <c r="FY57" s="47"/>
      <c r="GA57" s="63"/>
      <c r="GB57" s="17"/>
      <c r="GC57" s="62"/>
      <c r="GD57" s="47"/>
      <c r="GF57" s="63"/>
      <c r="GG57" s="17"/>
      <c r="GH57" s="62"/>
      <c r="GI57" s="47"/>
      <c r="GK57" s="63"/>
      <c r="GL57" s="17"/>
      <c r="GM57" s="62"/>
      <c r="GN57" s="47"/>
      <c r="GP57" s="63"/>
      <c r="GQ57" s="17"/>
      <c r="GR57" s="62"/>
      <c r="GS57" s="47"/>
      <c r="GU57" s="63"/>
      <c r="GV57" s="17"/>
      <c r="GW57" s="62"/>
      <c r="GX57" s="47"/>
      <c r="GZ57" s="63"/>
      <c r="HA57" s="17"/>
      <c r="HB57" s="62"/>
      <c r="HC57" s="47"/>
      <c r="HE57" s="63"/>
      <c r="HF57" s="17"/>
      <c r="HG57" s="62"/>
      <c r="HH57" s="47"/>
      <c r="HJ57" s="63"/>
      <c r="HK57" s="17"/>
      <c r="HL57" s="62"/>
      <c r="HM57" s="47"/>
      <c r="HO57" s="63"/>
      <c r="HP57" s="17"/>
      <c r="HQ57" s="62"/>
      <c r="HR57" s="47"/>
    </row>
    <row r="58" spans="1:226" ht="18.75" customHeight="1">
      <c r="A58" s="49" t="s">
        <v>80</v>
      </c>
      <c r="B58" s="179"/>
      <c r="C58" s="180"/>
      <c r="D58" s="181"/>
      <c r="E58" s="182"/>
      <c r="F58" s="183"/>
    </row>
    <row r="59" spans="1:226" ht="15">
      <c r="A59" s="138"/>
      <c r="B59" s="150"/>
      <c r="C59" s="150"/>
      <c r="D59" s="150"/>
      <c r="E59" s="160"/>
      <c r="F59" s="183"/>
    </row>
    <row r="60" spans="1:226" ht="15">
      <c r="A60" s="164"/>
      <c r="B60" s="90"/>
      <c r="C60" s="162"/>
      <c r="D60" s="162"/>
      <c r="E60" s="123"/>
      <c r="F60" s="184"/>
    </row>
    <row r="61" spans="1:226">
      <c r="A61" s="129"/>
      <c r="B61"/>
      <c r="C61" s="129"/>
      <c r="D61" s="129"/>
      <c r="E61" s="129"/>
      <c r="F6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/>
  </sheetViews>
  <sheetFormatPr defaultRowHeight="12.75"/>
  <cols>
    <col min="1" max="1" width="3.28515625" style="66" customWidth="1"/>
    <col min="2" max="2" width="28.140625" style="2" customWidth="1"/>
    <col min="3" max="3" width="17" style="2" customWidth="1"/>
    <col min="4" max="4" width="16" style="2" customWidth="1"/>
    <col min="5" max="5" width="10.28515625" style="66" customWidth="1"/>
    <col min="6" max="6" width="3.7109375" style="2" customWidth="1"/>
    <col min="7" max="16384" width="9.140625" style="2"/>
  </cols>
  <sheetData>
    <row r="1" spans="1:10" ht="15.75">
      <c r="A1" s="77" t="s">
        <v>59</v>
      </c>
      <c r="B1" s="46"/>
      <c r="C1" s="45"/>
      <c r="D1" s="45"/>
      <c r="E1" s="3"/>
      <c r="F1" s="47"/>
    </row>
    <row r="2" spans="1:10">
      <c r="A2" s="3"/>
      <c r="B2" s="45"/>
      <c r="C2" s="45"/>
      <c r="D2" s="45"/>
      <c r="E2" s="3"/>
      <c r="F2" s="47"/>
      <c r="G2" s="78"/>
      <c r="H2" s="78"/>
      <c r="I2" s="42"/>
    </row>
    <row r="3" spans="1:10" ht="18" customHeight="1">
      <c r="A3" s="163"/>
      <c r="B3" s="97" t="s">
        <v>12</v>
      </c>
      <c r="C3" s="122">
        <v>43983</v>
      </c>
      <c r="D3" s="122">
        <v>44348</v>
      </c>
      <c r="E3" s="98" t="s">
        <v>15</v>
      </c>
      <c r="F3" s="90"/>
    </row>
    <row r="4" spans="1:10" ht="12.75" customHeight="1">
      <c r="A4" s="130">
        <v>1</v>
      </c>
      <c r="B4" s="125" t="s">
        <v>19</v>
      </c>
      <c r="C4" s="103">
        <v>52231</v>
      </c>
      <c r="D4" s="103">
        <v>300052</v>
      </c>
      <c r="E4" s="206">
        <v>474.47109953858819</v>
      </c>
      <c r="F4" s="90"/>
      <c r="G4" s="74"/>
      <c r="H4" s="79"/>
      <c r="I4" s="78"/>
      <c r="J4" s="78"/>
    </row>
    <row r="5" spans="1:10" ht="12.75" customHeight="1">
      <c r="A5" s="130">
        <v>2</v>
      </c>
      <c r="B5" s="125" t="s">
        <v>21</v>
      </c>
      <c r="C5" s="103">
        <v>7824</v>
      </c>
      <c r="D5" s="103">
        <v>198362</v>
      </c>
      <c r="E5" s="206">
        <v>2435.3016359918201</v>
      </c>
      <c r="F5" s="90"/>
    </row>
    <row r="6" spans="1:10" ht="12.75" customHeight="1">
      <c r="A6" s="130">
        <v>3</v>
      </c>
      <c r="B6" s="125" t="s">
        <v>27</v>
      </c>
      <c r="C6" s="103">
        <v>22682</v>
      </c>
      <c r="D6" s="103">
        <v>129163</v>
      </c>
      <c r="E6" s="206">
        <v>469.45154748258534</v>
      </c>
      <c r="F6" s="93"/>
    </row>
    <row r="7" spans="1:10" ht="12.75" customHeight="1">
      <c r="A7" s="130">
        <v>4</v>
      </c>
      <c r="B7" s="125" t="s">
        <v>24</v>
      </c>
      <c r="C7" s="103" t="s">
        <v>78</v>
      </c>
      <c r="D7" s="103">
        <v>122080</v>
      </c>
      <c r="E7" s="206" t="s">
        <v>79</v>
      </c>
      <c r="F7" s="90"/>
    </row>
    <row r="8" spans="1:10" ht="12.75" customHeight="1">
      <c r="A8" s="130">
        <v>5</v>
      </c>
      <c r="B8" s="125" t="s">
        <v>18</v>
      </c>
      <c r="C8" s="103">
        <v>93352</v>
      </c>
      <c r="D8" s="103">
        <v>179126</v>
      </c>
      <c r="E8" s="206">
        <v>91.882337818150646</v>
      </c>
      <c r="F8" s="90"/>
    </row>
    <row r="9" spans="1:10" ht="12.75" customHeight="1">
      <c r="A9" s="130">
        <v>6</v>
      </c>
      <c r="B9" s="125" t="s">
        <v>31</v>
      </c>
      <c r="C9" s="103">
        <v>20412</v>
      </c>
      <c r="D9" s="103">
        <v>95912</v>
      </c>
      <c r="E9" s="206">
        <v>369.8804624730551</v>
      </c>
      <c r="F9" s="90"/>
    </row>
    <row r="10" spans="1:10" ht="12.75" customHeight="1">
      <c r="A10" s="130">
        <v>7</v>
      </c>
      <c r="B10" s="125" t="s">
        <v>26</v>
      </c>
      <c r="C10" s="103">
        <v>22814</v>
      </c>
      <c r="D10" s="103">
        <v>96837</v>
      </c>
      <c r="E10" s="206">
        <v>324.46304900499695</v>
      </c>
      <c r="F10" s="90"/>
    </row>
    <row r="11" spans="1:10" ht="12.75" customHeight="1">
      <c r="A11" s="130">
        <v>8</v>
      </c>
      <c r="B11" s="125" t="s">
        <v>36</v>
      </c>
      <c r="C11" s="103" t="s">
        <v>78</v>
      </c>
      <c r="D11" s="103">
        <v>78098</v>
      </c>
      <c r="E11" s="206" t="s">
        <v>79</v>
      </c>
      <c r="F11" s="90"/>
    </row>
    <row r="12" spans="1:10" ht="12.75" customHeight="1">
      <c r="A12" s="130">
        <v>9</v>
      </c>
      <c r="B12" s="125" t="s">
        <v>29</v>
      </c>
      <c r="C12" s="103" t="s">
        <v>78</v>
      </c>
      <c r="D12" s="103">
        <v>74690</v>
      </c>
      <c r="E12" s="206" t="s">
        <v>79</v>
      </c>
      <c r="F12" s="90"/>
    </row>
    <row r="13" spans="1:10" ht="12.75" customHeight="1">
      <c r="A13" s="130">
        <v>10</v>
      </c>
      <c r="B13" s="125" t="s">
        <v>34</v>
      </c>
      <c r="C13" s="103">
        <v>18133</v>
      </c>
      <c r="D13" s="103">
        <v>79696</v>
      </c>
      <c r="E13" s="206">
        <v>339.50807919263224</v>
      </c>
      <c r="F13" s="90"/>
    </row>
    <row r="14" spans="1:10" ht="12.75" customHeight="1">
      <c r="A14" s="130">
        <v>11</v>
      </c>
      <c r="B14" s="125" t="s">
        <v>37</v>
      </c>
      <c r="C14" s="103" t="s">
        <v>78</v>
      </c>
      <c r="D14" s="103">
        <v>69906</v>
      </c>
      <c r="E14" s="206" t="s">
        <v>79</v>
      </c>
      <c r="F14" s="90"/>
    </row>
    <row r="15" spans="1:10" ht="12.75" customHeight="1">
      <c r="A15" s="130">
        <v>12</v>
      </c>
      <c r="B15" s="125" t="s">
        <v>35</v>
      </c>
      <c r="C15" s="103">
        <v>7404</v>
      </c>
      <c r="D15" s="103">
        <v>71121</v>
      </c>
      <c r="E15" s="206">
        <v>860.57536466774729</v>
      </c>
      <c r="F15" s="90"/>
    </row>
    <row r="16" spans="1:10" ht="12.75" customHeight="1">
      <c r="A16" s="130">
        <v>13</v>
      </c>
      <c r="B16" s="125" t="s">
        <v>42</v>
      </c>
      <c r="C16" s="103" t="s">
        <v>78</v>
      </c>
      <c r="D16" s="103">
        <v>62043</v>
      </c>
      <c r="E16" s="206" t="s">
        <v>79</v>
      </c>
      <c r="F16" s="90"/>
    </row>
    <row r="17" spans="1:10" ht="12.75" customHeight="1">
      <c r="A17" s="130">
        <v>14</v>
      </c>
      <c r="B17" s="125" t="s">
        <v>25</v>
      </c>
      <c r="C17" s="103" t="s">
        <v>78</v>
      </c>
      <c r="D17" s="103">
        <v>97336</v>
      </c>
      <c r="E17" s="206" t="s">
        <v>79</v>
      </c>
      <c r="F17" s="90"/>
    </row>
    <row r="18" spans="1:10" ht="12.75" customHeight="1">
      <c r="A18" s="130">
        <v>15</v>
      </c>
      <c r="B18" s="125" t="s">
        <v>20</v>
      </c>
      <c r="C18" s="103">
        <v>44534</v>
      </c>
      <c r="D18" s="103">
        <v>100454</v>
      </c>
      <c r="E18" s="206">
        <v>125.56698253020164</v>
      </c>
      <c r="F18" s="90"/>
    </row>
    <row r="19" spans="1:10" ht="12.75" customHeight="1">
      <c r="A19" s="130">
        <v>16</v>
      </c>
      <c r="B19" s="125" t="s">
        <v>66</v>
      </c>
      <c r="C19" s="103" t="s">
        <v>78</v>
      </c>
      <c r="D19" s="103">
        <v>60000</v>
      </c>
      <c r="E19" s="206" t="s">
        <v>79</v>
      </c>
      <c r="F19" s="90"/>
    </row>
    <row r="20" spans="1:10" ht="12.75" customHeight="1">
      <c r="A20" s="130">
        <v>17</v>
      </c>
      <c r="B20" s="125" t="s">
        <v>55</v>
      </c>
      <c r="C20" s="103">
        <v>10318</v>
      </c>
      <c r="D20" s="103">
        <v>60722</v>
      </c>
      <c r="E20" s="206">
        <v>488.50552432641985</v>
      </c>
      <c r="F20" s="90"/>
    </row>
    <row r="21" spans="1:10" ht="12.75" customHeight="1">
      <c r="A21" s="130">
        <v>18</v>
      </c>
      <c r="B21" s="125" t="s">
        <v>45</v>
      </c>
      <c r="C21" s="103">
        <v>6503</v>
      </c>
      <c r="D21" s="103">
        <v>54172</v>
      </c>
      <c r="E21" s="206">
        <v>733.03090881131789</v>
      </c>
      <c r="F21" s="90"/>
    </row>
    <row r="22" spans="1:10" ht="12.75" customHeight="1">
      <c r="A22" s="130">
        <v>19</v>
      </c>
      <c r="B22" s="125" t="s">
        <v>38</v>
      </c>
      <c r="C22" s="103">
        <v>13332</v>
      </c>
      <c r="D22" s="103">
        <v>56214</v>
      </c>
      <c r="E22" s="206">
        <v>321.64716471647165</v>
      </c>
      <c r="F22" s="90"/>
    </row>
    <row r="23" spans="1:10" ht="12.75" customHeight="1">
      <c r="A23" s="130">
        <v>20</v>
      </c>
      <c r="B23" s="125" t="s">
        <v>41</v>
      </c>
      <c r="C23" s="103" t="s">
        <v>78</v>
      </c>
      <c r="D23" s="103">
        <v>53557</v>
      </c>
      <c r="E23" s="206" t="s">
        <v>79</v>
      </c>
      <c r="F23" s="90"/>
    </row>
    <row r="24" spans="1:10" ht="12.75" customHeight="1">
      <c r="A24" s="130">
        <v>21</v>
      </c>
      <c r="B24" s="125" t="s">
        <v>39</v>
      </c>
      <c r="C24" s="103" t="s">
        <v>78</v>
      </c>
      <c r="D24" s="103">
        <v>55982</v>
      </c>
      <c r="E24" s="206" t="s">
        <v>79</v>
      </c>
      <c r="F24" s="90"/>
    </row>
    <row r="25" spans="1:10" ht="12.75" customHeight="1">
      <c r="A25" s="130">
        <v>22</v>
      </c>
      <c r="B25" s="125" t="s">
        <v>44</v>
      </c>
      <c r="C25" s="103">
        <v>8987</v>
      </c>
      <c r="D25" s="103">
        <v>44172</v>
      </c>
      <c r="E25" s="206">
        <v>391.50995882942027</v>
      </c>
      <c r="F25" s="90"/>
    </row>
    <row r="26" spans="1:10" ht="12.75" customHeight="1">
      <c r="A26" s="130">
        <v>23</v>
      </c>
      <c r="B26" s="125" t="s">
        <v>63</v>
      </c>
      <c r="C26" s="103">
        <v>9862</v>
      </c>
      <c r="D26" s="103">
        <v>50874</v>
      </c>
      <c r="E26" s="206">
        <v>415.85885215980528</v>
      </c>
      <c r="F26" s="90"/>
      <c r="I26" s="78"/>
      <c r="J26" s="78"/>
    </row>
    <row r="27" spans="1:10" ht="12.75" customHeight="1">
      <c r="A27" s="130">
        <v>24</v>
      </c>
      <c r="B27" s="125" t="s">
        <v>43</v>
      </c>
      <c r="C27" s="103" t="s">
        <v>78</v>
      </c>
      <c r="D27" s="103">
        <v>37224</v>
      </c>
      <c r="E27" s="206" t="s">
        <v>79</v>
      </c>
      <c r="F27" s="90"/>
    </row>
    <row r="28" spans="1:10" ht="12.75" customHeight="1">
      <c r="A28" s="130">
        <v>25</v>
      </c>
      <c r="B28" s="125" t="s">
        <v>32</v>
      </c>
      <c r="C28" s="103" t="s">
        <v>78</v>
      </c>
      <c r="D28" s="103">
        <v>58823</v>
      </c>
      <c r="E28" s="206" t="s">
        <v>79</v>
      </c>
      <c r="F28" s="91"/>
    </row>
    <row r="29" spans="1:10" ht="12.75" customHeight="1">
      <c r="A29" s="130">
        <v>26</v>
      </c>
      <c r="B29" s="125" t="s">
        <v>56</v>
      </c>
      <c r="C29" s="103">
        <v>8096</v>
      </c>
      <c r="D29" s="103">
        <v>57274</v>
      </c>
      <c r="E29" s="206">
        <v>607.43577075098813</v>
      </c>
      <c r="F29" s="89"/>
    </row>
    <row r="30" spans="1:10" ht="12.75" customHeight="1">
      <c r="A30" s="130">
        <v>27</v>
      </c>
      <c r="B30" s="125" t="s">
        <v>40</v>
      </c>
      <c r="C30" s="103" t="s">
        <v>78</v>
      </c>
      <c r="D30" s="103">
        <v>55975</v>
      </c>
      <c r="E30" s="206" t="s">
        <v>79</v>
      </c>
      <c r="F30" s="91"/>
    </row>
    <row r="31" spans="1:10" ht="12.75" customHeight="1">
      <c r="A31" s="130">
        <v>28</v>
      </c>
      <c r="B31" s="125" t="s">
        <v>46</v>
      </c>
      <c r="C31" s="103">
        <v>7158</v>
      </c>
      <c r="D31" s="103">
        <v>35608</v>
      </c>
      <c r="E31" s="206">
        <v>397.45739033249509</v>
      </c>
      <c r="F31" s="90"/>
    </row>
    <row r="32" spans="1:10" ht="12.75" customHeight="1">
      <c r="A32" s="130">
        <v>29</v>
      </c>
      <c r="B32" s="125" t="s">
        <v>72</v>
      </c>
      <c r="C32" s="103" t="s">
        <v>78</v>
      </c>
      <c r="D32" s="103">
        <v>24810</v>
      </c>
      <c r="E32" s="206" t="s">
        <v>79</v>
      </c>
      <c r="F32" s="94"/>
    </row>
    <row r="33" spans="1:6" ht="12.75" customHeight="1">
      <c r="A33" s="130">
        <v>30</v>
      </c>
      <c r="B33" s="125" t="s">
        <v>28</v>
      </c>
      <c r="C33" s="103" t="s">
        <v>78</v>
      </c>
      <c r="D33" s="103">
        <v>48164</v>
      </c>
      <c r="E33" s="206" t="s">
        <v>79</v>
      </c>
      <c r="F33" s="94"/>
    </row>
    <row r="34" spans="1:6" ht="12.75" customHeight="1">
      <c r="A34" s="130">
        <v>31</v>
      </c>
      <c r="B34" s="125" t="s">
        <v>47</v>
      </c>
      <c r="C34" s="103">
        <v>3444</v>
      </c>
      <c r="D34" s="103">
        <v>22148</v>
      </c>
      <c r="E34" s="206">
        <v>543.08943089430898</v>
      </c>
      <c r="F34" s="94"/>
    </row>
    <row r="35" spans="1:6" ht="12.75" customHeight="1">
      <c r="A35" s="130">
        <v>32</v>
      </c>
      <c r="B35" s="125" t="s">
        <v>89</v>
      </c>
      <c r="C35" s="103" t="s">
        <v>78</v>
      </c>
      <c r="D35" s="103">
        <v>21428</v>
      </c>
      <c r="E35" s="206" t="s">
        <v>79</v>
      </c>
      <c r="F35" s="94"/>
    </row>
    <row r="36" spans="1:6" ht="12.75" customHeight="1">
      <c r="A36" s="130">
        <v>33</v>
      </c>
      <c r="B36" s="125" t="s">
        <v>22</v>
      </c>
      <c r="C36" s="103">
        <v>16432</v>
      </c>
      <c r="D36" s="103">
        <v>57347</v>
      </c>
      <c r="E36" s="206">
        <v>248.9958617332035</v>
      </c>
      <c r="F36" s="94"/>
    </row>
    <row r="37" spans="1:6" ht="12.75" customHeight="1">
      <c r="A37" s="130">
        <v>34</v>
      </c>
      <c r="B37" s="125" t="s">
        <v>48</v>
      </c>
      <c r="C37" s="103" t="s">
        <v>78</v>
      </c>
      <c r="D37" s="103">
        <v>21862</v>
      </c>
      <c r="E37" s="206" t="s">
        <v>79</v>
      </c>
      <c r="F37" s="94"/>
    </row>
    <row r="38" spans="1:6" ht="12.75" customHeight="1">
      <c r="A38" s="130">
        <v>35</v>
      </c>
      <c r="B38" s="125" t="s">
        <v>30</v>
      </c>
      <c r="C38" s="103">
        <v>11514</v>
      </c>
      <c r="D38" s="103">
        <v>39499</v>
      </c>
      <c r="E38" s="206">
        <v>243.05193677262463</v>
      </c>
      <c r="F38" s="94"/>
    </row>
    <row r="39" spans="1:6" ht="12.75" customHeight="1">
      <c r="A39" s="130">
        <v>36</v>
      </c>
      <c r="B39" s="125" t="s">
        <v>62</v>
      </c>
      <c r="C39" s="103" t="s">
        <v>78</v>
      </c>
      <c r="D39" s="103">
        <v>28078</v>
      </c>
      <c r="E39" s="206" t="s">
        <v>79</v>
      </c>
      <c r="F39" s="94"/>
    </row>
    <row r="40" spans="1:6" ht="12.75" customHeight="1">
      <c r="A40" s="130">
        <v>37</v>
      </c>
      <c r="B40" s="125" t="s">
        <v>60</v>
      </c>
      <c r="C40" s="103" t="s">
        <v>78</v>
      </c>
      <c r="D40" s="103">
        <v>21130</v>
      </c>
      <c r="E40" s="206" t="s">
        <v>79</v>
      </c>
      <c r="F40" s="94"/>
    </row>
    <row r="41" spans="1:6" ht="12.75" customHeight="1">
      <c r="A41" s="130">
        <v>38</v>
      </c>
      <c r="B41" s="125" t="s">
        <v>67</v>
      </c>
      <c r="C41" s="103" t="s">
        <v>78</v>
      </c>
      <c r="D41" s="103">
        <v>33460</v>
      </c>
      <c r="E41" s="206" t="s">
        <v>79</v>
      </c>
      <c r="F41" s="94"/>
    </row>
    <row r="42" spans="1:6" ht="12.75" customHeight="1">
      <c r="A42" s="130">
        <v>39</v>
      </c>
      <c r="B42" s="125" t="s">
        <v>83</v>
      </c>
      <c r="C42" s="103">
        <v>4172</v>
      </c>
      <c r="D42" s="103">
        <v>28072</v>
      </c>
      <c r="E42" s="206">
        <v>572.86673058485144</v>
      </c>
      <c r="F42" s="94"/>
    </row>
    <row r="43" spans="1:6" ht="12.75" customHeight="1">
      <c r="A43" s="130">
        <v>40</v>
      </c>
      <c r="B43" s="125" t="s">
        <v>85</v>
      </c>
      <c r="C43" s="103" t="s">
        <v>78</v>
      </c>
      <c r="D43" s="103">
        <v>23437</v>
      </c>
      <c r="E43" s="206" t="s">
        <v>79</v>
      </c>
      <c r="F43" s="94"/>
    </row>
    <row r="44" spans="1:6" ht="12.75" customHeight="1">
      <c r="A44" s="130">
        <v>41</v>
      </c>
      <c r="B44" s="125" t="s">
        <v>33</v>
      </c>
      <c r="C44" s="103" t="s">
        <v>78</v>
      </c>
      <c r="D44" s="103">
        <v>31751</v>
      </c>
      <c r="E44" s="206" t="s">
        <v>79</v>
      </c>
      <c r="F44" s="94"/>
    </row>
    <row r="45" spans="1:6" ht="12.75" customHeight="1">
      <c r="A45" s="130">
        <v>42</v>
      </c>
      <c r="B45" s="125" t="s">
        <v>84</v>
      </c>
      <c r="C45" s="103" t="s">
        <v>78</v>
      </c>
      <c r="D45" s="103">
        <v>23426</v>
      </c>
      <c r="E45" s="206" t="s">
        <v>79</v>
      </c>
      <c r="F45" s="94"/>
    </row>
    <row r="46" spans="1:6" ht="12.75" customHeight="1">
      <c r="A46" s="130">
        <v>43</v>
      </c>
      <c r="B46" s="125" t="s">
        <v>88</v>
      </c>
      <c r="C46" s="103" t="s">
        <v>78</v>
      </c>
      <c r="D46" s="103">
        <v>22996</v>
      </c>
      <c r="E46" s="206" t="s">
        <v>79</v>
      </c>
      <c r="F46" s="90"/>
    </row>
    <row r="47" spans="1:6" ht="12.75" customHeight="1">
      <c r="A47" s="130">
        <v>44</v>
      </c>
      <c r="B47" s="125" t="s">
        <v>49</v>
      </c>
      <c r="C47" s="103" t="s">
        <v>78</v>
      </c>
      <c r="D47" s="103">
        <v>21610</v>
      </c>
      <c r="E47" s="206" t="s">
        <v>79</v>
      </c>
      <c r="F47" s="90"/>
    </row>
    <row r="48" spans="1:6" ht="12.75" customHeight="1">
      <c r="A48" s="130">
        <v>45</v>
      </c>
      <c r="B48" s="125" t="s">
        <v>65</v>
      </c>
      <c r="C48" s="103" t="s">
        <v>78</v>
      </c>
      <c r="D48" s="103">
        <v>22162</v>
      </c>
      <c r="E48" s="206" t="s">
        <v>79</v>
      </c>
      <c r="F48" s="124"/>
    </row>
    <row r="49" spans="1:6" ht="12.75" customHeight="1">
      <c r="A49" s="130">
        <v>46</v>
      </c>
      <c r="B49" s="125" t="s">
        <v>90</v>
      </c>
      <c r="C49" s="103" t="s">
        <v>78</v>
      </c>
      <c r="D49" s="103">
        <v>17146</v>
      </c>
      <c r="E49" s="206" t="s">
        <v>79</v>
      </c>
      <c r="F49" s="124"/>
    </row>
    <row r="50" spans="1:6" ht="12.75" customHeight="1">
      <c r="A50" s="130">
        <v>47</v>
      </c>
      <c r="B50" s="125" t="s">
        <v>71</v>
      </c>
      <c r="C50" s="103" t="s">
        <v>78</v>
      </c>
      <c r="D50" s="103">
        <v>20398</v>
      </c>
      <c r="E50" s="206" t="s">
        <v>79</v>
      </c>
      <c r="F50" s="124"/>
    </row>
    <row r="51" spans="1:6" ht="12.75" customHeight="1">
      <c r="A51" s="130">
        <v>48</v>
      </c>
      <c r="B51" s="125" t="s">
        <v>51</v>
      </c>
      <c r="C51" s="103" t="s">
        <v>78</v>
      </c>
      <c r="D51" s="103">
        <v>17756</v>
      </c>
      <c r="E51" s="206" t="s">
        <v>79</v>
      </c>
      <c r="F51" s="124"/>
    </row>
    <row r="52" spans="1:6" ht="12.75" customHeight="1">
      <c r="A52" s="162">
        <v>49</v>
      </c>
      <c r="B52" s="128" t="s">
        <v>52</v>
      </c>
      <c r="C52" s="126" t="s">
        <v>78</v>
      </c>
      <c r="D52" s="126">
        <v>18264</v>
      </c>
      <c r="E52" s="206" t="s">
        <v>79</v>
      </c>
      <c r="F52" s="124"/>
    </row>
    <row r="53" spans="1:6" ht="12.75" customHeight="1">
      <c r="A53" s="162">
        <v>50</v>
      </c>
      <c r="B53" s="128" t="s">
        <v>50</v>
      </c>
      <c r="C53" s="126" t="s">
        <v>78</v>
      </c>
      <c r="D53" s="126">
        <v>18133</v>
      </c>
      <c r="E53" s="206" t="s">
        <v>79</v>
      </c>
      <c r="F53" s="124"/>
    </row>
    <row r="54" spans="1:6" ht="14.25" customHeight="1">
      <c r="A54" s="130">
        <v>51</v>
      </c>
      <c r="B54" s="125" t="s">
        <v>23</v>
      </c>
      <c r="C54" s="103">
        <v>29262</v>
      </c>
      <c r="D54" s="103">
        <v>33050</v>
      </c>
      <c r="E54" s="206">
        <v>12.945116533388013</v>
      </c>
      <c r="F54" s="102"/>
    </row>
    <row r="55" spans="1:6" ht="14.25" customHeight="1">
      <c r="A55" s="130">
        <v>52</v>
      </c>
      <c r="B55" s="125" t="s">
        <v>86</v>
      </c>
      <c r="C55" s="103" t="s">
        <v>78</v>
      </c>
      <c r="D55" s="103">
        <v>14579</v>
      </c>
      <c r="E55" s="206" t="s">
        <v>79</v>
      </c>
      <c r="F55" s="102"/>
    </row>
    <row r="56" spans="1:6" ht="14.25" customHeight="1">
      <c r="A56" s="130">
        <v>53</v>
      </c>
      <c r="B56" s="125" t="s">
        <v>91</v>
      </c>
      <c r="C56" s="103" t="s">
        <v>78</v>
      </c>
      <c r="D56" s="103">
        <v>19610</v>
      </c>
      <c r="E56" s="206" t="s">
        <v>79</v>
      </c>
      <c r="F56" s="102"/>
    </row>
    <row r="57" spans="1:6" ht="23.25" customHeight="1">
      <c r="A57" s="185"/>
      <c r="B57" s="186" t="s">
        <v>16</v>
      </c>
      <c r="C57" s="157">
        <v>674802</v>
      </c>
      <c r="D57" s="157">
        <v>3902880</v>
      </c>
      <c r="E57" s="207">
        <v>478.37410084735967</v>
      </c>
    </row>
    <row r="58" spans="1:6">
      <c r="A58" s="190" t="s">
        <v>80</v>
      </c>
      <c r="B58" s="125"/>
      <c r="C58" s="103"/>
      <c r="D58" s="187"/>
      <c r="E58" s="8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/>
  </sheetViews>
  <sheetFormatPr defaultRowHeight="12.75"/>
  <cols>
    <col min="1" max="1" width="3.7109375" style="88" customWidth="1"/>
    <col min="2" max="2" width="28.140625" style="2" customWidth="1"/>
    <col min="3" max="3" width="17.85546875" style="66" customWidth="1"/>
    <col min="4" max="4" width="17.85546875" style="2" customWidth="1"/>
    <col min="5" max="5" width="11.42578125" style="66" customWidth="1"/>
    <col min="6" max="6" width="3.42578125" style="2" customWidth="1"/>
    <col min="7" max="7" width="13.28515625" style="2" customWidth="1"/>
    <col min="8" max="8" width="13.7109375" style="2" customWidth="1"/>
    <col min="9" max="11" width="9.140625" style="2"/>
    <col min="12" max="12" width="12.7109375" style="2" customWidth="1"/>
    <col min="13" max="16384" width="9.140625" style="2"/>
  </cols>
  <sheetData>
    <row r="1" spans="1:12" ht="19.5" customHeight="1">
      <c r="A1" s="77" t="s">
        <v>58</v>
      </c>
      <c r="B1" s="48"/>
      <c r="C1" s="68"/>
      <c r="D1" s="3"/>
      <c r="E1" s="3"/>
    </row>
    <row r="2" spans="1:12">
      <c r="B2" s="84"/>
      <c r="C2" s="83"/>
      <c r="D2" s="83"/>
      <c r="E2" s="83"/>
    </row>
    <row r="3" spans="1:12" ht="18.75" customHeight="1">
      <c r="A3" s="136"/>
      <c r="B3" s="134" t="s">
        <v>12</v>
      </c>
      <c r="C3" s="149">
        <v>43983</v>
      </c>
      <c r="D3" s="149">
        <v>44348</v>
      </c>
      <c r="E3" s="135" t="s">
        <v>15</v>
      </c>
      <c r="F3" s="147"/>
    </row>
    <row r="4" spans="1:12" ht="12.75" customHeight="1">
      <c r="A4" s="152">
        <v>1</v>
      </c>
      <c r="B4" s="151" t="s">
        <v>19</v>
      </c>
      <c r="C4" s="145">
        <v>39329943</v>
      </c>
      <c r="D4" s="145">
        <v>225939156</v>
      </c>
      <c r="E4" s="206">
        <v>474.47109953858819</v>
      </c>
      <c r="F4" s="147"/>
      <c r="G4" s="65"/>
      <c r="H4" s="75"/>
      <c r="I4" s="42"/>
      <c r="L4" s="76"/>
    </row>
    <row r="5" spans="1:12" ht="12.75" customHeight="1">
      <c r="A5" s="152">
        <v>2</v>
      </c>
      <c r="B5" s="151" t="s">
        <v>21</v>
      </c>
      <c r="C5" s="145">
        <v>5320320</v>
      </c>
      <c r="D5" s="145">
        <v>134886160</v>
      </c>
      <c r="E5" s="206">
        <v>2435.3016359918201</v>
      </c>
      <c r="F5" s="147"/>
      <c r="G5" s="65"/>
      <c r="H5" s="76"/>
      <c r="I5" s="72"/>
    </row>
    <row r="6" spans="1:12" ht="12.75" customHeight="1">
      <c r="A6" s="152">
        <v>3</v>
      </c>
      <c r="B6" s="151" t="s">
        <v>27</v>
      </c>
      <c r="C6" s="145">
        <v>31550662</v>
      </c>
      <c r="D6" s="145">
        <v>179665733</v>
      </c>
      <c r="E6" s="206">
        <v>469.45154748258534</v>
      </c>
      <c r="F6" s="147"/>
      <c r="G6" s="65"/>
      <c r="H6" s="76"/>
      <c r="I6" s="72"/>
    </row>
    <row r="7" spans="1:12" ht="12.75" customHeight="1">
      <c r="A7" s="152">
        <v>4</v>
      </c>
      <c r="B7" s="151" t="s">
        <v>24</v>
      </c>
      <c r="C7" s="145" t="s">
        <v>78</v>
      </c>
      <c r="D7" s="145">
        <v>142467360</v>
      </c>
      <c r="E7" s="206" t="s">
        <v>79</v>
      </c>
      <c r="F7" s="147"/>
      <c r="G7" s="65"/>
      <c r="H7" s="76"/>
      <c r="I7" s="72"/>
    </row>
    <row r="8" spans="1:12" ht="12.75" customHeight="1">
      <c r="A8" s="152">
        <v>5</v>
      </c>
      <c r="B8" s="151" t="s">
        <v>18</v>
      </c>
      <c r="C8" s="145">
        <v>65906512</v>
      </c>
      <c r="D8" s="145">
        <v>126708674</v>
      </c>
      <c r="E8" s="206">
        <v>92.25516592351299</v>
      </c>
      <c r="F8" s="147"/>
      <c r="G8" s="65"/>
      <c r="H8" s="76"/>
      <c r="I8" s="72"/>
    </row>
    <row r="9" spans="1:12" ht="12.75" customHeight="1">
      <c r="A9" s="152">
        <v>6</v>
      </c>
      <c r="B9" s="151" t="s">
        <v>31</v>
      </c>
      <c r="C9" s="145">
        <v>22698144</v>
      </c>
      <c r="D9" s="145">
        <v>106654144</v>
      </c>
      <c r="E9" s="206">
        <v>369.8804624730551</v>
      </c>
      <c r="F9" s="147"/>
      <c r="G9" s="65"/>
      <c r="H9" s="76"/>
      <c r="I9" s="72"/>
    </row>
    <row r="10" spans="1:12" ht="12.75" customHeight="1">
      <c r="A10" s="152">
        <v>7</v>
      </c>
      <c r="B10" s="151" t="s">
        <v>26</v>
      </c>
      <c r="C10" s="145">
        <v>74921176</v>
      </c>
      <c r="D10" s="145">
        <v>318012708</v>
      </c>
      <c r="E10" s="206">
        <v>324.46304900499695</v>
      </c>
      <c r="F10" s="147"/>
      <c r="G10" s="65"/>
      <c r="H10" s="76"/>
      <c r="I10" s="72"/>
    </row>
    <row r="11" spans="1:12" ht="12.75" customHeight="1">
      <c r="A11" s="152">
        <v>8</v>
      </c>
      <c r="B11" s="151" t="s">
        <v>36</v>
      </c>
      <c r="C11" s="145" t="s">
        <v>78</v>
      </c>
      <c r="D11" s="145">
        <v>126674956</v>
      </c>
      <c r="E11" s="206" t="s">
        <v>79</v>
      </c>
      <c r="F11" s="147"/>
      <c r="G11" s="65"/>
      <c r="H11" s="76"/>
      <c r="I11" s="72"/>
    </row>
    <row r="12" spans="1:12" ht="12.75" customHeight="1">
      <c r="A12" s="152">
        <v>9</v>
      </c>
      <c r="B12" s="151" t="s">
        <v>29</v>
      </c>
      <c r="C12" s="145" t="s">
        <v>78</v>
      </c>
      <c r="D12" s="145">
        <v>147213990</v>
      </c>
      <c r="E12" s="206" t="s">
        <v>79</v>
      </c>
      <c r="F12" s="147"/>
      <c r="G12" s="65"/>
      <c r="H12" s="76"/>
      <c r="I12" s="72"/>
    </row>
    <row r="13" spans="1:12" ht="12.75" customHeight="1">
      <c r="A13" s="152">
        <v>10</v>
      </c>
      <c r="B13" s="151" t="s">
        <v>34</v>
      </c>
      <c r="C13" s="145">
        <v>14452001</v>
      </c>
      <c r="D13" s="145">
        <v>63517712</v>
      </c>
      <c r="E13" s="206">
        <v>339.50807919263224</v>
      </c>
      <c r="F13" s="147"/>
      <c r="G13" s="65"/>
      <c r="H13" s="76"/>
      <c r="I13" s="72"/>
    </row>
    <row r="14" spans="1:12" ht="12.75" customHeight="1">
      <c r="A14" s="152">
        <v>11</v>
      </c>
      <c r="B14" s="151" t="s">
        <v>37</v>
      </c>
      <c r="C14" s="145" t="s">
        <v>78</v>
      </c>
      <c r="D14" s="145">
        <v>252710190</v>
      </c>
      <c r="E14" s="206" t="s">
        <v>79</v>
      </c>
      <c r="F14" s="147"/>
      <c r="G14" s="65"/>
      <c r="H14" s="76"/>
      <c r="I14" s="72"/>
    </row>
    <row r="15" spans="1:12" ht="12.75" customHeight="1">
      <c r="A15" s="152">
        <v>12</v>
      </c>
      <c r="B15" s="151" t="s">
        <v>35</v>
      </c>
      <c r="C15" s="145">
        <v>7078224</v>
      </c>
      <c r="D15" s="145">
        <v>67991676</v>
      </c>
      <c r="E15" s="206">
        <v>860.57536466774729</v>
      </c>
      <c r="F15" s="147"/>
      <c r="G15" s="65"/>
      <c r="H15" s="76"/>
      <c r="I15" s="72"/>
    </row>
    <row r="16" spans="1:12" ht="12.75" customHeight="1">
      <c r="A16" s="152">
        <v>13</v>
      </c>
      <c r="B16" s="151" t="s">
        <v>42</v>
      </c>
      <c r="C16" s="145" t="s">
        <v>78</v>
      </c>
      <c r="D16" s="145">
        <v>64462677</v>
      </c>
      <c r="E16" s="206" t="s">
        <v>79</v>
      </c>
      <c r="F16" s="147"/>
      <c r="G16" s="65"/>
      <c r="H16" s="76"/>
      <c r="I16" s="72"/>
    </row>
    <row r="17" spans="1:9" ht="12.75" customHeight="1">
      <c r="A17" s="152">
        <v>14</v>
      </c>
      <c r="B17" s="151" t="s">
        <v>25</v>
      </c>
      <c r="C17" s="145" t="s">
        <v>78</v>
      </c>
      <c r="D17" s="145">
        <v>129594892</v>
      </c>
      <c r="E17" s="206" t="s">
        <v>79</v>
      </c>
      <c r="F17" s="147"/>
      <c r="G17" s="65"/>
      <c r="H17" s="76"/>
      <c r="I17" s="72"/>
    </row>
    <row r="18" spans="1:9" ht="12.75" customHeight="1">
      <c r="A18" s="152">
        <v>15</v>
      </c>
      <c r="B18" s="151" t="s">
        <v>20</v>
      </c>
      <c r="C18" s="145">
        <v>61501454</v>
      </c>
      <c r="D18" s="145">
        <v>138726974</v>
      </c>
      <c r="E18" s="206">
        <v>125.56698253020164</v>
      </c>
      <c r="F18" s="147"/>
      <c r="G18" s="65"/>
      <c r="H18" s="76"/>
      <c r="I18" s="72"/>
    </row>
    <row r="19" spans="1:9" ht="12.75" customHeight="1">
      <c r="A19" s="152">
        <v>16</v>
      </c>
      <c r="B19" s="151" t="s">
        <v>66</v>
      </c>
      <c r="C19" s="145" t="s">
        <v>78</v>
      </c>
      <c r="D19" s="145">
        <v>50220000</v>
      </c>
      <c r="E19" s="206" t="s">
        <v>79</v>
      </c>
      <c r="F19" s="147"/>
      <c r="G19" s="65"/>
      <c r="H19" s="76"/>
      <c r="I19" s="72"/>
    </row>
    <row r="20" spans="1:9" ht="12.75" customHeight="1">
      <c r="A20" s="152">
        <v>17</v>
      </c>
      <c r="B20" s="151" t="s">
        <v>55</v>
      </c>
      <c r="C20" s="145">
        <v>12897500</v>
      </c>
      <c r="D20" s="145">
        <v>75902500</v>
      </c>
      <c r="E20" s="206">
        <v>488.50552432641985</v>
      </c>
      <c r="F20" s="147"/>
      <c r="G20" s="65"/>
      <c r="H20" s="76"/>
      <c r="I20" s="72"/>
    </row>
    <row r="21" spans="1:9" ht="12.75" customHeight="1">
      <c r="A21" s="152">
        <v>18</v>
      </c>
      <c r="B21" s="151" t="s">
        <v>45</v>
      </c>
      <c r="C21" s="145">
        <v>3979836</v>
      </c>
      <c r="D21" s="145">
        <v>33153264</v>
      </c>
      <c r="E21" s="206">
        <v>733.03090881131789</v>
      </c>
      <c r="F21" s="147"/>
      <c r="G21" s="65"/>
      <c r="H21" s="76"/>
      <c r="I21" s="72"/>
    </row>
    <row r="22" spans="1:9" ht="12.75" customHeight="1">
      <c r="A22" s="152">
        <v>19</v>
      </c>
      <c r="B22" s="151" t="s">
        <v>38</v>
      </c>
      <c r="C22" s="145">
        <v>6905976</v>
      </c>
      <c r="D22" s="145">
        <v>29118852</v>
      </c>
      <c r="E22" s="206">
        <v>321.64716471647165</v>
      </c>
      <c r="F22" s="147"/>
      <c r="G22" s="65"/>
      <c r="H22" s="76"/>
      <c r="I22" s="72"/>
    </row>
    <row r="23" spans="1:9" ht="12.75" customHeight="1">
      <c r="A23" s="152">
        <v>20</v>
      </c>
      <c r="B23" s="151" t="s">
        <v>41</v>
      </c>
      <c r="C23" s="145" t="s">
        <v>78</v>
      </c>
      <c r="D23" s="145">
        <v>32883998</v>
      </c>
      <c r="E23" s="206" t="s">
        <v>79</v>
      </c>
      <c r="F23" s="147"/>
      <c r="G23" s="65"/>
      <c r="H23" s="76"/>
      <c r="I23" s="72"/>
    </row>
    <row r="24" spans="1:9" ht="12.75" customHeight="1">
      <c r="A24" s="152">
        <v>21</v>
      </c>
      <c r="B24" s="151" t="s">
        <v>39</v>
      </c>
      <c r="C24" s="145" t="s">
        <v>78</v>
      </c>
      <c r="D24" s="145">
        <v>118681840</v>
      </c>
      <c r="E24" s="206" t="s">
        <v>79</v>
      </c>
      <c r="F24" s="147"/>
      <c r="G24" s="65"/>
      <c r="H24" s="76"/>
      <c r="I24" s="72"/>
    </row>
    <row r="25" spans="1:9" ht="12.75" customHeight="1">
      <c r="A25" s="152">
        <v>22</v>
      </c>
      <c r="B25" s="151" t="s">
        <v>44</v>
      </c>
      <c r="C25" s="145">
        <v>15071199</v>
      </c>
      <c r="D25" s="145">
        <v>74076444</v>
      </c>
      <c r="E25" s="206">
        <v>391.50995882942027</v>
      </c>
      <c r="F25" s="147"/>
      <c r="G25" s="65"/>
      <c r="H25" s="76"/>
      <c r="I25" s="72"/>
    </row>
    <row r="26" spans="1:9" ht="12.75" customHeight="1">
      <c r="A26" s="152">
        <v>23</v>
      </c>
      <c r="B26" s="151" t="s">
        <v>63</v>
      </c>
      <c r="C26" s="145">
        <v>12938944</v>
      </c>
      <c r="D26" s="145">
        <v>66746688</v>
      </c>
      <c r="E26" s="206">
        <v>415.85885215980528</v>
      </c>
      <c r="F26" s="148"/>
      <c r="G26" s="65"/>
      <c r="H26" s="76"/>
      <c r="I26" s="72"/>
    </row>
    <row r="27" spans="1:9" ht="12.75" customHeight="1">
      <c r="A27" s="152">
        <v>24</v>
      </c>
      <c r="B27" s="151" t="s">
        <v>43</v>
      </c>
      <c r="C27" s="145" t="s">
        <v>78</v>
      </c>
      <c r="D27" s="145">
        <v>106162848</v>
      </c>
      <c r="E27" s="206" t="s">
        <v>79</v>
      </c>
      <c r="F27" s="148"/>
      <c r="G27" s="65"/>
      <c r="H27" s="76"/>
      <c r="I27" s="72"/>
    </row>
    <row r="28" spans="1:9" ht="12.75" customHeight="1">
      <c r="A28" s="152">
        <v>25</v>
      </c>
      <c r="B28" s="151" t="s">
        <v>32</v>
      </c>
      <c r="C28" s="145" t="s">
        <v>78</v>
      </c>
      <c r="D28" s="145">
        <v>13882228</v>
      </c>
      <c r="E28" s="206" t="s">
        <v>79</v>
      </c>
      <c r="F28" s="153"/>
      <c r="G28" s="65"/>
      <c r="H28" s="76"/>
      <c r="I28" s="72"/>
    </row>
    <row r="29" spans="1:9" ht="12.75" customHeight="1">
      <c r="A29" s="152">
        <v>26</v>
      </c>
      <c r="B29" s="151" t="s">
        <v>56</v>
      </c>
      <c r="C29" s="145">
        <v>8249824</v>
      </c>
      <c r="D29" s="145">
        <v>58362206</v>
      </c>
      <c r="E29" s="206">
        <v>607.43577075098813</v>
      </c>
      <c r="F29" s="133"/>
      <c r="G29" s="65"/>
      <c r="H29" s="76"/>
      <c r="I29" s="72"/>
    </row>
    <row r="30" spans="1:9" ht="12.75" customHeight="1">
      <c r="A30" s="152">
        <v>27</v>
      </c>
      <c r="B30" s="151" t="s">
        <v>40</v>
      </c>
      <c r="C30" s="145" t="s">
        <v>78</v>
      </c>
      <c r="D30" s="145">
        <v>129358225</v>
      </c>
      <c r="E30" s="206" t="s">
        <v>79</v>
      </c>
      <c r="F30" s="153"/>
      <c r="G30" s="65"/>
      <c r="H30" s="76"/>
      <c r="I30" s="72"/>
    </row>
    <row r="31" spans="1:9" ht="12.75" customHeight="1">
      <c r="A31" s="152">
        <v>28</v>
      </c>
      <c r="B31" s="151" t="s">
        <v>46</v>
      </c>
      <c r="C31" s="145">
        <v>3851004</v>
      </c>
      <c r="D31" s="145">
        <v>19157104</v>
      </c>
      <c r="E31" s="206">
        <v>397.45739033249509</v>
      </c>
      <c r="F31" s="148"/>
      <c r="G31" s="65"/>
      <c r="H31" s="76"/>
      <c r="I31" s="72"/>
    </row>
    <row r="32" spans="1:9" ht="12.75" customHeight="1">
      <c r="A32" s="152">
        <v>29</v>
      </c>
      <c r="B32" s="151" t="s">
        <v>72</v>
      </c>
      <c r="C32" s="145" t="s">
        <v>78</v>
      </c>
      <c r="D32" s="145">
        <v>44434710</v>
      </c>
      <c r="E32" s="206" t="s">
        <v>79</v>
      </c>
      <c r="F32" s="148"/>
      <c r="G32" s="65"/>
      <c r="H32" s="76"/>
      <c r="I32" s="72"/>
    </row>
    <row r="33" spans="1:9" ht="12.75" customHeight="1">
      <c r="A33" s="152">
        <v>30</v>
      </c>
      <c r="B33" s="151" t="s">
        <v>28</v>
      </c>
      <c r="C33" s="145" t="s">
        <v>78</v>
      </c>
      <c r="D33" s="145">
        <v>29765352</v>
      </c>
      <c r="E33" s="206" t="s">
        <v>79</v>
      </c>
      <c r="F33" s="148"/>
      <c r="G33" s="65"/>
      <c r="H33" s="76"/>
      <c r="I33" s="72"/>
    </row>
    <row r="34" spans="1:9" ht="12.75" customHeight="1">
      <c r="A34" s="152">
        <v>31</v>
      </c>
      <c r="B34" s="151" t="s">
        <v>47</v>
      </c>
      <c r="C34" s="145">
        <v>3082380</v>
      </c>
      <c r="D34" s="145">
        <v>19822460</v>
      </c>
      <c r="E34" s="206">
        <v>543.08943089430898</v>
      </c>
      <c r="F34" s="148"/>
      <c r="G34" s="65"/>
      <c r="H34" s="76"/>
      <c r="I34" s="72"/>
    </row>
    <row r="35" spans="1:9" ht="12.75" customHeight="1">
      <c r="A35" s="152">
        <v>32</v>
      </c>
      <c r="B35" s="151" t="s">
        <v>89</v>
      </c>
      <c r="C35" s="145" t="s">
        <v>78</v>
      </c>
      <c r="D35" s="145">
        <v>19585192</v>
      </c>
      <c r="E35" s="206" t="s">
        <v>79</v>
      </c>
      <c r="F35" s="153"/>
      <c r="G35" s="65"/>
      <c r="H35" s="76"/>
      <c r="I35" s="72"/>
    </row>
    <row r="36" spans="1:9" ht="12.75" customHeight="1">
      <c r="A36" s="152">
        <v>33</v>
      </c>
      <c r="B36" s="151" t="s">
        <v>22</v>
      </c>
      <c r="C36" s="145">
        <v>10565776</v>
      </c>
      <c r="D36" s="145">
        <v>36874121</v>
      </c>
      <c r="E36" s="206">
        <v>248.9958617332035</v>
      </c>
      <c r="F36" s="148"/>
      <c r="G36" s="65"/>
      <c r="H36" s="76"/>
      <c r="I36" s="72"/>
    </row>
    <row r="37" spans="1:9" ht="12.75" customHeight="1">
      <c r="A37" s="152">
        <v>34</v>
      </c>
      <c r="B37" s="151" t="s">
        <v>48</v>
      </c>
      <c r="C37" s="145" t="s">
        <v>78</v>
      </c>
      <c r="D37" s="145">
        <v>35132234</v>
      </c>
      <c r="E37" s="206" t="s">
        <v>79</v>
      </c>
      <c r="F37" s="148"/>
      <c r="G37" s="65"/>
      <c r="H37" s="76"/>
      <c r="I37" s="72"/>
    </row>
    <row r="38" spans="1:9" ht="12.75" customHeight="1">
      <c r="A38" s="152">
        <v>35</v>
      </c>
      <c r="B38" s="151" t="s">
        <v>30</v>
      </c>
      <c r="C38" s="145">
        <v>5411580</v>
      </c>
      <c r="D38" s="145">
        <v>18564530</v>
      </c>
      <c r="E38" s="206">
        <v>243.05193677262463</v>
      </c>
      <c r="F38" s="153"/>
      <c r="G38" s="65"/>
      <c r="H38" s="76"/>
      <c r="I38" s="72"/>
    </row>
    <row r="39" spans="1:9" ht="12.75" customHeight="1">
      <c r="A39" s="152">
        <v>36</v>
      </c>
      <c r="B39" s="151" t="s">
        <v>62</v>
      </c>
      <c r="C39" s="145" t="s">
        <v>78</v>
      </c>
      <c r="D39" s="145">
        <v>42847028</v>
      </c>
      <c r="E39" s="206" t="s">
        <v>79</v>
      </c>
      <c r="F39" s="147"/>
      <c r="G39" s="65"/>
      <c r="H39" s="76"/>
      <c r="I39" s="72"/>
    </row>
    <row r="40" spans="1:9" ht="12.75" customHeight="1">
      <c r="A40" s="152">
        <v>37</v>
      </c>
      <c r="B40" s="151" t="s">
        <v>60</v>
      </c>
      <c r="C40" s="145" t="s">
        <v>78</v>
      </c>
      <c r="D40" s="145">
        <v>56015630</v>
      </c>
      <c r="E40" s="206" t="s">
        <v>79</v>
      </c>
      <c r="F40" s="147"/>
      <c r="G40" s="65"/>
      <c r="H40" s="76"/>
      <c r="I40" s="72"/>
    </row>
    <row r="41" spans="1:9" ht="12.75" customHeight="1">
      <c r="A41" s="152">
        <v>38</v>
      </c>
      <c r="B41" s="151" t="s">
        <v>67</v>
      </c>
      <c r="C41" s="145" t="s">
        <v>78</v>
      </c>
      <c r="D41" s="145">
        <v>48650840</v>
      </c>
      <c r="E41" s="206" t="s">
        <v>79</v>
      </c>
      <c r="F41" s="148"/>
      <c r="G41" s="65"/>
      <c r="H41" s="76"/>
      <c r="I41" s="72"/>
    </row>
    <row r="42" spans="1:9" ht="12.75" customHeight="1">
      <c r="A42" s="152">
        <v>39</v>
      </c>
      <c r="B42" s="151" t="s">
        <v>83</v>
      </c>
      <c r="C42" s="145">
        <v>1810648</v>
      </c>
      <c r="D42" s="145">
        <v>12183248</v>
      </c>
      <c r="E42" s="206">
        <v>572.86673058485144</v>
      </c>
      <c r="F42" s="148"/>
      <c r="G42" s="65"/>
      <c r="H42" s="76"/>
      <c r="I42" s="72"/>
    </row>
    <row r="43" spans="1:9" ht="12.75" customHeight="1">
      <c r="A43" s="152">
        <v>40</v>
      </c>
      <c r="B43" s="151" t="s">
        <v>85</v>
      </c>
      <c r="C43" s="145" t="s">
        <v>78</v>
      </c>
      <c r="D43" s="145">
        <v>20812056</v>
      </c>
      <c r="E43" s="206" t="s">
        <v>79</v>
      </c>
      <c r="F43" s="150"/>
      <c r="G43" s="65"/>
      <c r="H43" s="76"/>
      <c r="I43" s="72"/>
    </row>
    <row r="44" spans="1:9" ht="12.75" customHeight="1">
      <c r="A44" s="152">
        <v>41</v>
      </c>
      <c r="B44" s="151" t="s">
        <v>33</v>
      </c>
      <c r="C44" s="145" t="s">
        <v>78</v>
      </c>
      <c r="D44" s="145">
        <v>15113476</v>
      </c>
      <c r="E44" s="206" t="s">
        <v>79</v>
      </c>
      <c r="F44" s="148"/>
      <c r="G44" s="65"/>
      <c r="H44" s="76"/>
      <c r="I44" s="72"/>
    </row>
    <row r="45" spans="1:9" ht="12.75" customHeight="1">
      <c r="A45" s="152">
        <v>42</v>
      </c>
      <c r="B45" s="151" t="s">
        <v>84</v>
      </c>
      <c r="C45" s="145" t="s">
        <v>78</v>
      </c>
      <c r="D45" s="145">
        <v>15297178</v>
      </c>
      <c r="E45" s="206" t="s">
        <v>79</v>
      </c>
      <c r="F45" s="148"/>
      <c r="G45" s="65"/>
      <c r="H45" s="76"/>
      <c r="I45" s="72"/>
    </row>
    <row r="46" spans="1:9" ht="12.75" customHeight="1">
      <c r="A46" s="156">
        <v>43</v>
      </c>
      <c r="B46" s="151" t="s">
        <v>88</v>
      </c>
      <c r="C46" s="145" t="s">
        <v>78</v>
      </c>
      <c r="D46" s="145">
        <v>10187228</v>
      </c>
      <c r="E46" s="206" t="s">
        <v>79</v>
      </c>
      <c r="F46" s="155"/>
      <c r="G46" s="65"/>
      <c r="H46" s="76"/>
      <c r="I46" s="72"/>
    </row>
    <row r="47" spans="1:9" ht="12.75" customHeight="1">
      <c r="A47" s="156">
        <v>44</v>
      </c>
      <c r="B47" s="151" t="s">
        <v>49</v>
      </c>
      <c r="C47" s="145" t="s">
        <v>78</v>
      </c>
      <c r="D47" s="145">
        <v>21004920</v>
      </c>
      <c r="E47" s="206" t="s">
        <v>79</v>
      </c>
      <c r="F47" s="148"/>
      <c r="G47" s="65"/>
      <c r="H47" s="76"/>
      <c r="I47" s="72"/>
    </row>
    <row r="48" spans="1:9" ht="12.75" customHeight="1">
      <c r="A48" s="156">
        <v>45</v>
      </c>
      <c r="B48" s="151" t="s">
        <v>65</v>
      </c>
      <c r="C48" s="145" t="s">
        <v>78</v>
      </c>
      <c r="D48" s="145">
        <v>5451852</v>
      </c>
      <c r="E48" s="206" t="s">
        <v>79</v>
      </c>
      <c r="F48" s="148"/>
      <c r="G48" s="65"/>
      <c r="H48" s="76"/>
      <c r="I48" s="72"/>
    </row>
    <row r="49" spans="1:9" ht="12.75" customHeight="1">
      <c r="A49" s="156">
        <v>46</v>
      </c>
      <c r="B49" s="151" t="s">
        <v>90</v>
      </c>
      <c r="C49" s="145" t="s">
        <v>78</v>
      </c>
      <c r="D49" s="145">
        <v>15294232</v>
      </c>
      <c r="E49" s="206" t="s">
        <v>79</v>
      </c>
      <c r="F49" s="154"/>
      <c r="G49" s="65"/>
      <c r="H49" s="76"/>
      <c r="I49" s="72"/>
    </row>
    <row r="50" spans="1:9" ht="12.75" customHeight="1">
      <c r="A50" s="156">
        <v>47</v>
      </c>
      <c r="B50" s="151" t="s">
        <v>71</v>
      </c>
      <c r="C50" s="145" t="s">
        <v>78</v>
      </c>
      <c r="D50" s="145">
        <v>32086054</v>
      </c>
      <c r="E50" s="206" t="s">
        <v>79</v>
      </c>
      <c r="F50" s="154"/>
    </row>
    <row r="51" spans="1:9" ht="12.75" customHeight="1">
      <c r="A51" s="156">
        <v>48</v>
      </c>
      <c r="B51" s="151" t="s">
        <v>51</v>
      </c>
      <c r="C51" s="145" t="s">
        <v>78</v>
      </c>
      <c r="D51" s="145">
        <v>5504360</v>
      </c>
      <c r="E51" s="206" t="s">
        <v>79</v>
      </c>
      <c r="F51" s="154"/>
      <c r="G51" s="89"/>
    </row>
    <row r="52" spans="1:9" ht="12.75" customHeight="1">
      <c r="A52" s="156">
        <v>49</v>
      </c>
      <c r="B52" s="151" t="s">
        <v>52</v>
      </c>
      <c r="C52" s="145" t="s">
        <v>78</v>
      </c>
      <c r="D52" s="145">
        <v>8255328</v>
      </c>
      <c r="E52" s="206" t="s">
        <v>79</v>
      </c>
      <c r="F52" s="148"/>
      <c r="G52" s="89"/>
    </row>
    <row r="53" spans="1:9" s="29" customFormat="1" ht="12.75" customHeight="1">
      <c r="A53" s="156">
        <v>50</v>
      </c>
      <c r="B53" s="151" t="s">
        <v>50</v>
      </c>
      <c r="C53" s="145" t="s">
        <v>78</v>
      </c>
      <c r="D53" s="145">
        <v>6654811</v>
      </c>
      <c r="E53" s="206" t="s">
        <v>79</v>
      </c>
      <c r="F53" s="148"/>
      <c r="G53" s="89"/>
    </row>
    <row r="54" spans="1:9" ht="12.75" customHeight="1">
      <c r="A54" s="156">
        <v>51</v>
      </c>
      <c r="B54" s="151" t="s">
        <v>23</v>
      </c>
      <c r="C54" s="145">
        <v>79182972</v>
      </c>
      <c r="D54" s="145">
        <v>89433300</v>
      </c>
      <c r="E54" s="206">
        <v>12.945116533388013</v>
      </c>
      <c r="F54" s="154"/>
      <c r="G54" s="89"/>
    </row>
    <row r="55" spans="1:9" ht="12.75" customHeight="1">
      <c r="A55" s="156">
        <v>52</v>
      </c>
      <c r="B55" s="151" t="s">
        <v>86</v>
      </c>
      <c r="C55" s="145" t="s">
        <v>78</v>
      </c>
      <c r="D55" s="145">
        <v>19185964</v>
      </c>
      <c r="E55" s="206" t="s">
        <v>79</v>
      </c>
      <c r="F55" s="148"/>
      <c r="G55" s="89"/>
    </row>
    <row r="56" spans="1:9" s="29" customFormat="1" ht="12.75" customHeight="1">
      <c r="A56" s="156">
        <v>53</v>
      </c>
      <c r="B56" s="151" t="s">
        <v>91</v>
      </c>
      <c r="C56" s="145" t="s">
        <v>78</v>
      </c>
      <c r="D56" s="145">
        <v>6294810</v>
      </c>
      <c r="E56" s="206" t="s">
        <v>79</v>
      </c>
      <c r="F56" s="154"/>
      <c r="G56" s="89"/>
    </row>
    <row r="57" spans="1:9" s="29" customFormat="1" ht="20.25" customHeight="1">
      <c r="A57" s="176"/>
      <c r="B57" s="87" t="s">
        <v>16</v>
      </c>
      <c r="C57" s="157">
        <v>694461144</v>
      </c>
      <c r="D57" s="142">
        <v>4614504029</v>
      </c>
      <c r="E57" s="207">
        <v>564.47260136414479</v>
      </c>
      <c r="F57" s="148"/>
      <c r="G57" s="43"/>
    </row>
    <row r="58" spans="1:9" s="29" customFormat="1" ht="12.75" customHeight="1">
      <c r="A58" s="188" t="s">
        <v>80</v>
      </c>
      <c r="B58" s="137"/>
      <c r="C58" s="148"/>
      <c r="D58" s="148"/>
      <c r="E58" s="152"/>
      <c r="F58" s="148"/>
    </row>
    <row r="59" spans="1:9" s="29" customFormat="1">
      <c r="A59" s="88"/>
      <c r="C59" s="65"/>
      <c r="E59" s="65"/>
    </row>
    <row r="60" spans="1:9" s="29" customFormat="1">
      <c r="A60" s="88"/>
      <c r="C60" s="65"/>
      <c r="E60" s="6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/>
  </sheetViews>
  <sheetFormatPr defaultRowHeight="12.75"/>
  <cols>
    <col min="1" max="1" width="3.42578125" style="66" customWidth="1"/>
    <col min="2" max="2" width="28.140625" style="2" customWidth="1"/>
    <col min="3" max="4" width="17.42578125" style="66" customWidth="1"/>
    <col min="5" max="5" width="11.85546875" style="66" customWidth="1"/>
    <col min="6" max="6" width="4.42578125" style="2" customWidth="1"/>
    <col min="7" max="16384" width="9.140625" style="2"/>
  </cols>
  <sheetData>
    <row r="1" spans="1:9" ht="15.75">
      <c r="A1" s="144" t="s">
        <v>57</v>
      </c>
      <c r="B1" s="48"/>
      <c r="C1" s="205"/>
      <c r="D1" s="3"/>
      <c r="E1" s="3"/>
      <c r="F1" s="47"/>
    </row>
    <row r="2" spans="1:9">
      <c r="A2" s="83"/>
      <c r="B2" s="85"/>
      <c r="C2" s="83"/>
      <c r="D2" s="83"/>
      <c r="E2" s="83"/>
      <c r="F2" s="47"/>
    </row>
    <row r="3" spans="1:9" ht="20.25" customHeight="1">
      <c r="A3" s="163"/>
      <c r="B3" s="97" t="s">
        <v>12</v>
      </c>
      <c r="C3" s="149">
        <v>43983</v>
      </c>
      <c r="D3" s="149">
        <v>44348</v>
      </c>
      <c r="E3" s="98" t="s">
        <v>17</v>
      </c>
      <c r="F3" s="96"/>
    </row>
    <row r="4" spans="1:9" ht="12.75" customHeight="1">
      <c r="A4" s="130">
        <v>1</v>
      </c>
      <c r="B4" s="99" t="s">
        <v>19</v>
      </c>
      <c r="C4" s="86">
        <v>70.900000000000006</v>
      </c>
      <c r="D4" s="95">
        <v>58.8</v>
      </c>
      <c r="E4" s="86">
        <v>-12.100000000000009</v>
      </c>
      <c r="F4" s="94"/>
      <c r="G4" s="42"/>
      <c r="H4" s="42"/>
      <c r="I4" s="42"/>
    </row>
    <row r="5" spans="1:9" ht="12.75" customHeight="1">
      <c r="A5" s="130">
        <v>2</v>
      </c>
      <c r="B5" s="99" t="s">
        <v>21</v>
      </c>
      <c r="C5" s="86">
        <v>65</v>
      </c>
      <c r="D5" s="95">
        <v>67.5</v>
      </c>
      <c r="E5" s="86">
        <v>2.5</v>
      </c>
      <c r="F5" s="94"/>
    </row>
    <row r="6" spans="1:9" ht="12.75" customHeight="1">
      <c r="A6" s="130">
        <v>3</v>
      </c>
      <c r="B6" s="99" t="s">
        <v>27</v>
      </c>
      <c r="C6" s="86">
        <v>80</v>
      </c>
      <c r="D6" s="95">
        <v>83.4</v>
      </c>
      <c r="E6" s="86">
        <v>3.4000000000000057</v>
      </c>
      <c r="F6" s="94"/>
    </row>
    <row r="7" spans="1:9" ht="12.75" customHeight="1">
      <c r="A7" s="130">
        <v>4</v>
      </c>
      <c r="B7" s="99" t="s">
        <v>24</v>
      </c>
      <c r="C7" s="86" t="s">
        <v>78</v>
      </c>
      <c r="D7" s="95">
        <v>65.7</v>
      </c>
      <c r="E7" s="86" t="s">
        <v>79</v>
      </c>
      <c r="F7" s="94"/>
    </row>
    <row r="8" spans="1:9" ht="12.75" customHeight="1">
      <c r="A8" s="130">
        <v>5</v>
      </c>
      <c r="B8" s="99" t="s">
        <v>18</v>
      </c>
      <c r="C8" s="86">
        <v>63.5</v>
      </c>
      <c r="D8" s="95">
        <v>42.3</v>
      </c>
      <c r="E8" s="86">
        <v>-21.200000000000003</v>
      </c>
      <c r="F8" s="94"/>
    </row>
    <row r="9" spans="1:9" ht="12.75" customHeight="1">
      <c r="A9" s="130">
        <v>6</v>
      </c>
      <c r="B9" s="99" t="s">
        <v>31</v>
      </c>
      <c r="C9" s="86">
        <v>74</v>
      </c>
      <c r="D9" s="95">
        <v>76.400000000000006</v>
      </c>
      <c r="E9" s="86">
        <v>2.4000000000000057</v>
      </c>
      <c r="F9" s="94"/>
    </row>
    <row r="10" spans="1:9" ht="12.75" customHeight="1">
      <c r="A10" s="130">
        <v>7</v>
      </c>
      <c r="B10" s="99" t="s">
        <v>26</v>
      </c>
      <c r="C10" s="86">
        <v>39.299999999999997</v>
      </c>
      <c r="D10" s="95">
        <v>65.599999999999994</v>
      </c>
      <c r="E10" s="86">
        <v>26.299999999999997</v>
      </c>
      <c r="F10" s="94"/>
    </row>
    <row r="11" spans="1:9" ht="12.75" customHeight="1">
      <c r="A11" s="130">
        <v>8</v>
      </c>
      <c r="B11" s="99" t="s">
        <v>36</v>
      </c>
      <c r="C11" s="86" t="s">
        <v>78</v>
      </c>
      <c r="D11" s="95">
        <v>72.8</v>
      </c>
      <c r="E11" s="86" t="s">
        <v>79</v>
      </c>
      <c r="F11" s="94"/>
    </row>
    <row r="12" spans="1:9" ht="12.75" customHeight="1">
      <c r="A12" s="130">
        <v>9</v>
      </c>
      <c r="B12" s="99" t="s">
        <v>29</v>
      </c>
      <c r="C12" s="86" t="s">
        <v>78</v>
      </c>
      <c r="D12" s="95">
        <v>75.900000000000006</v>
      </c>
      <c r="E12" s="86" t="s">
        <v>79</v>
      </c>
      <c r="F12" s="94"/>
    </row>
    <row r="13" spans="1:9" ht="12.75" customHeight="1">
      <c r="A13" s="130">
        <v>10</v>
      </c>
      <c r="B13" s="99" t="s">
        <v>34</v>
      </c>
      <c r="C13" s="86">
        <v>77.3</v>
      </c>
      <c r="D13" s="95">
        <v>67.099999999999994</v>
      </c>
      <c r="E13" s="86">
        <v>-10.200000000000003</v>
      </c>
      <c r="F13" s="94"/>
    </row>
    <row r="14" spans="1:9" ht="12.75" customHeight="1">
      <c r="A14" s="130">
        <v>11</v>
      </c>
      <c r="B14" s="99" t="s">
        <v>37</v>
      </c>
      <c r="C14" s="86" t="s">
        <v>78</v>
      </c>
      <c r="D14" s="95">
        <v>74.7</v>
      </c>
      <c r="E14" s="86" t="s">
        <v>79</v>
      </c>
      <c r="F14" s="94"/>
    </row>
    <row r="15" spans="1:9" ht="12.75" customHeight="1">
      <c r="A15" s="130">
        <v>12</v>
      </c>
      <c r="B15" s="99" t="s">
        <v>35</v>
      </c>
      <c r="C15" s="86">
        <v>54.1</v>
      </c>
      <c r="D15" s="95">
        <v>67.8</v>
      </c>
      <c r="E15" s="86">
        <v>13.699999999999996</v>
      </c>
      <c r="F15" s="94"/>
    </row>
    <row r="16" spans="1:9" ht="12.75" customHeight="1">
      <c r="A16" s="130">
        <v>13</v>
      </c>
      <c r="B16" s="99" t="s">
        <v>42</v>
      </c>
      <c r="C16" s="86" t="s">
        <v>78</v>
      </c>
      <c r="D16" s="95">
        <v>74.099999999999994</v>
      </c>
      <c r="E16" s="86" t="s">
        <v>79</v>
      </c>
      <c r="F16" s="94"/>
    </row>
    <row r="17" spans="1:6" ht="12.75" customHeight="1">
      <c r="A17" s="130">
        <v>14</v>
      </c>
      <c r="B17" s="99" t="s">
        <v>25</v>
      </c>
      <c r="C17" s="86" t="s">
        <v>78</v>
      </c>
      <c r="D17" s="95">
        <v>45.7</v>
      </c>
      <c r="E17" s="86" t="s">
        <v>79</v>
      </c>
      <c r="F17" s="94"/>
    </row>
    <row r="18" spans="1:6" ht="12.75" customHeight="1">
      <c r="A18" s="130">
        <v>15</v>
      </c>
      <c r="B18" s="99" t="s">
        <v>20</v>
      </c>
      <c r="C18" s="86">
        <v>60.8</v>
      </c>
      <c r="D18" s="95">
        <v>42.6</v>
      </c>
      <c r="E18" s="86">
        <v>-18.199999999999996</v>
      </c>
      <c r="F18" s="94"/>
    </row>
    <row r="19" spans="1:6" ht="12.75" customHeight="1">
      <c r="A19" s="130">
        <v>16</v>
      </c>
      <c r="B19" s="99" t="s">
        <v>66</v>
      </c>
      <c r="C19" s="86" t="s">
        <v>78</v>
      </c>
      <c r="D19" s="95">
        <v>62.8</v>
      </c>
      <c r="E19" s="86" t="s">
        <v>79</v>
      </c>
      <c r="F19" s="94"/>
    </row>
    <row r="20" spans="1:6" ht="12.75" customHeight="1">
      <c r="A20" s="130">
        <v>17</v>
      </c>
      <c r="B20" s="99" t="s">
        <v>55</v>
      </c>
      <c r="C20" s="86">
        <v>65</v>
      </c>
      <c r="D20" s="95">
        <v>60.7</v>
      </c>
      <c r="E20" s="86">
        <v>-4.2999999999999972</v>
      </c>
      <c r="F20" s="94"/>
    </row>
    <row r="21" spans="1:6" ht="12.75" customHeight="1">
      <c r="A21" s="130">
        <v>18</v>
      </c>
      <c r="B21" s="99" t="s">
        <v>45</v>
      </c>
      <c r="C21" s="86">
        <v>85.9</v>
      </c>
      <c r="D21" s="95">
        <v>67.2</v>
      </c>
      <c r="E21" s="86">
        <v>-18.700000000000003</v>
      </c>
      <c r="F21" s="94"/>
    </row>
    <row r="22" spans="1:6" ht="12.75" customHeight="1">
      <c r="A22" s="130">
        <v>19</v>
      </c>
      <c r="B22" s="99" t="s">
        <v>38</v>
      </c>
      <c r="C22" s="86">
        <v>60.5</v>
      </c>
      <c r="D22" s="95">
        <v>64.2</v>
      </c>
      <c r="E22" s="86">
        <v>3.7000000000000028</v>
      </c>
      <c r="F22" s="94"/>
    </row>
    <row r="23" spans="1:6" ht="12.75" customHeight="1">
      <c r="A23" s="130">
        <v>20</v>
      </c>
      <c r="B23" s="99" t="s">
        <v>41</v>
      </c>
      <c r="C23" s="86" t="s">
        <v>78</v>
      </c>
      <c r="D23" s="95">
        <v>67.099999999999994</v>
      </c>
      <c r="E23" s="86" t="s">
        <v>79</v>
      </c>
      <c r="F23" s="94"/>
    </row>
    <row r="24" spans="1:6" ht="12.75" customHeight="1">
      <c r="A24" s="130">
        <v>21</v>
      </c>
      <c r="B24" s="99" t="s">
        <v>39</v>
      </c>
      <c r="C24" s="86" t="s">
        <v>78</v>
      </c>
      <c r="D24" s="95">
        <v>63.8</v>
      </c>
      <c r="E24" s="86" t="s">
        <v>79</v>
      </c>
      <c r="F24" s="94"/>
    </row>
    <row r="25" spans="1:6" ht="12.75" customHeight="1">
      <c r="A25" s="130">
        <v>22</v>
      </c>
      <c r="B25" s="99" t="s">
        <v>44</v>
      </c>
      <c r="C25" s="86">
        <v>75.3</v>
      </c>
      <c r="D25" s="95">
        <v>80.400000000000006</v>
      </c>
      <c r="E25" s="86">
        <v>5.1000000000000085</v>
      </c>
      <c r="F25" s="94"/>
    </row>
    <row r="26" spans="1:6" ht="12.75" customHeight="1">
      <c r="A26" s="130">
        <v>23</v>
      </c>
      <c r="B26" s="99" t="s">
        <v>63</v>
      </c>
      <c r="C26" s="86">
        <v>62.3</v>
      </c>
      <c r="D26" s="95">
        <v>58.3</v>
      </c>
      <c r="E26" s="86">
        <v>-4</v>
      </c>
      <c r="F26" s="94"/>
    </row>
    <row r="27" spans="1:6" ht="12.75" customHeight="1">
      <c r="A27" s="130">
        <v>24</v>
      </c>
      <c r="B27" s="99" t="s">
        <v>43</v>
      </c>
      <c r="C27" s="86" t="s">
        <v>78</v>
      </c>
      <c r="D27" s="86">
        <v>78</v>
      </c>
      <c r="E27" s="86" t="s">
        <v>79</v>
      </c>
      <c r="F27" s="94"/>
    </row>
    <row r="28" spans="1:6" ht="12.75" customHeight="1">
      <c r="A28" s="130">
        <v>25</v>
      </c>
      <c r="B28" s="99" t="s">
        <v>32</v>
      </c>
      <c r="C28" s="86" t="s">
        <v>78</v>
      </c>
      <c r="D28" s="86">
        <v>49.4</v>
      </c>
      <c r="E28" s="86" t="s">
        <v>79</v>
      </c>
      <c r="F28" s="94"/>
    </row>
    <row r="29" spans="1:6" ht="12.75" customHeight="1">
      <c r="A29" s="130">
        <v>26</v>
      </c>
      <c r="B29" s="99" t="s">
        <v>56</v>
      </c>
      <c r="C29" s="86">
        <v>51.8</v>
      </c>
      <c r="D29" s="86">
        <v>46.2</v>
      </c>
      <c r="E29" s="86">
        <v>-5.5999999999999943</v>
      </c>
      <c r="F29" s="94"/>
    </row>
    <row r="30" spans="1:6" ht="12.75" customHeight="1">
      <c r="A30" s="130">
        <v>27</v>
      </c>
      <c r="B30" s="99" t="s">
        <v>40</v>
      </c>
      <c r="C30" s="86" t="s">
        <v>78</v>
      </c>
      <c r="D30" s="86">
        <v>40.9</v>
      </c>
      <c r="E30" s="86" t="s">
        <v>79</v>
      </c>
      <c r="F30" s="94"/>
    </row>
    <row r="31" spans="1:6" ht="12.75" customHeight="1">
      <c r="A31" s="130">
        <v>28</v>
      </c>
      <c r="B31" s="99" t="s">
        <v>46</v>
      </c>
      <c r="C31" s="86">
        <v>63.1</v>
      </c>
      <c r="D31" s="86">
        <v>60.5</v>
      </c>
      <c r="E31" s="86">
        <v>-2.6000000000000014</v>
      </c>
      <c r="F31" s="94"/>
    </row>
    <row r="32" spans="1:6" ht="12.75" customHeight="1">
      <c r="A32" s="130">
        <v>29</v>
      </c>
      <c r="B32" s="99" t="s">
        <v>72</v>
      </c>
      <c r="C32" s="86" t="s">
        <v>78</v>
      </c>
      <c r="D32" s="86">
        <v>86</v>
      </c>
      <c r="E32" s="86" t="s">
        <v>79</v>
      </c>
      <c r="F32" s="94"/>
    </row>
    <row r="33" spans="1:6" ht="12.75" customHeight="1">
      <c r="A33" s="130">
        <v>30</v>
      </c>
      <c r="B33" s="99" t="s">
        <v>28</v>
      </c>
      <c r="C33" s="86" t="s">
        <v>78</v>
      </c>
      <c r="D33" s="86">
        <v>40.700000000000003</v>
      </c>
      <c r="E33" s="86" t="s">
        <v>79</v>
      </c>
      <c r="F33" s="94"/>
    </row>
    <row r="34" spans="1:6" ht="12.75" customHeight="1">
      <c r="A34" s="130">
        <v>31</v>
      </c>
      <c r="B34" s="99" t="s">
        <v>47</v>
      </c>
      <c r="C34" s="86">
        <v>68.5</v>
      </c>
      <c r="D34" s="86">
        <v>83.4</v>
      </c>
      <c r="E34" s="86">
        <v>14.900000000000006</v>
      </c>
      <c r="F34" s="94"/>
    </row>
    <row r="35" spans="1:6" ht="12.75" customHeight="1">
      <c r="A35" s="130">
        <v>32</v>
      </c>
      <c r="B35" s="99" t="s">
        <v>89</v>
      </c>
      <c r="C35" s="86" t="s">
        <v>78</v>
      </c>
      <c r="D35" s="86">
        <v>80.7</v>
      </c>
      <c r="E35" s="86" t="s">
        <v>79</v>
      </c>
      <c r="F35" s="94"/>
    </row>
    <row r="36" spans="1:6" ht="12.75" customHeight="1">
      <c r="A36" s="130">
        <v>33</v>
      </c>
      <c r="B36" s="99" t="s">
        <v>22</v>
      </c>
      <c r="C36" s="86">
        <v>45.1</v>
      </c>
      <c r="D36" s="86">
        <v>30</v>
      </c>
      <c r="E36" s="86">
        <v>-15.100000000000001</v>
      </c>
      <c r="F36" s="94"/>
    </row>
    <row r="37" spans="1:6" ht="12.75" customHeight="1">
      <c r="A37" s="130">
        <v>34</v>
      </c>
      <c r="B37" s="99" t="s">
        <v>48</v>
      </c>
      <c r="C37" s="86" t="s">
        <v>78</v>
      </c>
      <c r="D37" s="86">
        <v>77.599999999999994</v>
      </c>
      <c r="E37" s="86" t="s">
        <v>79</v>
      </c>
      <c r="F37" s="94"/>
    </row>
    <row r="38" spans="1:6" ht="12.75" customHeight="1">
      <c r="A38" s="130">
        <v>35</v>
      </c>
      <c r="B38" s="99" t="s">
        <v>30</v>
      </c>
      <c r="C38" s="86">
        <v>50.4</v>
      </c>
      <c r="D38" s="86">
        <v>41.4</v>
      </c>
      <c r="E38" s="86">
        <v>-9</v>
      </c>
      <c r="F38" s="94"/>
    </row>
    <row r="39" spans="1:6" ht="12.75" customHeight="1">
      <c r="A39" s="130">
        <v>36</v>
      </c>
      <c r="B39" s="99" t="s">
        <v>62</v>
      </c>
      <c r="C39" s="86" t="s">
        <v>78</v>
      </c>
      <c r="D39" s="86">
        <v>57.3</v>
      </c>
      <c r="E39" s="86" t="s">
        <v>79</v>
      </c>
      <c r="F39" s="94"/>
    </row>
    <row r="40" spans="1:6" ht="12.75" customHeight="1">
      <c r="A40" s="130">
        <v>37</v>
      </c>
      <c r="B40" s="99" t="s">
        <v>60</v>
      </c>
      <c r="C40" s="86" t="s">
        <v>78</v>
      </c>
      <c r="D40" s="86">
        <v>73.8</v>
      </c>
      <c r="E40" s="86" t="s">
        <v>79</v>
      </c>
      <c r="F40" s="94"/>
    </row>
    <row r="41" spans="1:6" ht="12.75" customHeight="1">
      <c r="A41" s="130">
        <v>38</v>
      </c>
      <c r="B41" s="99" t="s">
        <v>67</v>
      </c>
      <c r="C41" s="86" t="s">
        <v>78</v>
      </c>
      <c r="D41" s="86">
        <v>46</v>
      </c>
      <c r="E41" s="86" t="s">
        <v>79</v>
      </c>
      <c r="F41" s="94"/>
    </row>
    <row r="42" spans="1:6" ht="12.75" customHeight="1">
      <c r="A42" s="130">
        <v>39</v>
      </c>
      <c r="B42" s="99" t="s">
        <v>83</v>
      </c>
      <c r="C42" s="86">
        <v>57.1</v>
      </c>
      <c r="D42" s="86">
        <v>52.7</v>
      </c>
      <c r="E42" s="86">
        <v>-4.3999999999999986</v>
      </c>
      <c r="F42" s="94"/>
    </row>
    <row r="43" spans="1:6" ht="12.75" customHeight="1">
      <c r="A43" s="130">
        <v>40</v>
      </c>
      <c r="B43" s="99" t="s">
        <v>85</v>
      </c>
      <c r="C43" s="86" t="s">
        <v>78</v>
      </c>
      <c r="D43" s="86">
        <v>61.4</v>
      </c>
      <c r="E43" s="86" t="s">
        <v>79</v>
      </c>
      <c r="F43" s="94"/>
    </row>
    <row r="44" spans="1:6" ht="12.75" customHeight="1">
      <c r="A44" s="130">
        <v>41</v>
      </c>
      <c r="B44" s="99" t="s">
        <v>33</v>
      </c>
      <c r="C44" s="86" t="s">
        <v>78</v>
      </c>
      <c r="D44" s="86">
        <v>45.1</v>
      </c>
      <c r="E44" s="86" t="s">
        <v>79</v>
      </c>
      <c r="F44" s="94"/>
    </row>
    <row r="45" spans="1:6" ht="12.75" customHeight="1">
      <c r="A45" s="130">
        <v>42</v>
      </c>
      <c r="B45" s="99" t="s">
        <v>84</v>
      </c>
      <c r="C45" s="86" t="s">
        <v>78</v>
      </c>
      <c r="D45" s="86">
        <v>60.1</v>
      </c>
      <c r="E45" s="86" t="s">
        <v>79</v>
      </c>
      <c r="F45" s="94"/>
    </row>
    <row r="46" spans="1:6" ht="12.75" customHeight="1">
      <c r="A46" s="164">
        <v>43</v>
      </c>
      <c r="B46" s="100" t="s">
        <v>88</v>
      </c>
      <c r="C46" s="92" t="s">
        <v>78</v>
      </c>
      <c r="D46" s="92">
        <v>60.2</v>
      </c>
      <c r="E46" s="92" t="s">
        <v>79</v>
      </c>
      <c r="F46" s="90"/>
    </row>
    <row r="47" spans="1:6" ht="12.75" customHeight="1">
      <c r="A47" s="164">
        <v>44</v>
      </c>
      <c r="B47" s="100" t="s">
        <v>49</v>
      </c>
      <c r="C47" s="92" t="s">
        <v>78</v>
      </c>
      <c r="D47" s="92">
        <v>61.5</v>
      </c>
      <c r="E47" s="92" t="s">
        <v>79</v>
      </c>
      <c r="F47" s="90"/>
    </row>
    <row r="48" spans="1:6" ht="12.75" customHeight="1">
      <c r="A48" s="164">
        <v>45</v>
      </c>
      <c r="B48" s="100" t="s">
        <v>65</v>
      </c>
      <c r="C48" s="92" t="s">
        <v>78</v>
      </c>
      <c r="D48" s="92">
        <v>56.1</v>
      </c>
      <c r="E48" s="92" t="s">
        <v>79</v>
      </c>
      <c r="F48" s="90"/>
    </row>
    <row r="49" spans="1:17" ht="12.75" customHeight="1">
      <c r="A49" s="164">
        <v>46</v>
      </c>
      <c r="B49" s="100" t="s">
        <v>90</v>
      </c>
      <c r="C49" s="92" t="s">
        <v>78</v>
      </c>
      <c r="D49" s="92">
        <v>69.099999999999994</v>
      </c>
      <c r="E49" s="92" t="s">
        <v>79</v>
      </c>
      <c r="F49" s="49"/>
    </row>
    <row r="50" spans="1:17" ht="12.75" customHeight="1">
      <c r="A50" s="164">
        <v>47</v>
      </c>
      <c r="B50" s="100" t="s">
        <v>71</v>
      </c>
      <c r="C50" s="92" t="s">
        <v>78</v>
      </c>
      <c r="D50" s="92">
        <v>52.9</v>
      </c>
      <c r="E50" s="92" t="s">
        <v>79</v>
      </c>
      <c r="F50" s="90"/>
    </row>
    <row r="51" spans="1:17" ht="12.75" customHeight="1">
      <c r="A51" s="164">
        <v>48</v>
      </c>
      <c r="B51" s="100" t="s">
        <v>51</v>
      </c>
      <c r="C51" s="92" t="s">
        <v>78</v>
      </c>
      <c r="D51" s="92">
        <v>55.4</v>
      </c>
      <c r="E51" s="92" t="s">
        <v>79</v>
      </c>
      <c r="F51" s="89"/>
    </row>
    <row r="52" spans="1:17" ht="12.75" customHeight="1">
      <c r="A52" s="164">
        <v>49</v>
      </c>
      <c r="B52" s="100" t="s">
        <v>52</v>
      </c>
      <c r="C52" s="92" t="s">
        <v>78</v>
      </c>
      <c r="D52" s="92">
        <v>53.3</v>
      </c>
      <c r="E52" s="92" t="s">
        <v>79</v>
      </c>
      <c r="F52" s="90"/>
    </row>
    <row r="53" spans="1:17" s="29" customFormat="1" ht="12.75" customHeight="1">
      <c r="A53" s="164">
        <v>50</v>
      </c>
      <c r="B53" s="100" t="s">
        <v>50</v>
      </c>
      <c r="C53" s="92" t="s">
        <v>78</v>
      </c>
      <c r="D53" s="92">
        <v>53.4</v>
      </c>
      <c r="E53" s="92" t="s">
        <v>79</v>
      </c>
      <c r="F53" s="90"/>
    </row>
    <row r="54" spans="1:17" s="29" customFormat="1" ht="12.75" customHeight="1">
      <c r="A54" s="164">
        <v>51</v>
      </c>
      <c r="B54" s="100" t="s">
        <v>23</v>
      </c>
      <c r="C54" s="92">
        <v>33.9</v>
      </c>
      <c r="D54" s="92">
        <v>26.5</v>
      </c>
      <c r="E54" s="92">
        <v>-7.3999999999999986</v>
      </c>
      <c r="F54" s="90"/>
    </row>
    <row r="55" spans="1:17" s="29" customFormat="1" ht="12.75" customHeight="1">
      <c r="A55" s="164">
        <v>52</v>
      </c>
      <c r="B55" s="100" t="s">
        <v>86</v>
      </c>
      <c r="C55" s="92" t="s">
        <v>78</v>
      </c>
      <c r="D55" s="92">
        <v>58.3</v>
      </c>
      <c r="E55" s="92" t="s">
        <v>79</v>
      </c>
      <c r="F55" s="101"/>
    </row>
    <row r="56" spans="1:17" s="29" customFormat="1" ht="12.75" customHeight="1">
      <c r="A56" s="164">
        <v>53</v>
      </c>
      <c r="B56" s="100" t="s">
        <v>91</v>
      </c>
      <c r="C56" s="92" t="s">
        <v>78</v>
      </c>
      <c r="D56" s="92">
        <v>41.3</v>
      </c>
      <c r="E56" s="92" t="s">
        <v>79</v>
      </c>
      <c r="F56" s="102"/>
      <c r="L56" s="2"/>
      <c r="M56" s="2"/>
      <c r="N56" s="2"/>
      <c r="O56" s="2"/>
      <c r="P56" s="2"/>
      <c r="Q56" s="2"/>
    </row>
    <row r="57" spans="1:17" ht="23.25" customHeight="1">
      <c r="A57" s="176"/>
      <c r="B57" s="87" t="s">
        <v>16</v>
      </c>
      <c r="C57" s="117">
        <v>53.27403756612329</v>
      </c>
      <c r="D57" s="117">
        <v>62.8</v>
      </c>
      <c r="E57" s="131">
        <v>9.5259624338767068</v>
      </c>
      <c r="F57" s="90"/>
    </row>
    <row r="58" spans="1:17">
      <c r="A58" s="188" t="s">
        <v>80</v>
      </c>
      <c r="B58" s="90"/>
      <c r="C58" s="164"/>
      <c r="D58" s="90"/>
      <c r="E58" s="164"/>
      <c r="F58" s="90"/>
    </row>
    <row r="59" spans="1:17">
      <c r="A59" s="47"/>
    </row>
    <row r="60" spans="1:17">
      <c r="A60" s="47"/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98" zoomScaleNormal="98" workbookViewId="0"/>
  </sheetViews>
  <sheetFormatPr defaultRowHeight="12.75"/>
  <cols>
    <col min="1" max="1" width="3.28515625" style="66" customWidth="1"/>
    <col min="2" max="2" width="28.140625" style="2" customWidth="1"/>
    <col min="3" max="3" width="17" style="66" customWidth="1"/>
    <col min="4" max="4" width="16" style="66" customWidth="1"/>
    <col min="5" max="5" width="11.42578125" style="66" customWidth="1"/>
    <col min="6" max="6" width="3.7109375" style="102" customWidth="1"/>
    <col min="7" max="16384" width="9.140625" style="2"/>
  </cols>
  <sheetData>
    <row r="1" spans="1:10" ht="18.75">
      <c r="A1" s="144" t="s">
        <v>74</v>
      </c>
      <c r="B1" s="48"/>
      <c r="C1" s="68"/>
      <c r="D1" s="50"/>
      <c r="E1" s="50"/>
    </row>
    <row r="2" spans="1:10">
      <c r="A2" s="81"/>
      <c r="B2" s="53"/>
      <c r="C2" s="81"/>
      <c r="D2" s="81"/>
      <c r="E2" s="81"/>
    </row>
    <row r="3" spans="1:10" ht="18.75" customHeight="1">
      <c r="A3" s="161"/>
      <c r="B3" s="134" t="s">
        <v>12</v>
      </c>
      <c r="C3" s="149">
        <v>43983</v>
      </c>
      <c r="D3" s="149">
        <v>44348</v>
      </c>
      <c r="E3" s="135" t="s">
        <v>15</v>
      </c>
    </row>
    <row r="4" spans="1:10" ht="12.75" customHeight="1">
      <c r="A4" s="152">
        <v>1</v>
      </c>
      <c r="B4" s="132" t="s">
        <v>19</v>
      </c>
      <c r="C4" s="143">
        <v>489</v>
      </c>
      <c r="D4" s="139">
        <v>1861</v>
      </c>
      <c r="E4" s="206">
        <v>280.57259713701433</v>
      </c>
      <c r="G4" s="69"/>
      <c r="H4" s="69"/>
      <c r="I4" s="42"/>
    </row>
    <row r="5" spans="1:10" ht="12.75" customHeight="1">
      <c r="A5" s="152">
        <v>2</v>
      </c>
      <c r="B5" s="132" t="s">
        <v>21</v>
      </c>
      <c r="C5" s="143">
        <v>44</v>
      </c>
      <c r="D5" s="139">
        <v>1134</v>
      </c>
      <c r="E5" s="206">
        <v>2477.2727272727275</v>
      </c>
    </row>
    <row r="6" spans="1:10" ht="12.75" customHeight="1">
      <c r="A6" s="152">
        <v>3</v>
      </c>
      <c r="B6" s="132" t="s">
        <v>27</v>
      </c>
      <c r="C6" s="143">
        <v>206</v>
      </c>
      <c r="D6" s="139">
        <v>796</v>
      </c>
      <c r="E6" s="206">
        <v>286.40776699029129</v>
      </c>
      <c r="J6" s="70"/>
    </row>
    <row r="7" spans="1:10" ht="12.75" customHeight="1">
      <c r="A7" s="152">
        <v>4</v>
      </c>
      <c r="B7" s="132" t="s">
        <v>24</v>
      </c>
      <c r="C7" s="143" t="s">
        <v>78</v>
      </c>
      <c r="D7" s="139">
        <v>721</v>
      </c>
      <c r="E7" s="206" t="s">
        <v>79</v>
      </c>
    </row>
    <row r="8" spans="1:10" ht="12.75" customHeight="1">
      <c r="A8" s="152">
        <v>5</v>
      </c>
      <c r="B8" s="132" t="s">
        <v>18</v>
      </c>
      <c r="C8" s="143">
        <v>707</v>
      </c>
      <c r="D8" s="139">
        <v>1204</v>
      </c>
      <c r="E8" s="206">
        <v>70.297029702970292</v>
      </c>
    </row>
    <row r="9" spans="1:10" ht="12.75" customHeight="1">
      <c r="A9" s="152">
        <v>6</v>
      </c>
      <c r="B9" s="132" t="s">
        <v>31</v>
      </c>
      <c r="C9" s="143">
        <v>148</v>
      </c>
      <c r="D9" s="139">
        <v>571</v>
      </c>
      <c r="E9" s="206">
        <v>285.81081081081078</v>
      </c>
    </row>
    <row r="10" spans="1:10" ht="12.75" customHeight="1">
      <c r="A10" s="152">
        <v>7</v>
      </c>
      <c r="B10" s="132" t="s">
        <v>26</v>
      </c>
      <c r="C10" s="143">
        <v>100</v>
      </c>
      <c r="D10" s="139">
        <v>479</v>
      </c>
      <c r="E10" s="206">
        <v>379</v>
      </c>
    </row>
    <row r="11" spans="1:10" ht="12.75" customHeight="1">
      <c r="A11" s="152">
        <v>8</v>
      </c>
      <c r="B11" s="132" t="s">
        <v>36</v>
      </c>
      <c r="C11" s="143" t="s">
        <v>78</v>
      </c>
      <c r="D11" s="139">
        <v>464</v>
      </c>
      <c r="E11" s="206" t="s">
        <v>79</v>
      </c>
    </row>
    <row r="12" spans="1:10" ht="12.75" customHeight="1">
      <c r="A12" s="152">
        <v>9</v>
      </c>
      <c r="B12" s="132" t="s">
        <v>29</v>
      </c>
      <c r="C12" s="143" t="s">
        <v>78</v>
      </c>
      <c r="D12" s="139">
        <v>371</v>
      </c>
      <c r="E12" s="206" t="s">
        <v>79</v>
      </c>
    </row>
    <row r="13" spans="1:10" ht="12.75" customHeight="1">
      <c r="A13" s="152">
        <v>10</v>
      </c>
      <c r="B13" s="132" t="s">
        <v>34</v>
      </c>
      <c r="C13" s="143">
        <v>182</v>
      </c>
      <c r="D13" s="139">
        <v>503</v>
      </c>
      <c r="E13" s="206">
        <v>176.37362637362637</v>
      </c>
    </row>
    <row r="14" spans="1:10" ht="12.75" customHeight="1">
      <c r="A14" s="152">
        <v>11</v>
      </c>
      <c r="B14" s="132" t="s">
        <v>37</v>
      </c>
      <c r="C14" s="143" t="s">
        <v>78</v>
      </c>
      <c r="D14" s="139">
        <v>385</v>
      </c>
      <c r="E14" s="206" t="s">
        <v>79</v>
      </c>
    </row>
    <row r="15" spans="1:10" ht="12.75" customHeight="1">
      <c r="A15" s="152">
        <v>12</v>
      </c>
      <c r="B15" s="132" t="s">
        <v>35</v>
      </c>
      <c r="C15" s="143">
        <v>78</v>
      </c>
      <c r="D15" s="139">
        <v>498</v>
      </c>
      <c r="E15" s="206">
        <v>538.46153846153845</v>
      </c>
    </row>
    <row r="16" spans="1:10" ht="12.75" customHeight="1">
      <c r="A16" s="152">
        <v>13</v>
      </c>
      <c r="B16" s="132" t="s">
        <v>42</v>
      </c>
      <c r="C16" s="143" t="s">
        <v>78</v>
      </c>
      <c r="D16" s="139">
        <v>351</v>
      </c>
      <c r="E16" s="206" t="s">
        <v>79</v>
      </c>
    </row>
    <row r="17" spans="1:5" ht="12.75" customHeight="1">
      <c r="A17" s="152">
        <v>14</v>
      </c>
      <c r="B17" s="132" t="s">
        <v>25</v>
      </c>
      <c r="C17" s="143" t="s">
        <v>78</v>
      </c>
      <c r="D17" s="139">
        <v>519</v>
      </c>
      <c r="E17" s="206" t="s">
        <v>79</v>
      </c>
    </row>
    <row r="18" spans="1:5" ht="12.75" customHeight="1">
      <c r="A18" s="152">
        <v>15</v>
      </c>
      <c r="B18" s="132" t="s">
        <v>20</v>
      </c>
      <c r="C18" s="143">
        <v>355</v>
      </c>
      <c r="D18" s="139">
        <v>698</v>
      </c>
      <c r="E18" s="206">
        <v>96.619718309859167</v>
      </c>
    </row>
    <row r="19" spans="1:5" ht="12.75" customHeight="1">
      <c r="A19" s="152">
        <v>16</v>
      </c>
      <c r="B19" s="132" t="s">
        <v>66</v>
      </c>
      <c r="C19" s="143" t="s">
        <v>78</v>
      </c>
      <c r="D19" s="139">
        <v>361</v>
      </c>
      <c r="E19" s="206" t="s">
        <v>79</v>
      </c>
    </row>
    <row r="20" spans="1:5" ht="12.75" customHeight="1">
      <c r="A20" s="152">
        <v>17</v>
      </c>
      <c r="B20" s="132" t="s">
        <v>55</v>
      </c>
      <c r="C20" s="143">
        <v>72</v>
      </c>
      <c r="D20" s="139">
        <v>380</v>
      </c>
      <c r="E20" s="206">
        <v>427.77777777777777</v>
      </c>
    </row>
    <row r="21" spans="1:5" ht="12.75" customHeight="1">
      <c r="A21" s="152">
        <v>18</v>
      </c>
      <c r="B21" s="132" t="s">
        <v>45</v>
      </c>
      <c r="C21" s="143">
        <v>72</v>
      </c>
      <c r="D21" s="139">
        <v>412</v>
      </c>
      <c r="E21" s="206">
        <v>472.22222222222223</v>
      </c>
    </row>
    <row r="22" spans="1:5" ht="12.75" customHeight="1">
      <c r="A22" s="152">
        <v>19</v>
      </c>
      <c r="B22" s="132" t="s">
        <v>38</v>
      </c>
      <c r="C22" s="143">
        <v>149</v>
      </c>
      <c r="D22" s="139">
        <v>540</v>
      </c>
      <c r="E22" s="206">
        <v>262.41610738255036</v>
      </c>
    </row>
    <row r="23" spans="1:5" ht="12.75" customHeight="1">
      <c r="A23" s="152">
        <v>20</v>
      </c>
      <c r="B23" s="132" t="s">
        <v>41</v>
      </c>
      <c r="C23" s="143" t="s">
        <v>78</v>
      </c>
      <c r="D23" s="139">
        <v>410</v>
      </c>
      <c r="E23" s="206" t="s">
        <v>79</v>
      </c>
    </row>
    <row r="24" spans="1:5" ht="12.75" customHeight="1">
      <c r="A24" s="152">
        <v>21</v>
      </c>
      <c r="B24" s="132" t="s">
        <v>39</v>
      </c>
      <c r="C24" s="143" t="s">
        <v>78</v>
      </c>
      <c r="D24" s="139">
        <v>354</v>
      </c>
      <c r="E24" s="206" t="s">
        <v>79</v>
      </c>
    </row>
    <row r="25" spans="1:5" ht="12.75" customHeight="1">
      <c r="A25" s="152">
        <v>22</v>
      </c>
      <c r="B25" s="132" t="s">
        <v>44</v>
      </c>
      <c r="C25" s="143">
        <v>68</v>
      </c>
      <c r="D25" s="139">
        <v>269</v>
      </c>
      <c r="E25" s="206">
        <v>295.58823529411768</v>
      </c>
    </row>
    <row r="26" spans="1:5" ht="12.75" customHeight="1">
      <c r="A26" s="152">
        <v>23</v>
      </c>
      <c r="B26" s="132" t="s">
        <v>63</v>
      </c>
      <c r="C26" s="143">
        <v>70</v>
      </c>
      <c r="D26" s="139">
        <v>370</v>
      </c>
      <c r="E26" s="206">
        <v>428.57142857142856</v>
      </c>
    </row>
    <row r="27" spans="1:5" ht="12.75" customHeight="1">
      <c r="A27" s="152">
        <v>24</v>
      </c>
      <c r="B27" s="132" t="s">
        <v>43</v>
      </c>
      <c r="C27" s="143" t="s">
        <v>78</v>
      </c>
      <c r="D27" s="143">
        <v>208</v>
      </c>
      <c r="E27" s="206" t="s">
        <v>79</v>
      </c>
    </row>
    <row r="28" spans="1:5" ht="12.75" customHeight="1">
      <c r="A28" s="152">
        <v>25</v>
      </c>
      <c r="B28" s="132" t="s">
        <v>32</v>
      </c>
      <c r="C28" s="143" t="s">
        <v>78</v>
      </c>
      <c r="D28" s="143">
        <v>833</v>
      </c>
      <c r="E28" s="206" t="s">
        <v>79</v>
      </c>
    </row>
    <row r="29" spans="1:5" ht="12.75" customHeight="1">
      <c r="A29" s="152">
        <v>26</v>
      </c>
      <c r="B29" s="132" t="s">
        <v>56</v>
      </c>
      <c r="C29" s="143">
        <v>56</v>
      </c>
      <c r="D29" s="143">
        <v>345</v>
      </c>
      <c r="E29" s="206">
        <v>516.07142857142856</v>
      </c>
    </row>
    <row r="30" spans="1:5" ht="12.75" customHeight="1">
      <c r="A30" s="152">
        <v>27</v>
      </c>
      <c r="B30" s="132" t="s">
        <v>40</v>
      </c>
      <c r="C30" s="143" t="s">
        <v>78</v>
      </c>
      <c r="D30" s="143">
        <v>258</v>
      </c>
      <c r="E30" s="206" t="s">
        <v>79</v>
      </c>
    </row>
    <row r="31" spans="1:5" ht="12.75" customHeight="1">
      <c r="A31" s="152">
        <v>28</v>
      </c>
      <c r="B31" s="132" t="s">
        <v>46</v>
      </c>
      <c r="C31" s="143">
        <v>55</v>
      </c>
      <c r="D31" s="143">
        <v>268</v>
      </c>
      <c r="E31" s="206">
        <v>387.27272727272725</v>
      </c>
    </row>
    <row r="32" spans="1:5" ht="12.75" customHeight="1">
      <c r="A32" s="152">
        <v>29</v>
      </c>
      <c r="B32" s="132" t="s">
        <v>72</v>
      </c>
      <c r="C32" s="143" t="s">
        <v>78</v>
      </c>
      <c r="D32" s="143">
        <v>148</v>
      </c>
      <c r="E32" s="206" t="s">
        <v>79</v>
      </c>
    </row>
    <row r="33" spans="1:5" ht="12.75" customHeight="1">
      <c r="A33" s="152">
        <v>30</v>
      </c>
      <c r="B33" s="132" t="s">
        <v>28</v>
      </c>
      <c r="C33" s="143" t="s">
        <v>78</v>
      </c>
      <c r="D33" s="143">
        <v>304</v>
      </c>
      <c r="E33" s="206" t="s">
        <v>79</v>
      </c>
    </row>
    <row r="34" spans="1:5" ht="12.75" customHeight="1">
      <c r="A34" s="152">
        <v>31</v>
      </c>
      <c r="B34" s="132" t="s">
        <v>47</v>
      </c>
      <c r="C34" s="143">
        <v>24</v>
      </c>
      <c r="D34" s="143">
        <v>124</v>
      </c>
      <c r="E34" s="206">
        <v>416.66666666666669</v>
      </c>
    </row>
    <row r="35" spans="1:5" ht="12.75" customHeight="1">
      <c r="A35" s="152">
        <v>32</v>
      </c>
      <c r="B35" s="132" t="s">
        <v>89</v>
      </c>
      <c r="C35" s="143" t="s">
        <v>78</v>
      </c>
      <c r="D35" s="143">
        <v>130</v>
      </c>
      <c r="E35" s="206" t="s">
        <v>79</v>
      </c>
    </row>
    <row r="36" spans="1:5" ht="12.75" customHeight="1">
      <c r="A36" s="152">
        <v>33</v>
      </c>
      <c r="B36" s="132" t="s">
        <v>22</v>
      </c>
      <c r="C36" s="143">
        <v>192</v>
      </c>
      <c r="D36" s="143">
        <v>412</v>
      </c>
      <c r="E36" s="206">
        <v>114.58333333333333</v>
      </c>
    </row>
    <row r="37" spans="1:5" ht="12.75" customHeight="1">
      <c r="A37" s="152">
        <v>34</v>
      </c>
      <c r="B37" s="132" t="s">
        <v>48</v>
      </c>
      <c r="C37" s="143" t="s">
        <v>78</v>
      </c>
      <c r="D37" s="143">
        <v>128</v>
      </c>
      <c r="E37" s="206" t="s">
        <v>79</v>
      </c>
    </row>
    <row r="38" spans="1:5" ht="12.75" customHeight="1">
      <c r="A38" s="152">
        <v>35</v>
      </c>
      <c r="B38" s="132" t="s">
        <v>30</v>
      </c>
      <c r="C38" s="143">
        <v>117</v>
      </c>
      <c r="D38" s="143">
        <v>300</v>
      </c>
      <c r="E38" s="206">
        <v>156.41025641025641</v>
      </c>
    </row>
    <row r="39" spans="1:5" ht="12.75" customHeight="1">
      <c r="A39" s="152">
        <v>36</v>
      </c>
      <c r="B39" s="132" t="s">
        <v>62</v>
      </c>
      <c r="C39" s="143" t="s">
        <v>78</v>
      </c>
      <c r="D39" s="143">
        <v>159</v>
      </c>
      <c r="E39" s="206" t="s">
        <v>79</v>
      </c>
    </row>
    <row r="40" spans="1:5" ht="12.75" customHeight="1">
      <c r="A40" s="152">
        <v>37</v>
      </c>
      <c r="B40" s="132" t="s">
        <v>60</v>
      </c>
      <c r="C40" s="143" t="s">
        <v>78</v>
      </c>
      <c r="D40" s="143">
        <v>135</v>
      </c>
      <c r="E40" s="206" t="s">
        <v>79</v>
      </c>
    </row>
    <row r="41" spans="1:5" ht="12.75" customHeight="1">
      <c r="A41" s="152">
        <v>38</v>
      </c>
      <c r="B41" s="132" t="s">
        <v>67</v>
      </c>
      <c r="C41" s="143" t="s">
        <v>78</v>
      </c>
      <c r="D41" s="143">
        <v>199</v>
      </c>
      <c r="E41" s="206" t="s">
        <v>79</v>
      </c>
    </row>
    <row r="42" spans="1:5" ht="12.75" customHeight="1">
      <c r="A42" s="152">
        <v>39</v>
      </c>
      <c r="B42" s="132" t="s">
        <v>83</v>
      </c>
      <c r="C42" s="143">
        <v>54</v>
      </c>
      <c r="D42" s="143">
        <v>371</v>
      </c>
      <c r="E42" s="206">
        <v>587.03703703703707</v>
      </c>
    </row>
    <row r="43" spans="1:5" ht="12.75" customHeight="1">
      <c r="A43" s="152">
        <v>40</v>
      </c>
      <c r="B43" s="132" t="s">
        <v>85</v>
      </c>
      <c r="C43" s="143" t="s">
        <v>78</v>
      </c>
      <c r="D43" s="143">
        <v>134</v>
      </c>
      <c r="E43" s="206" t="s">
        <v>79</v>
      </c>
    </row>
    <row r="44" spans="1:5" ht="12.75" customHeight="1">
      <c r="A44" s="152">
        <v>41</v>
      </c>
      <c r="B44" s="132" t="s">
        <v>33</v>
      </c>
      <c r="C44" s="143" t="s">
        <v>78</v>
      </c>
      <c r="D44" s="143">
        <v>314</v>
      </c>
      <c r="E44" s="206" t="s">
        <v>79</v>
      </c>
    </row>
    <row r="45" spans="1:5" ht="12.75" customHeight="1">
      <c r="A45" s="152">
        <v>42</v>
      </c>
      <c r="B45" s="132" t="s">
        <v>84</v>
      </c>
      <c r="C45" s="143" t="s">
        <v>78</v>
      </c>
      <c r="D45" s="143">
        <v>343</v>
      </c>
      <c r="E45" s="206" t="s">
        <v>79</v>
      </c>
    </row>
    <row r="46" spans="1:5" ht="12.75" customHeight="1">
      <c r="A46" s="152">
        <v>43</v>
      </c>
      <c r="B46" s="132" t="s">
        <v>88</v>
      </c>
      <c r="C46" s="143" t="s">
        <v>78</v>
      </c>
      <c r="D46" s="143">
        <v>416</v>
      </c>
      <c r="E46" s="206" t="s">
        <v>79</v>
      </c>
    </row>
    <row r="47" spans="1:5" ht="12.75" customHeight="1">
      <c r="A47" s="152">
        <v>44</v>
      </c>
      <c r="B47" s="132" t="s">
        <v>49</v>
      </c>
      <c r="C47" s="143" t="s">
        <v>78</v>
      </c>
      <c r="D47" s="143">
        <v>124</v>
      </c>
      <c r="E47" s="206" t="s">
        <v>79</v>
      </c>
    </row>
    <row r="48" spans="1:5" ht="12.75" customHeight="1">
      <c r="A48" s="152">
        <v>45</v>
      </c>
      <c r="B48" s="132" t="s">
        <v>65</v>
      </c>
      <c r="C48" s="143" t="s">
        <v>78</v>
      </c>
      <c r="D48" s="143">
        <v>552</v>
      </c>
      <c r="E48" s="206" t="s">
        <v>79</v>
      </c>
    </row>
    <row r="49" spans="1:9" ht="12.75" customHeight="1">
      <c r="A49" s="152">
        <v>46</v>
      </c>
      <c r="B49" s="132" t="s">
        <v>90</v>
      </c>
      <c r="C49" s="143" t="s">
        <v>78</v>
      </c>
      <c r="D49" s="143">
        <v>119</v>
      </c>
      <c r="E49" s="206" t="s">
        <v>79</v>
      </c>
    </row>
    <row r="50" spans="1:9" ht="12.75" customHeight="1">
      <c r="A50" s="152">
        <v>47</v>
      </c>
      <c r="B50" s="132" t="s">
        <v>71</v>
      </c>
      <c r="C50" s="143" t="s">
        <v>78</v>
      </c>
      <c r="D50" s="143">
        <v>178</v>
      </c>
      <c r="E50" s="206" t="s">
        <v>79</v>
      </c>
    </row>
    <row r="51" spans="1:9" ht="12.75" customHeight="1">
      <c r="A51" s="160">
        <v>48</v>
      </c>
      <c r="B51" s="140" t="s">
        <v>51</v>
      </c>
      <c r="C51" s="167" t="s">
        <v>78</v>
      </c>
      <c r="D51" s="167">
        <v>366</v>
      </c>
      <c r="E51" s="206" t="s">
        <v>79</v>
      </c>
      <c r="G51" s="29"/>
    </row>
    <row r="52" spans="1:9" ht="12.75" customHeight="1">
      <c r="A52" s="160">
        <v>49</v>
      </c>
      <c r="B52" s="140" t="s">
        <v>52</v>
      </c>
      <c r="C52" s="167" t="s">
        <v>78</v>
      </c>
      <c r="D52" s="167">
        <v>308</v>
      </c>
      <c r="E52" s="206" t="s">
        <v>79</v>
      </c>
      <c r="G52" s="29"/>
    </row>
    <row r="53" spans="1:9" ht="12.75" customHeight="1">
      <c r="A53" s="160">
        <v>50</v>
      </c>
      <c r="B53" s="140" t="s">
        <v>50</v>
      </c>
      <c r="C53" s="167" t="s">
        <v>78</v>
      </c>
      <c r="D53" s="167">
        <v>307</v>
      </c>
      <c r="E53" s="206" t="s">
        <v>79</v>
      </c>
      <c r="G53" s="80"/>
      <c r="H53" s="73"/>
      <c r="I53" s="64"/>
    </row>
    <row r="54" spans="1:9" s="29" customFormat="1" ht="12.75" customHeight="1">
      <c r="A54" s="160">
        <v>51</v>
      </c>
      <c r="B54" s="140" t="s">
        <v>23</v>
      </c>
      <c r="C54" s="167">
        <v>218</v>
      </c>
      <c r="D54" s="167">
        <v>265</v>
      </c>
      <c r="E54" s="206">
        <v>21.559633027522938</v>
      </c>
      <c r="F54" s="102"/>
    </row>
    <row r="55" spans="1:9" s="29" customFormat="1" ht="12.75" customHeight="1">
      <c r="A55" s="160">
        <v>52</v>
      </c>
      <c r="B55" s="140" t="s">
        <v>86</v>
      </c>
      <c r="C55" s="167" t="s">
        <v>78</v>
      </c>
      <c r="D55" s="167">
        <v>174</v>
      </c>
      <c r="E55" s="206" t="s">
        <v>79</v>
      </c>
      <c r="F55" s="102"/>
    </row>
    <row r="56" spans="1:9" s="29" customFormat="1" ht="12.75" customHeight="1">
      <c r="A56" s="160">
        <v>53</v>
      </c>
      <c r="B56" s="140" t="s">
        <v>91</v>
      </c>
      <c r="C56" s="167" t="s">
        <v>78</v>
      </c>
      <c r="D56" s="167">
        <v>391</v>
      </c>
      <c r="E56" s="206" t="s">
        <v>79</v>
      </c>
      <c r="F56" s="102"/>
    </row>
    <row r="57" spans="1:9" ht="24" customHeight="1">
      <c r="A57" s="176"/>
      <c r="B57" s="87" t="s">
        <v>16</v>
      </c>
      <c r="C57" s="127">
        <v>10332</v>
      </c>
      <c r="D57" s="127">
        <v>36304</v>
      </c>
      <c r="E57" s="207">
        <v>251.37437088656603</v>
      </c>
      <c r="F57" s="88"/>
    </row>
    <row r="58" spans="1:9">
      <c r="A58" s="137" t="s">
        <v>87</v>
      </c>
    </row>
    <row r="59" spans="1:9">
      <c r="A59" s="49" t="s">
        <v>80</v>
      </c>
    </row>
    <row r="60" spans="1:9">
      <c r="A60" s="47"/>
    </row>
    <row r="61" spans="1:9">
      <c r="A61" s="47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Passengers</vt:lpstr>
      <vt:lpstr>RPKs</vt:lpstr>
      <vt:lpstr>Seats</vt:lpstr>
      <vt:lpstr>ASKs</vt:lpstr>
      <vt:lpstr>PLF%</vt:lpstr>
      <vt:lpstr>Flights</vt:lpstr>
      <vt:lpstr>Summary!Print_Area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jgoodrich</dc:creator>
  <cp:lastModifiedBy>PAVLOVIC Nebojsa</cp:lastModifiedBy>
  <cp:lastPrinted>2008-05-19T22:44:02Z</cp:lastPrinted>
  <dcterms:created xsi:type="dcterms:W3CDTF">2005-10-11T22:59:24Z</dcterms:created>
  <dcterms:modified xsi:type="dcterms:W3CDTF">2021-08-16T00:24:03Z</dcterms:modified>
</cp:coreProperties>
</file>