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&amp;R\BITRE\AvStats\Domestic\Domestic Monthly\2022\04. Apr\Web site\"/>
    </mc:Choice>
  </mc:AlternateContent>
  <bookViews>
    <workbookView xWindow="-15" yWindow="-15" windowWidth="19425" windowHeight="12180"/>
  </bookViews>
  <sheets>
    <sheet name="Summary" sheetId="27" r:id="rId1"/>
    <sheet name="Passengers" sheetId="1" r:id="rId2"/>
    <sheet name="RPKs" sheetId="2" r:id="rId3"/>
    <sheet name="Seats" sheetId="5" r:id="rId4"/>
    <sheet name="ASKs" sheetId="3" r:id="rId5"/>
    <sheet name="PLF%" sheetId="7" r:id="rId6"/>
    <sheet name="Flights" sheetId="6" r:id="rId7"/>
  </sheets>
  <definedNames>
    <definedName name="_xlnm.Print_Area" localSheetId="0">Summary!$A$2:$I$74</definedName>
  </definedNames>
  <calcPr calcId="162913"/>
</workbook>
</file>

<file path=xl/calcChain.xml><?xml version="1.0" encoding="utf-8"?>
<calcChain xmlns="http://schemas.openxmlformats.org/spreadsheetml/2006/main">
  <c r="A65" i="27" l="1"/>
  <c r="B65" i="27"/>
  <c r="C65" i="27"/>
  <c r="D65" i="27"/>
  <c r="A66" i="27"/>
  <c r="B66" i="27"/>
  <c r="C66" i="27"/>
  <c r="D66" i="27"/>
  <c r="C60" i="27"/>
  <c r="D60" i="27"/>
  <c r="E60" i="27"/>
  <c r="F60" i="27"/>
  <c r="G60" i="27"/>
  <c r="H60" i="27"/>
  <c r="C61" i="27"/>
  <c r="D61" i="27"/>
  <c r="E61" i="27"/>
  <c r="F61" i="27"/>
  <c r="G61" i="27"/>
  <c r="H61" i="27"/>
  <c r="C62" i="27"/>
  <c r="D62" i="27"/>
  <c r="E62" i="27"/>
  <c r="F62" i="27"/>
  <c r="G62" i="27"/>
  <c r="H62" i="27"/>
  <c r="C63" i="27"/>
  <c r="D63" i="27"/>
  <c r="E63" i="27"/>
  <c r="F63" i="27"/>
  <c r="G63" i="27"/>
  <c r="H63" i="27"/>
  <c r="C64" i="27"/>
  <c r="D64" i="27"/>
  <c r="E64" i="27"/>
  <c r="F64" i="27"/>
  <c r="G64" i="27"/>
  <c r="H64" i="27"/>
  <c r="E65" i="27"/>
  <c r="F65" i="27"/>
  <c r="G65" i="27"/>
  <c r="H65" i="27"/>
  <c r="E66" i="27"/>
  <c r="F66" i="27"/>
  <c r="G66" i="27"/>
  <c r="H66" i="27"/>
  <c r="C71" i="27" l="1"/>
  <c r="A56" i="27" l="1"/>
  <c r="B56" i="27"/>
  <c r="C56" i="27"/>
  <c r="D56" i="27"/>
  <c r="E56" i="27"/>
  <c r="F56" i="27"/>
  <c r="G56" i="27"/>
  <c r="H56" i="27"/>
  <c r="A57" i="27"/>
  <c r="B57" i="27"/>
  <c r="C57" i="27"/>
  <c r="D57" i="27"/>
  <c r="E57" i="27"/>
  <c r="F57" i="27"/>
  <c r="G57" i="27"/>
  <c r="H57" i="27"/>
  <c r="A58" i="27"/>
  <c r="B58" i="27"/>
  <c r="C58" i="27"/>
  <c r="D58" i="27"/>
  <c r="E58" i="27"/>
  <c r="F58" i="27"/>
  <c r="G58" i="27"/>
  <c r="H58" i="27"/>
  <c r="A59" i="27"/>
  <c r="B59" i="27"/>
  <c r="C59" i="27"/>
  <c r="D59" i="27"/>
  <c r="E59" i="27"/>
  <c r="F59" i="27"/>
  <c r="G59" i="27"/>
  <c r="H59" i="27"/>
  <c r="A60" i="27"/>
  <c r="B60" i="27"/>
  <c r="A61" i="27"/>
  <c r="B61" i="27"/>
  <c r="A62" i="27"/>
  <c r="B62" i="27"/>
  <c r="A63" i="27"/>
  <c r="B63" i="27"/>
  <c r="A64" i="27"/>
  <c r="B64" i="27"/>
  <c r="B39" i="27" l="1"/>
  <c r="C39" i="27"/>
  <c r="D39" i="27"/>
  <c r="E39" i="27"/>
  <c r="F39" i="27"/>
  <c r="G39" i="27"/>
  <c r="H39" i="27"/>
  <c r="B40" i="27"/>
  <c r="C40" i="27"/>
  <c r="D40" i="27"/>
  <c r="E40" i="27"/>
  <c r="F40" i="27"/>
  <c r="G40" i="27"/>
  <c r="H40" i="27"/>
  <c r="B41" i="27"/>
  <c r="C41" i="27"/>
  <c r="D41" i="27"/>
  <c r="E41" i="27"/>
  <c r="F41" i="27"/>
  <c r="G41" i="27"/>
  <c r="H41" i="27"/>
  <c r="B42" i="27"/>
  <c r="C42" i="27"/>
  <c r="D42" i="27"/>
  <c r="E42" i="27"/>
  <c r="F42" i="27"/>
  <c r="G42" i="27"/>
  <c r="H42" i="27"/>
  <c r="B43" i="27"/>
  <c r="C43" i="27"/>
  <c r="D43" i="27"/>
  <c r="E43" i="27"/>
  <c r="F43" i="27"/>
  <c r="G43" i="27"/>
  <c r="H43" i="27"/>
  <c r="B44" i="27"/>
  <c r="C44" i="27"/>
  <c r="D44" i="27"/>
  <c r="E44" i="27"/>
  <c r="F44" i="27"/>
  <c r="G44" i="27"/>
  <c r="H44" i="27"/>
  <c r="B45" i="27"/>
  <c r="C45" i="27"/>
  <c r="D45" i="27"/>
  <c r="E45" i="27"/>
  <c r="F45" i="27"/>
  <c r="G45" i="27"/>
  <c r="H45" i="27"/>
  <c r="B46" i="27"/>
  <c r="C46" i="27"/>
  <c r="D46" i="27"/>
  <c r="E46" i="27"/>
  <c r="F46" i="27"/>
  <c r="G46" i="27"/>
  <c r="H46" i="27"/>
  <c r="B47" i="27"/>
  <c r="C47" i="27"/>
  <c r="D47" i="27"/>
  <c r="E47" i="27"/>
  <c r="F47" i="27"/>
  <c r="G47" i="27"/>
  <c r="H47" i="27"/>
  <c r="B48" i="27"/>
  <c r="C48" i="27"/>
  <c r="D48" i="27"/>
  <c r="E48" i="27"/>
  <c r="F48" i="27"/>
  <c r="G48" i="27"/>
  <c r="H48" i="27"/>
  <c r="B49" i="27"/>
  <c r="C49" i="27"/>
  <c r="D49" i="27"/>
  <c r="E49" i="27"/>
  <c r="F49" i="27"/>
  <c r="G49" i="27"/>
  <c r="H49" i="27"/>
  <c r="B50" i="27"/>
  <c r="C50" i="27"/>
  <c r="D50" i="27"/>
  <c r="E50" i="27"/>
  <c r="F50" i="27"/>
  <c r="G50" i="27"/>
  <c r="H50" i="27"/>
  <c r="B51" i="27"/>
  <c r="C51" i="27"/>
  <c r="D51" i="27"/>
  <c r="E51" i="27"/>
  <c r="F51" i="27"/>
  <c r="G51" i="27"/>
  <c r="H51" i="27"/>
  <c r="B52" i="27"/>
  <c r="C52" i="27"/>
  <c r="D52" i="27"/>
  <c r="E52" i="27"/>
  <c r="F52" i="27"/>
  <c r="G52" i="27"/>
  <c r="H52" i="27"/>
  <c r="B53" i="27"/>
  <c r="C53" i="27"/>
  <c r="D53" i="27"/>
  <c r="E53" i="27"/>
  <c r="F53" i="27"/>
  <c r="G53" i="27"/>
  <c r="H53" i="27"/>
  <c r="B54" i="27"/>
  <c r="C54" i="27"/>
  <c r="D54" i="27"/>
  <c r="E54" i="27"/>
  <c r="F54" i="27"/>
  <c r="G54" i="27"/>
  <c r="H54" i="27"/>
  <c r="B55" i="27"/>
  <c r="C55" i="27"/>
  <c r="D55" i="27"/>
  <c r="E55" i="27"/>
  <c r="F55" i="27"/>
  <c r="G55" i="27"/>
  <c r="H55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37" i="27" l="1"/>
  <c r="A38" i="27"/>
  <c r="B36" i="27"/>
  <c r="C36" i="27"/>
  <c r="D36" i="27"/>
  <c r="E36" i="27"/>
  <c r="F36" i="27"/>
  <c r="G36" i="27"/>
  <c r="H36" i="27"/>
  <c r="B37" i="27"/>
  <c r="C37" i="27"/>
  <c r="D37" i="27"/>
  <c r="E37" i="27"/>
  <c r="F37" i="27"/>
  <c r="G37" i="27"/>
  <c r="H37" i="27"/>
  <c r="B38" i="27"/>
  <c r="C38" i="27"/>
  <c r="D38" i="27"/>
  <c r="E38" i="27"/>
  <c r="F38" i="27"/>
  <c r="G38" i="27"/>
  <c r="H38" i="27"/>
  <c r="H71" i="27" l="1"/>
  <c r="G71" i="27"/>
  <c r="F71" i="27"/>
  <c r="E71" i="27"/>
  <c r="D71" i="27"/>
  <c r="C9" i="27" l="1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D9" i="27"/>
  <c r="E9" i="27"/>
  <c r="F9" i="27"/>
  <c r="G9" i="27"/>
  <c r="H9" i="27"/>
  <c r="D10" i="27"/>
  <c r="E10" i="27"/>
  <c r="F10" i="27"/>
  <c r="G10" i="27"/>
  <c r="H10" i="27"/>
  <c r="D11" i="27"/>
  <c r="E11" i="27"/>
  <c r="F11" i="27"/>
  <c r="G11" i="27"/>
  <c r="H11" i="27"/>
  <c r="D12" i="27"/>
  <c r="E12" i="27"/>
  <c r="F12" i="27"/>
  <c r="G12" i="27"/>
  <c r="H12" i="27"/>
  <c r="D13" i="27"/>
  <c r="E13" i="27"/>
  <c r="F13" i="27"/>
  <c r="G13" i="27"/>
  <c r="H13" i="27"/>
  <c r="D14" i="27"/>
  <c r="E14" i="27"/>
  <c r="F14" i="27"/>
  <c r="G14" i="27"/>
  <c r="H14" i="27"/>
  <c r="D15" i="27"/>
  <c r="E15" i="27"/>
  <c r="F15" i="27"/>
  <c r="G15" i="27"/>
  <c r="H15" i="27"/>
  <c r="D16" i="27"/>
  <c r="E16" i="27"/>
  <c r="F16" i="27"/>
  <c r="G16" i="27"/>
  <c r="H16" i="27"/>
  <c r="D17" i="27"/>
  <c r="E17" i="27"/>
  <c r="F17" i="27"/>
  <c r="G17" i="27"/>
  <c r="H17" i="27"/>
  <c r="D18" i="27"/>
  <c r="E18" i="27"/>
  <c r="F18" i="27"/>
  <c r="G18" i="27"/>
  <c r="H18" i="27"/>
  <c r="D19" i="27"/>
  <c r="E19" i="27"/>
  <c r="F19" i="27"/>
  <c r="G19" i="27"/>
  <c r="H19" i="27"/>
  <c r="D20" i="27"/>
  <c r="E20" i="27"/>
  <c r="F20" i="27"/>
  <c r="G20" i="27"/>
  <c r="H20" i="27"/>
  <c r="D21" i="27"/>
  <c r="E21" i="27"/>
  <c r="F21" i="27"/>
  <c r="G21" i="27"/>
  <c r="H21" i="27"/>
  <c r="D22" i="27"/>
  <c r="E22" i="27"/>
  <c r="F22" i="27"/>
  <c r="G22" i="27"/>
  <c r="H22" i="27"/>
  <c r="D23" i="27"/>
  <c r="E23" i="27"/>
  <c r="F23" i="27"/>
  <c r="G23" i="27"/>
  <c r="H23" i="27"/>
  <c r="D24" i="27"/>
  <c r="E24" i="27"/>
  <c r="F24" i="27"/>
  <c r="G24" i="27"/>
  <c r="H24" i="27"/>
  <c r="D25" i="27"/>
  <c r="E25" i="27"/>
  <c r="F25" i="27"/>
  <c r="G25" i="27"/>
  <c r="H25" i="27"/>
  <c r="D26" i="27"/>
  <c r="E26" i="27"/>
  <c r="F26" i="27"/>
  <c r="G26" i="27"/>
  <c r="H26" i="27"/>
  <c r="D27" i="27"/>
  <c r="E27" i="27"/>
  <c r="F27" i="27"/>
  <c r="G27" i="27"/>
  <c r="H27" i="27"/>
  <c r="D28" i="27"/>
  <c r="E28" i="27"/>
  <c r="F28" i="27"/>
  <c r="G28" i="27"/>
  <c r="H28" i="27"/>
  <c r="D29" i="27"/>
  <c r="E29" i="27"/>
  <c r="F29" i="27"/>
  <c r="G29" i="27"/>
  <c r="H29" i="27"/>
  <c r="D30" i="27"/>
  <c r="E30" i="27"/>
  <c r="F30" i="27"/>
  <c r="G30" i="27"/>
  <c r="H30" i="27"/>
  <c r="D31" i="27"/>
  <c r="E31" i="27"/>
  <c r="F31" i="27"/>
  <c r="G31" i="27"/>
  <c r="H31" i="27"/>
  <c r="D32" i="27"/>
  <c r="E32" i="27"/>
  <c r="F32" i="27"/>
  <c r="G32" i="27"/>
  <c r="H32" i="27"/>
  <c r="D33" i="27"/>
  <c r="E33" i="27"/>
  <c r="F33" i="27"/>
  <c r="G33" i="27"/>
  <c r="H33" i="27"/>
  <c r="D34" i="27"/>
  <c r="E34" i="27"/>
  <c r="F34" i="27"/>
  <c r="G34" i="27"/>
  <c r="H34" i="27"/>
  <c r="D35" i="27"/>
  <c r="E35" i="27"/>
  <c r="F35" i="27"/>
  <c r="G35" i="27"/>
  <c r="H35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9" i="27"/>
  <c r="A8" i="27"/>
  <c r="H8" i="27"/>
  <c r="E8" i="27"/>
  <c r="C8" i="27"/>
  <c r="B8" i="27"/>
  <c r="G8" i="27"/>
  <c r="D8" i="27"/>
  <c r="F8" i="27"/>
  <c r="D68" i="27" l="1"/>
  <c r="C68" i="27"/>
  <c r="C70" i="27" s="1"/>
  <c r="E68" i="27"/>
  <c r="F68" i="27"/>
  <c r="F70" i="27" s="1"/>
  <c r="H68" i="27"/>
  <c r="H70" i="27" s="1"/>
  <c r="E70" i="27"/>
  <c r="D70" i="27" l="1"/>
  <c r="G70" i="27" s="1"/>
  <c r="G68" i="27"/>
</calcChain>
</file>

<file path=xl/sharedStrings.xml><?xml version="1.0" encoding="utf-8"?>
<sst xmlns="http://schemas.openxmlformats.org/spreadsheetml/2006/main" count="477" uniqueCount="102">
  <si>
    <t>TRAFFIC-ON-BOARD-BY-STAGE PASSENGERS</t>
  </si>
  <si>
    <t>REVENUE</t>
  </si>
  <si>
    <t>A/C</t>
  </si>
  <si>
    <t>TOTAL RPKs</t>
  </si>
  <si>
    <t>TOTAL ASKs</t>
  </si>
  <si>
    <t>TRIPS</t>
  </si>
  <si>
    <t>(b)</t>
  </si>
  <si>
    <t>Total top routes</t>
  </si>
  <si>
    <t>All Others</t>
  </si>
  <si>
    <t>(a)</t>
  </si>
  <si>
    <t>Total revenue passengers travelling over Australian flight stages on Australian-registered airlines, including</t>
  </si>
  <si>
    <t>passengers carried between domestic airports on international flights.</t>
  </si>
  <si>
    <t>City-Pair</t>
  </si>
  <si>
    <t xml:space="preserve">Inclusion based on expected minimum average of 8,000 passengers per month based on historical trends, </t>
  </si>
  <si>
    <t>and two or more airlines operating in competition over the route.</t>
  </si>
  <si>
    <t>% Change</t>
  </si>
  <si>
    <t>Total domestic network</t>
  </si>
  <si>
    <t>% Point diff</t>
  </si>
  <si>
    <t>Melbourne - Sydney</t>
  </si>
  <si>
    <t>Brisbane - Sydney</t>
  </si>
  <si>
    <t>Brisbane - Melbourne</t>
  </si>
  <si>
    <t>Gold Coast - Sydney</t>
  </si>
  <si>
    <t>Adelaide - Melbourne</t>
  </si>
  <si>
    <t>Melbourne - Perth</t>
  </si>
  <si>
    <t>Adelaide - Sydney</t>
  </si>
  <si>
    <t>Gold Coast - Melbourne</t>
  </si>
  <si>
    <t>Perth - Sydney</t>
  </si>
  <si>
    <t>Brisbane - Cairns</t>
  </si>
  <si>
    <t>Hobart - Melbourne</t>
  </si>
  <si>
    <t>Cairns - Sydney</t>
  </si>
  <si>
    <t>Canberra - Melbourne</t>
  </si>
  <si>
    <t>Brisbane - Townsville</t>
  </si>
  <si>
    <t>Canberra - Sydney</t>
  </si>
  <si>
    <t>Launceston - Melbourne</t>
  </si>
  <si>
    <t>Brisbane - Mackay</t>
  </si>
  <si>
    <t>Brisbane - Canberra</t>
  </si>
  <si>
    <t>Adelaide - Brisbane</t>
  </si>
  <si>
    <t>Brisbane - Perth</t>
  </si>
  <si>
    <t>Brisbane - Rockhampton</t>
  </si>
  <si>
    <t>Adelaide - Perth</t>
  </si>
  <si>
    <t>Cairns - Melbourne</t>
  </si>
  <si>
    <t>Brisbane - Newcastle</t>
  </si>
  <si>
    <t>Hobart - Sydney</t>
  </si>
  <si>
    <t>Brisbane - Darwin</t>
  </si>
  <si>
    <t>Broome - Perth</t>
  </si>
  <si>
    <t>Ballina - Sydney</t>
  </si>
  <si>
    <t>Kalgoorlie - Perth</t>
  </si>
  <si>
    <t>Brisbane - Proserpine</t>
  </si>
  <si>
    <t>Adelaide - Gold Coast</t>
  </si>
  <si>
    <t>Adelaide - Canberra</t>
  </si>
  <si>
    <t xml:space="preserve">TOTAL </t>
  </si>
  <si>
    <t>AVAILABLE SEATS</t>
  </si>
  <si>
    <t>Karratha - Perth</t>
  </si>
  <si>
    <t>Newman - Perth</t>
  </si>
  <si>
    <t xml:space="preserve"> Load factors (%) — monthly activity</t>
  </si>
  <si>
    <t>Available seat kilometres — monthly activity</t>
  </si>
  <si>
    <t>Available seats — monthly activity</t>
  </si>
  <si>
    <t>TOP COMPETITIVE ROUTES</t>
  </si>
  <si>
    <t>Perth - Port Hedland</t>
  </si>
  <si>
    <t>Revenue passengers kilometers  — monthly activity</t>
  </si>
  <si>
    <t>Adelaide - Port Lincoln</t>
  </si>
  <si>
    <t>Sunshine Coast - Sydney</t>
  </si>
  <si>
    <t>Melbourne - Sunshine Coast</t>
  </si>
  <si>
    <r>
      <t>City-Pair</t>
    </r>
    <r>
      <rPr>
        <sz val="10"/>
        <rFont val="Arial"/>
        <family val="2"/>
      </rPr>
      <t xml:space="preserve"> (a)</t>
    </r>
  </si>
  <si>
    <t xml:space="preserve">REV PAX </t>
  </si>
  <si>
    <t xml:space="preserve"> LF % </t>
  </si>
  <si>
    <t>Brisbane - Hobart</t>
  </si>
  <si>
    <t>Total Domestic Network</t>
  </si>
  <si>
    <r>
      <t xml:space="preserve"> Aircraft trips </t>
    </r>
    <r>
      <rPr>
        <vertAlign val="superscript"/>
        <sz val="12"/>
        <rFont val="Arial"/>
        <family val="2"/>
      </rPr>
      <t>(a)</t>
    </r>
    <r>
      <rPr>
        <b/>
        <sz val="12"/>
        <rFont val="Arial"/>
        <family val="2"/>
      </rPr>
      <t xml:space="preserve"> — monthly activity </t>
    </r>
  </si>
  <si>
    <t>AUSTRALIAN DOMESTIC AIRLINES</t>
  </si>
  <si>
    <r>
      <t xml:space="preserve">PASSENGERS </t>
    </r>
    <r>
      <rPr>
        <sz val="10"/>
        <rFont val="Arial"/>
        <family val="2"/>
      </rPr>
      <t>(b)</t>
    </r>
  </si>
  <si>
    <t>Passenger carried  — monthly activity</t>
  </si>
  <si>
    <t>..</t>
  </si>
  <si>
    <t>NA</t>
  </si>
  <si>
    <t>..  Data not available for release.</t>
  </si>
  <si>
    <t xml:space="preserve">..  </t>
  </si>
  <si>
    <t>Data not available for release.</t>
  </si>
  <si>
    <t>Brisbane - Gladstone</t>
  </si>
  <si>
    <t>Brisbane - Hamilton Island</t>
  </si>
  <si>
    <t>Coffs Harbour - Sydney</t>
  </si>
  <si>
    <t>Launceston - Sydney</t>
  </si>
  <si>
    <t>Brisbane - Launceston</t>
  </si>
  <si>
    <t>Melbourne - Newcastle</t>
  </si>
  <si>
    <t>Ballina - Melbourne</t>
  </si>
  <si>
    <t>Hamilton Island - Sydney</t>
  </si>
  <si>
    <t>Canberra - Gold Coast</t>
  </si>
  <si>
    <t>Brisbane - Emerald</t>
  </si>
  <si>
    <t>Dubbo - Sydney</t>
  </si>
  <si>
    <t>(a) Includes RPT cargo flights</t>
  </si>
  <si>
    <t>Melbourne - Mildura</t>
  </si>
  <si>
    <t>Albury - Sydney</t>
  </si>
  <si>
    <t>Adelaide - Alice Springs</t>
  </si>
  <si>
    <t>Brisbane - Mount Isa</t>
  </si>
  <si>
    <t>Darwin - Perth</t>
  </si>
  <si>
    <t>Sydney - Wagga Wagga</t>
  </si>
  <si>
    <t>(a) City pairs published in March 2021, data not available for release in March 2022.</t>
  </si>
  <si>
    <t>Darwin - Melbourne</t>
  </si>
  <si>
    <t>Adelaide - Hobart</t>
  </si>
  <si>
    <t>Port Macquarie - Sydney</t>
  </si>
  <si>
    <t>(a) City pairs published in April 2021, data not available for release in April 2022.</t>
  </si>
  <si>
    <t>(c) City pairs published in April 2021, data not available for release in April 2022.</t>
  </si>
  <si>
    <t>(b) City pairs published in April 2021, data not available for release in April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</si>
</sst>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#,##0\ ;\(#,##0\)"/>
    <numFmt numFmtId="165" formatCode="0.0"/>
    <numFmt numFmtId="166" formatCode="#,##0.0"/>
    <numFmt numFmtId="167" formatCode="mmmm\ yyyy"/>
    <numFmt numFmtId="168" formatCode="#\ ###\ ##0"/>
    <numFmt numFmtId="169" formatCode="#\ ##0"/>
    <numFmt numFmtId="170" formatCode="mmm\ yyyy"/>
    <numFmt numFmtId="171" formatCode="#\ ##0.0,"/>
    <numFmt numFmtId="172" formatCode="#\ ###\ ##0.0,"/>
    <numFmt numFmtId="173" formatCode="#0.0"/>
    <numFmt numFmtId="174" formatCode="0.0%"/>
    <numFmt numFmtId="175" formatCode="###\ ###\ ###\ ##0"/>
    <numFmt numFmtId="176" formatCode="###\ ###\ ###\ ###"/>
    <numFmt numFmtId="177" formatCode="#\ ###.0"/>
    <numFmt numFmtId="178" formatCode="#,##0.000"/>
  </numFmts>
  <fonts count="40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0"/>
      <name val="Optima"/>
      <family val="2"/>
    </font>
    <font>
      <sz val="9"/>
      <name val="Optima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Optima"/>
    </font>
    <font>
      <b/>
      <sz val="10"/>
      <name val="Optima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0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4" applyNumberFormat="0" applyAlignment="0" applyProtection="0"/>
    <xf numFmtId="0" fontId="24" fillId="28" borderId="5" applyNumberFormat="0" applyAlignment="0" applyProtection="0"/>
    <xf numFmtId="0" fontId="25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30" borderId="4" applyNumberFormat="0" applyAlignment="0" applyProtection="0"/>
    <xf numFmtId="0" fontId="31" fillId="0" borderId="9" applyNumberFormat="0" applyFill="0" applyAlignment="0" applyProtection="0"/>
    <xf numFmtId="0" fontId="32" fillId="31" borderId="0" applyNumberFormat="0" applyBorder="0" applyAlignment="0" applyProtection="0"/>
    <xf numFmtId="0" fontId="11" fillId="0" borderId="0"/>
    <xf numFmtId="0" fontId="18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33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3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1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3" fillId="0" borderId="0">
      <alignment wrapText="1"/>
    </xf>
    <xf numFmtId="0" fontId="3" fillId="0" borderId="0"/>
    <xf numFmtId="0" fontId="3" fillId="0" borderId="0"/>
    <xf numFmtId="0" fontId="1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 applyBorder="0"/>
    <xf numFmtId="0" fontId="16" fillId="0" borderId="0"/>
    <xf numFmtId="0" fontId="11" fillId="0" borderId="0"/>
    <xf numFmtId="0" fontId="11" fillId="0" borderId="0"/>
    <xf numFmtId="0" fontId="14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7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3" fillId="0" borderId="0"/>
    <xf numFmtId="0" fontId="3" fillId="0" borderId="0"/>
    <xf numFmtId="0" fontId="11" fillId="0" borderId="0" applyBorder="0"/>
    <xf numFmtId="0" fontId="16" fillId="0" borderId="0"/>
    <xf numFmtId="0" fontId="11" fillId="0" borderId="0"/>
    <xf numFmtId="0" fontId="16" fillId="0" borderId="0"/>
    <xf numFmtId="0" fontId="16" fillId="0" borderId="0" applyBorder="0"/>
    <xf numFmtId="0" fontId="16" fillId="0" borderId="0"/>
    <xf numFmtId="0" fontId="11" fillId="0" borderId="0"/>
    <xf numFmtId="0" fontId="16" fillId="0" borderId="0"/>
    <xf numFmtId="0" fontId="16" fillId="0" borderId="0" applyBorder="0"/>
    <xf numFmtId="0" fontId="16" fillId="0" borderId="0"/>
    <xf numFmtId="0" fontId="11" fillId="0" borderId="0"/>
    <xf numFmtId="0" fontId="16" fillId="0" borderId="0"/>
    <xf numFmtId="0" fontId="16" fillId="0" borderId="0" applyBorder="0"/>
    <xf numFmtId="0" fontId="16" fillId="0" borderId="0"/>
    <xf numFmtId="0" fontId="11" fillId="0" borderId="0"/>
    <xf numFmtId="0" fontId="16" fillId="0" borderId="0"/>
    <xf numFmtId="0" fontId="11" fillId="0" borderId="0" applyBorder="0"/>
    <xf numFmtId="0" fontId="16" fillId="0" borderId="0"/>
    <xf numFmtId="0" fontId="11" fillId="0" borderId="0"/>
    <xf numFmtId="0" fontId="16" fillId="0" borderId="0"/>
    <xf numFmtId="0" fontId="11" fillId="0" borderId="0" applyBorder="0"/>
    <xf numFmtId="0" fontId="11" fillId="0" borderId="0"/>
    <xf numFmtId="0" fontId="16" fillId="0" borderId="0"/>
    <xf numFmtId="0" fontId="11" fillId="0" borderId="0" applyBorder="0"/>
    <xf numFmtId="0" fontId="11" fillId="0" borderId="0"/>
    <xf numFmtId="0" fontId="16" fillId="0" borderId="0"/>
    <xf numFmtId="0" fontId="16" fillId="0" borderId="0" applyBorder="0"/>
    <xf numFmtId="0" fontId="11" fillId="0" borderId="0"/>
    <xf numFmtId="0" fontId="16" fillId="0" borderId="0"/>
    <xf numFmtId="0" fontId="13" fillId="0" borderId="0" applyBorder="0"/>
    <xf numFmtId="0" fontId="3" fillId="0" borderId="0"/>
    <xf numFmtId="0" fontId="16" fillId="0" borderId="0" applyBorder="0"/>
    <xf numFmtId="0" fontId="11" fillId="0" borderId="0"/>
    <xf numFmtId="0" fontId="16" fillId="0" borderId="0"/>
    <xf numFmtId="0" fontId="16" fillId="0" borderId="0" applyBorder="0"/>
    <xf numFmtId="0" fontId="3" fillId="0" borderId="0"/>
    <xf numFmtId="0" fontId="17" fillId="0" borderId="0"/>
    <xf numFmtId="0" fontId="11" fillId="0" borderId="0" applyBorder="0"/>
    <xf numFmtId="0" fontId="16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 applyBorder="0"/>
    <xf numFmtId="0" fontId="11" fillId="0" borderId="0" applyBorder="0"/>
    <xf numFmtId="0" fontId="16" fillId="0" borderId="0" applyBorder="0"/>
    <xf numFmtId="0" fontId="11" fillId="0" borderId="0" applyBorder="0"/>
    <xf numFmtId="0" fontId="16" fillId="0" borderId="0" applyBorder="0"/>
    <xf numFmtId="0" fontId="11" fillId="0" borderId="0" applyBorder="0"/>
    <xf numFmtId="0" fontId="16" fillId="0" borderId="0" applyBorder="0"/>
    <xf numFmtId="0" fontId="11" fillId="0" borderId="0" applyBorder="0"/>
    <xf numFmtId="0" fontId="16" fillId="0" borderId="0" applyBorder="0"/>
    <xf numFmtId="0" fontId="16" fillId="0" borderId="0"/>
    <xf numFmtId="0" fontId="11" fillId="0" borderId="0"/>
    <xf numFmtId="0" fontId="3" fillId="0" borderId="0">
      <alignment wrapText="1"/>
    </xf>
    <xf numFmtId="0" fontId="3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9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6" fillId="0" borderId="0" applyBorder="0"/>
    <xf numFmtId="0" fontId="19" fillId="0" borderId="0"/>
    <xf numFmtId="0" fontId="3" fillId="0" borderId="0"/>
    <xf numFmtId="0" fontId="16" fillId="0" borderId="0" applyBorder="0"/>
    <xf numFmtId="0" fontId="19" fillId="0" borderId="0"/>
    <xf numFmtId="0" fontId="3" fillId="0" borderId="0"/>
    <xf numFmtId="0" fontId="16" fillId="0" borderId="0" applyBorder="0"/>
    <xf numFmtId="0" fontId="19" fillId="0" borderId="0"/>
    <xf numFmtId="0" fontId="3" fillId="0" borderId="0"/>
    <xf numFmtId="0" fontId="11" fillId="0" borderId="0" applyBorder="0"/>
    <xf numFmtId="0" fontId="19" fillId="0" borderId="0"/>
    <xf numFmtId="0" fontId="3" fillId="0" borderId="0"/>
    <xf numFmtId="0" fontId="11" fillId="0" borderId="0" applyBorder="0"/>
    <xf numFmtId="0" fontId="3" fillId="0" borderId="0"/>
    <xf numFmtId="0" fontId="11" fillId="0" borderId="0" applyBorder="0"/>
    <xf numFmtId="0" fontId="3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8" fillId="0" borderId="0" applyBorder="0"/>
    <xf numFmtId="0" fontId="11" fillId="0" borderId="0"/>
    <xf numFmtId="0" fontId="18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8" fillId="0" borderId="0" applyBorder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" fillId="32" borderId="10" applyNumberFormat="0" applyFont="0" applyAlignment="0" applyProtection="0"/>
    <xf numFmtId="0" fontId="34" fillId="27" borderId="11" applyNumberFormat="0" applyAlignment="0" applyProtection="0"/>
    <xf numFmtId="9" fontId="1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0" applyNumberFormat="0" applyFill="0" applyBorder="0" applyAlignment="0" applyProtection="0"/>
  </cellStyleXfs>
  <cellXfs count="204">
    <xf numFmtId="0" fontId="0" fillId="0" borderId="0" xfId="0"/>
    <xf numFmtId="0" fontId="4" fillId="0" borderId="0" xfId="0" applyFont="1" applyFill="1" applyBorder="1"/>
    <xf numFmtId="0" fontId="3" fillId="0" borderId="0" xfId="0" applyFont="1"/>
    <xf numFmtId="0" fontId="3" fillId="0" borderId="0" xfId="0" applyFont="1" applyFill="1" applyBorder="1" applyAlignment="1">
      <alignment horizontal="right"/>
    </xf>
    <xf numFmtId="49" fontId="3" fillId="0" borderId="0" xfId="333" applyNumberFormat="1" applyFont="1"/>
    <xf numFmtId="3" fontId="3" fillId="0" borderId="0" xfId="333" applyNumberFormat="1" applyFont="1" applyAlignment="1">
      <alignment horizontal="right"/>
    </xf>
    <xf numFmtId="3" fontId="3" fillId="0" borderId="0" xfId="333" applyNumberFormat="1" applyFont="1"/>
    <xf numFmtId="166" fontId="3" fillId="0" borderId="0" xfId="333" applyNumberFormat="1" applyFont="1"/>
    <xf numFmtId="0" fontId="3" fillId="0" borderId="0" xfId="333" applyFont="1"/>
    <xf numFmtId="0" fontId="3" fillId="0" borderId="0" xfId="333" applyFont="1" applyBorder="1"/>
    <xf numFmtId="168" fontId="7" fillId="0" borderId="0" xfId="0" applyNumberFormat="1" applyFont="1" applyBorder="1"/>
    <xf numFmtId="3" fontId="8" fillId="0" borderId="0" xfId="0" applyNumberFormat="1" applyFont="1" applyBorder="1" applyAlignment="1"/>
    <xf numFmtId="166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49" fontId="3" fillId="0" borderId="0" xfId="0" applyNumberFormat="1" applyFont="1"/>
    <xf numFmtId="164" fontId="6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166" fontId="3" fillId="0" borderId="0" xfId="0" applyNumberFormat="1" applyFont="1"/>
    <xf numFmtId="49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66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164" fontId="3" fillId="0" borderId="0" xfId="0" applyNumberFormat="1" applyFont="1" applyFill="1" applyBorder="1"/>
    <xf numFmtId="164" fontId="5" fillId="0" borderId="0" xfId="0" applyNumberFormat="1" applyFont="1" applyFill="1" applyBorder="1"/>
    <xf numFmtId="3" fontId="4" fillId="0" borderId="0" xfId="0" applyNumberFormat="1" applyFont="1" applyBorder="1"/>
    <xf numFmtId="171" fontId="8" fillId="0" borderId="0" xfId="0" applyNumberFormat="1" applyFont="1" applyBorder="1"/>
    <xf numFmtId="0" fontId="8" fillId="0" borderId="0" xfId="329" applyFont="1" applyBorder="1"/>
    <xf numFmtId="0" fontId="8" fillId="0" borderId="0" xfId="329" applyFont="1" applyBorder="1" applyAlignment="1">
      <alignment horizontal="right"/>
    </xf>
    <xf numFmtId="165" fontId="3" fillId="0" borderId="0" xfId="0" applyNumberFormat="1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73" fontId="3" fillId="0" borderId="0" xfId="329" applyNumberFormat="1" applyFont="1"/>
    <xf numFmtId="3" fontId="3" fillId="0" borderId="0" xfId="0" applyNumberFormat="1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329" applyFont="1"/>
    <xf numFmtId="0" fontId="10" fillId="0" borderId="0" xfId="329" applyFont="1"/>
    <xf numFmtId="0" fontId="10" fillId="0" borderId="0" xfId="329" applyFont="1" applyAlignment="1">
      <alignment horizontal="right"/>
    </xf>
    <xf numFmtId="3" fontId="3" fillId="0" borderId="0" xfId="332" applyNumberFormat="1" applyFont="1" applyFill="1" applyBorder="1" applyAlignment="1">
      <alignment horizontal="right"/>
    </xf>
    <xf numFmtId="0" fontId="4" fillId="0" borderId="0" xfId="332" applyFont="1" applyFill="1" applyBorder="1" applyAlignment="1">
      <alignment horizontal="left"/>
    </xf>
    <xf numFmtId="0" fontId="10" fillId="0" borderId="0" xfId="329" applyFont="1" applyBorder="1"/>
    <xf numFmtId="0" fontId="3" fillId="0" borderId="0" xfId="332" applyFont="1" applyFill="1" applyBorder="1" applyAlignment="1">
      <alignment horizontal="center"/>
    </xf>
    <xf numFmtId="0" fontId="3" fillId="0" borderId="0" xfId="332" applyFont="1" applyFill="1" applyBorder="1"/>
    <xf numFmtId="167" fontId="3" fillId="0" borderId="0" xfId="332" quotePrefix="1" applyNumberFormat="1" applyFont="1" applyFill="1" applyBorder="1" applyAlignment="1">
      <alignment horizontal="right" vertical="center"/>
    </xf>
    <xf numFmtId="3" fontId="3" fillId="0" borderId="0" xfId="332" applyNumberFormat="1" applyFont="1" applyFill="1" applyBorder="1" applyAlignment="1">
      <alignment horizontal="right" vertical="center"/>
    </xf>
    <xf numFmtId="49" fontId="3" fillId="0" borderId="0" xfId="332" applyNumberFormat="1" applyFont="1" applyFill="1" applyBorder="1" applyAlignment="1">
      <alignment horizontal="center"/>
    </xf>
    <xf numFmtId="0" fontId="3" fillId="0" borderId="0" xfId="332" applyFont="1" applyFill="1" applyBorder="1" applyAlignment="1">
      <alignment horizontal="left" vertical="center"/>
    </xf>
    <xf numFmtId="167" fontId="3" fillId="0" borderId="0" xfId="332" applyNumberFormat="1" applyFont="1" applyFill="1" applyBorder="1" applyAlignment="1">
      <alignment horizontal="right" vertical="center"/>
    </xf>
    <xf numFmtId="0" fontId="10" fillId="0" borderId="0" xfId="329" applyFont="1" applyAlignment="1">
      <alignment horizontal="left"/>
    </xf>
    <xf numFmtId="166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329" applyFont="1" applyAlignment="1">
      <alignment horizontal="right"/>
    </xf>
    <xf numFmtId="168" fontId="3" fillId="0" borderId="0" xfId="329" applyNumberFormat="1" applyFont="1"/>
    <xf numFmtId="169" fontId="3" fillId="0" borderId="0" xfId="0" applyNumberFormat="1" applyFont="1"/>
    <xf numFmtId="173" fontId="10" fillId="0" borderId="0" xfId="329" applyNumberFormat="1" applyFont="1"/>
    <xf numFmtId="0" fontId="3" fillId="0" borderId="0" xfId="329" applyFont="1" applyAlignment="1">
      <alignment horizontal="left"/>
    </xf>
    <xf numFmtId="171" fontId="3" fillId="0" borderId="0" xfId="0" applyNumberFormat="1" applyFont="1" applyBorder="1" applyAlignment="1">
      <alignment horizontal="right"/>
    </xf>
    <xf numFmtId="17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68" fontId="3" fillId="0" borderId="0" xfId="0" applyNumberFormat="1" applyFont="1"/>
    <xf numFmtId="1" fontId="3" fillId="0" borderId="0" xfId="0" applyNumberFormat="1" applyFont="1" applyAlignment="1"/>
    <xf numFmtId="0" fontId="10" fillId="0" borderId="0" xfId="329" applyFont="1" applyBorder="1" applyAlignment="1">
      <alignment horizontal="right"/>
    </xf>
    <xf numFmtId="166" fontId="4" fillId="0" borderId="1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/>
    </xf>
    <xf numFmtId="173" fontId="10" fillId="0" borderId="0" xfId="331" applyNumberFormat="1" applyFont="1" applyAlignment="1">
      <alignment horizontal="right"/>
    </xf>
    <xf numFmtId="0" fontId="9" fillId="0" borderId="3" xfId="331" applyFont="1" applyFill="1" applyBorder="1"/>
    <xf numFmtId="0" fontId="10" fillId="0" borderId="0" xfId="331" applyFont="1" applyFill="1" applyBorder="1" applyAlignment="1">
      <alignment horizontal="left"/>
    </xf>
    <xf numFmtId="173" fontId="10" fillId="0" borderId="0" xfId="331" applyNumberFormat="1" applyFont="1" applyFill="1" applyBorder="1"/>
    <xf numFmtId="0" fontId="10" fillId="0" borderId="0" xfId="331" applyFont="1" applyFill="1" applyBorder="1"/>
    <xf numFmtId="0" fontId="10" fillId="0" borderId="0" xfId="331" applyFont="1" applyFill="1" applyBorder="1" applyAlignment="1">
      <alignment horizontal="center"/>
    </xf>
    <xf numFmtId="173" fontId="10" fillId="0" borderId="0" xfId="331" applyNumberFormat="1" applyFont="1" applyFill="1" applyBorder="1" applyAlignment="1">
      <alignment horizontal="right"/>
    </xf>
    <xf numFmtId="174" fontId="10" fillId="0" borderId="0" xfId="332" applyNumberFormat="1" applyFont="1" applyFill="1" applyBorder="1" applyAlignment="1">
      <alignment horizontal="left"/>
    </xf>
    <xf numFmtId="0" fontId="13" fillId="0" borderId="0" xfId="174"/>
    <xf numFmtId="173" fontId="10" fillId="0" borderId="0" xfId="331" applyNumberFormat="1" applyFont="1"/>
    <xf numFmtId="0" fontId="9" fillId="0" borderId="0" xfId="331" applyFont="1" applyBorder="1"/>
    <xf numFmtId="3" fontId="4" fillId="0" borderId="3" xfId="331" applyNumberFormat="1" applyFont="1" applyBorder="1"/>
    <xf numFmtId="0" fontId="4" fillId="0" borderId="3" xfId="331" applyFont="1" applyBorder="1" applyAlignment="1">
      <alignment horizontal="right"/>
    </xf>
    <xf numFmtId="3" fontId="10" fillId="0" borderId="0" xfId="174" applyNumberFormat="1" applyFont="1"/>
    <xf numFmtId="3" fontId="10" fillId="0" borderId="0" xfId="174" applyNumberFormat="1" applyFont="1" applyFill="1" applyBorder="1"/>
    <xf numFmtId="0" fontId="10" fillId="0" borderId="0" xfId="331" applyFont="1"/>
    <xf numFmtId="168" fontId="10" fillId="0" borderId="0" xfId="331" applyNumberFormat="1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left"/>
    </xf>
    <xf numFmtId="166" fontId="4" fillId="0" borderId="0" xfId="0" applyNumberFormat="1" applyFont="1" applyBorder="1"/>
    <xf numFmtId="49" fontId="5" fillId="0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/>
    <xf numFmtId="1" fontId="4" fillId="1" borderId="3" xfId="0" applyNumberFormat="1" applyFont="1" applyFill="1" applyBorder="1"/>
    <xf numFmtId="1" fontId="4" fillId="0" borderId="3" xfId="0" applyNumberFormat="1" applyFont="1" applyBorder="1" applyAlignment="1">
      <alignment horizontal="left"/>
    </xf>
    <xf numFmtId="165" fontId="4" fillId="0" borderId="3" xfId="0" applyNumberFormat="1" applyFont="1" applyBorder="1"/>
    <xf numFmtId="0" fontId="4" fillId="0" borderId="3" xfId="0" applyFont="1" applyBorder="1"/>
    <xf numFmtId="175" fontId="9" fillId="0" borderId="3" xfId="331" applyNumberFormat="1" applyFont="1" applyBorder="1" applyAlignment="1">
      <alignment horizontal="right"/>
    </xf>
    <xf numFmtId="49" fontId="4" fillId="0" borderId="0" xfId="0" applyNumberFormat="1" applyFont="1" applyFill="1" applyBorder="1" applyAlignment="1">
      <alignment horizontal="center"/>
    </xf>
    <xf numFmtId="0" fontId="3" fillId="0" borderId="1" xfId="0" applyFont="1" applyBorder="1"/>
    <xf numFmtId="173" fontId="9" fillId="0" borderId="3" xfId="331" applyNumberFormat="1" applyFont="1" applyFill="1" applyBorder="1" applyAlignment="1">
      <alignment horizontal="right"/>
    </xf>
    <xf numFmtId="1" fontId="4" fillId="1" borderId="3" xfId="0" applyNumberFormat="1" applyFont="1" applyFill="1" applyBorder="1" applyAlignment="1">
      <alignment horizontal="right"/>
    </xf>
    <xf numFmtId="169" fontId="7" fillId="0" borderId="0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70" fontId="4" fillId="0" borderId="3" xfId="117" applyNumberFormat="1" applyFont="1" applyBorder="1" applyAlignment="1">
      <alignment horizontal="right"/>
    </xf>
    <xf numFmtId="173" fontId="10" fillId="0" borderId="0" xfId="331" applyNumberFormat="1" applyFont="1" applyBorder="1" applyAlignment="1">
      <alignment horizontal="right"/>
    </xf>
    <xf numFmtId="3" fontId="10" fillId="0" borderId="0" xfId="111" applyNumberFormat="1" applyFont="1"/>
    <xf numFmtId="168" fontId="9" fillId="0" borderId="3" xfId="33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0" fillId="0" borderId="0" xfId="331" applyFont="1" applyAlignment="1">
      <alignment horizontal="right"/>
    </xf>
    <xf numFmtId="173" fontId="9" fillId="0" borderId="3" xfId="331" applyNumberFormat="1" applyFont="1" applyBorder="1" applyAlignment="1">
      <alignment horizontal="right"/>
    </xf>
    <xf numFmtId="3" fontId="10" fillId="0" borderId="0" xfId="166" applyNumberFormat="1" applyFont="1"/>
    <xf numFmtId="173" fontId="10" fillId="0" borderId="0" xfId="330" applyNumberFormat="1" applyFont="1"/>
    <xf numFmtId="3" fontId="4" fillId="0" borderId="3" xfId="330" applyNumberFormat="1" applyFont="1" applyBorder="1"/>
    <xf numFmtId="0" fontId="4" fillId="0" borderId="3" xfId="330" applyFont="1" applyBorder="1" applyAlignment="1">
      <alignment horizontal="right"/>
    </xf>
    <xf numFmtId="0" fontId="9" fillId="0" borderId="3" xfId="330" applyFont="1" applyBorder="1"/>
    <xf numFmtId="0" fontId="10" fillId="0" borderId="0" xfId="330" applyFont="1" applyFill="1" applyBorder="1"/>
    <xf numFmtId="0" fontId="10" fillId="0" borderId="0" xfId="330" applyFont="1" applyBorder="1" applyAlignment="1"/>
    <xf numFmtId="168" fontId="10" fillId="0" borderId="0" xfId="330" applyNumberFormat="1" applyFont="1"/>
    <xf numFmtId="176" fontId="10" fillId="0" borderId="0" xfId="331" applyNumberFormat="1" applyFont="1"/>
    <xf numFmtId="176" fontId="9" fillId="0" borderId="3" xfId="331" applyNumberFormat="1" applyFont="1" applyBorder="1"/>
    <xf numFmtId="168" fontId="10" fillId="0" borderId="0" xfId="330" applyNumberFormat="1" applyFont="1" applyAlignment="1">
      <alignment horizontal="right"/>
    </xf>
    <xf numFmtId="0" fontId="6" fillId="0" borderId="0" xfId="329" applyFont="1" applyAlignment="1">
      <alignment horizontal="left"/>
    </xf>
    <xf numFmtId="176" fontId="10" fillId="0" borderId="0" xfId="331" applyNumberFormat="1" applyFont="1" applyAlignment="1">
      <alignment horizontal="right"/>
    </xf>
    <xf numFmtId="165" fontId="3" fillId="0" borderId="0" xfId="0" applyNumberFormat="1" applyFont="1"/>
    <xf numFmtId="0" fontId="11" fillId="0" borderId="0" xfId="296"/>
    <xf numFmtId="0" fontId="10" fillId="0" borderId="0" xfId="330" applyFont="1"/>
    <xf numFmtId="170" fontId="4" fillId="0" borderId="3" xfId="296" applyNumberFormat="1" applyFont="1" applyBorder="1" applyAlignment="1">
      <alignment horizontal="right"/>
    </xf>
    <xf numFmtId="0" fontId="10" fillId="0" borderId="0" xfId="330" applyFont="1" applyBorder="1"/>
    <xf numFmtId="1" fontId="10" fillId="0" borderId="0" xfId="296" applyNumberFormat="1" applyFont="1" applyAlignment="1"/>
    <xf numFmtId="0" fontId="10" fillId="0" borderId="0" xfId="330" applyFont="1" applyAlignment="1">
      <alignment horizontal="right"/>
    </xf>
    <xf numFmtId="0" fontId="10" fillId="0" borderId="0" xfId="330" applyFont="1" applyBorder="1" applyAlignment="1">
      <alignment horizontal="center"/>
    </xf>
    <xf numFmtId="176" fontId="9" fillId="0" borderId="3" xfId="331" applyNumberFormat="1" applyFont="1" applyBorder="1" applyAlignment="1">
      <alignment horizontal="right"/>
    </xf>
    <xf numFmtId="0" fontId="12" fillId="0" borderId="0" xfId="329" applyFont="1" applyAlignment="1">
      <alignment horizontal="left"/>
    </xf>
    <xf numFmtId="0" fontId="9" fillId="0" borderId="0" xfId="329" applyFont="1" applyAlignment="1">
      <alignment horizontal="left"/>
    </xf>
    <xf numFmtId="0" fontId="10" fillId="0" borderId="0" xfId="330" applyFont="1" applyBorder="1" applyAlignment="1">
      <alignment horizontal="right"/>
    </xf>
    <xf numFmtId="0" fontId="9" fillId="0" borderId="3" xfId="330" applyFont="1" applyBorder="1" applyAlignment="1">
      <alignment horizontal="right"/>
    </xf>
    <xf numFmtId="0" fontId="10" fillId="0" borderId="0" xfId="331" applyFont="1" applyBorder="1" applyAlignment="1">
      <alignment horizontal="right"/>
    </xf>
    <xf numFmtId="0" fontId="9" fillId="0" borderId="3" xfId="331" applyFont="1" applyBorder="1" applyAlignment="1">
      <alignment horizontal="right"/>
    </xf>
    <xf numFmtId="0" fontId="10" fillId="0" borderId="0" xfId="331" applyFont="1" applyFill="1" applyBorder="1" applyAlignment="1">
      <alignment horizontal="right"/>
    </xf>
    <xf numFmtId="3" fontId="3" fillId="0" borderId="0" xfId="332" applyNumberFormat="1" applyFont="1" applyFill="1" applyBorder="1" applyAlignment="1">
      <alignment horizontal="left"/>
    </xf>
    <xf numFmtId="170" fontId="4" fillId="0" borderId="3" xfId="38" applyNumberFormat="1" applyFont="1" applyBorder="1" applyAlignment="1">
      <alignment horizontal="right"/>
    </xf>
    <xf numFmtId="0" fontId="10" fillId="0" borderId="0" xfId="330" applyFont="1" applyAlignment="1">
      <alignment horizontal="left"/>
    </xf>
    <xf numFmtId="1" fontId="10" fillId="0" borderId="0" xfId="38" applyNumberFormat="1" applyFont="1" applyAlignment="1"/>
    <xf numFmtId="0" fontId="9" fillId="0" borderId="0" xfId="330" applyFont="1" applyBorder="1"/>
    <xf numFmtId="0" fontId="10" fillId="0" borderId="0" xfId="330" applyFont="1" applyBorder="1" applyAlignment="1">
      <alignment horizontal="left"/>
    </xf>
    <xf numFmtId="0" fontId="10" fillId="0" borderId="1" xfId="330" applyFont="1" applyBorder="1" applyAlignment="1">
      <alignment horizontal="left"/>
    </xf>
    <xf numFmtId="0" fontId="6" fillId="0" borderId="0" xfId="330" applyFont="1" applyAlignment="1">
      <alignment horizontal="left"/>
    </xf>
    <xf numFmtId="0" fontId="10" fillId="0" borderId="3" xfId="331" applyFont="1" applyFill="1" applyBorder="1" applyAlignment="1">
      <alignment horizontal="left"/>
    </xf>
    <xf numFmtId="3" fontId="9" fillId="0" borderId="3" xfId="174" applyNumberFormat="1" applyFont="1" applyFill="1" applyBorder="1"/>
    <xf numFmtId="0" fontId="9" fillId="0" borderId="0" xfId="331" applyFont="1" applyFill="1" applyBorder="1"/>
    <xf numFmtId="176" fontId="9" fillId="0" borderId="0" xfId="331" applyNumberFormat="1" applyFont="1" applyBorder="1" applyAlignment="1">
      <alignment horizontal="right"/>
    </xf>
    <xf numFmtId="176" fontId="9" fillId="0" borderId="0" xfId="331" applyNumberFormat="1" applyFont="1" applyBorder="1"/>
    <xf numFmtId="173" fontId="9" fillId="0" borderId="0" xfId="331" applyNumberFormat="1" applyFont="1" applyBorder="1" applyAlignment="1">
      <alignment horizontal="right"/>
    </xf>
    <xf numFmtId="0" fontId="18" fillId="0" borderId="0" xfId="38" applyBorder="1"/>
    <xf numFmtId="0" fontId="11" fillId="0" borderId="0" xfId="117" applyBorder="1"/>
    <xf numFmtId="0" fontId="9" fillId="0" borderId="3" xfId="330" applyFont="1" applyBorder="1" applyAlignment="1">
      <alignment horizontal="left"/>
    </xf>
    <xf numFmtId="1" fontId="9" fillId="0" borderId="3" xfId="38" applyNumberFormat="1" applyFont="1" applyBorder="1" applyAlignment="1"/>
    <xf numFmtId="168" fontId="9" fillId="0" borderId="0" xfId="331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9" fillId="0" borderId="0" xfId="331" applyFont="1" applyFill="1" applyBorder="1" applyAlignment="1">
      <alignment horizontal="left"/>
    </xf>
    <xf numFmtId="0" fontId="10" fillId="0" borderId="0" xfId="331" applyFont="1" applyAlignment="1">
      <alignment horizontal="left"/>
    </xf>
    <xf numFmtId="49" fontId="1" fillId="0" borderId="3" xfId="0" applyNumberFormat="1" applyFont="1" applyFill="1" applyBorder="1" applyAlignment="1">
      <alignment horizontal="center"/>
    </xf>
    <xf numFmtId="0" fontId="1" fillId="0" borderId="0" xfId="0" applyFont="1" applyBorder="1"/>
    <xf numFmtId="165" fontId="1" fillId="0" borderId="0" xfId="0" applyNumberFormat="1" applyFont="1"/>
    <xf numFmtId="0" fontId="1" fillId="0" borderId="0" xfId="333" applyFont="1" applyBorder="1"/>
    <xf numFmtId="0" fontId="1" fillId="0" borderId="0" xfId="333" applyFont="1"/>
    <xf numFmtId="0" fontId="1" fillId="0" borderId="0" xfId="0" applyFont="1"/>
    <xf numFmtId="175" fontId="1" fillId="0" borderId="0" xfId="0" applyNumberFormat="1" applyFont="1"/>
    <xf numFmtId="3" fontId="1" fillId="0" borderId="0" xfId="0" applyNumberFormat="1" applyFont="1"/>
    <xf numFmtId="166" fontId="1" fillId="0" borderId="0" xfId="0" applyNumberFormat="1" applyFont="1"/>
    <xf numFmtId="3" fontId="1" fillId="0" borderId="0" xfId="0" applyNumberFormat="1" applyFont="1" applyAlignment="1">
      <alignment horizontal="right"/>
    </xf>
    <xf numFmtId="175" fontId="1" fillId="0" borderId="0" xfId="333" applyNumberFormat="1" applyFont="1"/>
    <xf numFmtId="0" fontId="9" fillId="0" borderId="0" xfId="329" applyFont="1" applyBorder="1" applyAlignment="1">
      <alignment horizontal="right"/>
    </xf>
    <xf numFmtId="177" fontId="10" fillId="0" borderId="0" xfId="331" applyNumberFormat="1" applyFont="1" applyFill="1" applyBorder="1" applyAlignment="1">
      <alignment horizontal="right"/>
    </xf>
    <xf numFmtId="177" fontId="9" fillId="0" borderId="3" xfId="331" applyNumberFormat="1" applyFont="1" applyFill="1" applyBorder="1" applyAlignment="1">
      <alignment horizontal="right"/>
    </xf>
    <xf numFmtId="178" fontId="3" fillId="0" borderId="0" xfId="0" applyNumberFormat="1" applyFont="1"/>
    <xf numFmtId="176" fontId="9" fillId="0" borderId="0" xfId="331" applyNumberFormat="1" applyFont="1" applyAlignment="1">
      <alignment horizontal="right"/>
    </xf>
    <xf numFmtId="173" fontId="9" fillId="0" borderId="0" xfId="331" applyNumberFormat="1" applyFont="1" applyAlignment="1">
      <alignment horizontal="right"/>
    </xf>
    <xf numFmtId="168" fontId="9" fillId="0" borderId="0" xfId="330" applyNumberFormat="1" applyFont="1" applyAlignment="1">
      <alignment horizontal="right"/>
    </xf>
    <xf numFmtId="165" fontId="1" fillId="0" borderId="0" xfId="0" applyNumberFormat="1" applyFont="1" applyBorder="1"/>
    <xf numFmtId="168" fontId="7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168" fontId="10" fillId="0" borderId="0" xfId="331" applyNumberFormat="1" applyFont="1" applyBorder="1" applyAlignment="1">
      <alignment horizontal="right"/>
    </xf>
    <xf numFmtId="0" fontId="9" fillId="0" borderId="3" xfId="331" applyFont="1" applyFill="1" applyBorder="1" applyAlignment="1">
      <alignment horizontal="left"/>
    </xf>
    <xf numFmtId="168" fontId="9" fillId="0" borderId="0" xfId="331" applyNumberFormat="1" applyFont="1" applyBorder="1" applyAlignment="1">
      <alignment horizontal="right"/>
    </xf>
    <xf numFmtId="165" fontId="0" fillId="0" borderId="0" xfId="0" applyNumberFormat="1"/>
    <xf numFmtId="168" fontId="38" fillId="0" borderId="0" xfId="0" applyNumberFormat="1" applyFont="1" applyBorder="1" applyAlignment="1">
      <alignment horizontal="right"/>
    </xf>
    <xf numFmtId="168" fontId="39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9" fontId="39" fillId="0" borderId="0" xfId="0" applyNumberFormat="1" applyFont="1" applyBorder="1" applyAlignment="1">
      <alignment horizontal="right"/>
    </xf>
    <xf numFmtId="165" fontId="10" fillId="0" borderId="0" xfId="0" applyNumberFormat="1" applyFont="1"/>
    <xf numFmtId="165" fontId="10" fillId="0" borderId="0" xfId="0" applyNumberFormat="1" applyFont="1" applyAlignment="1">
      <alignment horizontal="right"/>
    </xf>
  </cellXfs>
  <cellStyles count="34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37"/>
    <cellStyle name="Normal 100" xfId="38"/>
    <cellStyle name="Normal 100 2" xfId="39"/>
    <cellStyle name="Normal 100 3" xfId="40"/>
    <cellStyle name="Normal 101" xfId="41"/>
    <cellStyle name="Normal 101 2" xfId="42"/>
    <cellStyle name="Normal 101 3" xfId="43"/>
    <cellStyle name="Normal 102" xfId="44"/>
    <cellStyle name="Normal 103" xfId="45"/>
    <cellStyle name="Normal 103 2" xfId="46"/>
    <cellStyle name="Normal 104" xfId="47"/>
    <cellStyle name="Normal 104 2" xfId="48"/>
    <cellStyle name="Normal 105" xfId="49"/>
    <cellStyle name="Normal 105 2" xfId="50"/>
    <cellStyle name="Normal 106" xfId="51"/>
    <cellStyle name="Normal 106 2" xfId="52"/>
    <cellStyle name="Normal 107" xfId="53"/>
    <cellStyle name="Normal 107 2" xfId="54"/>
    <cellStyle name="Normal 108" xfId="55"/>
    <cellStyle name="Normal 108 2" xfId="56"/>
    <cellStyle name="Normal 109" xfId="57"/>
    <cellStyle name="Normal 109 2" xfId="58"/>
    <cellStyle name="Normal 11" xfId="59"/>
    <cellStyle name="Normal 110" xfId="60"/>
    <cellStyle name="Normal 110 2" xfId="61"/>
    <cellStyle name="Normal 111" xfId="62"/>
    <cellStyle name="Normal 112" xfId="63"/>
    <cellStyle name="Normal 113" xfId="64"/>
    <cellStyle name="Normal 114" xfId="65"/>
    <cellStyle name="Normal 115" xfId="66"/>
    <cellStyle name="Normal 116" xfId="67"/>
    <cellStyle name="Normal 117" xfId="68"/>
    <cellStyle name="Normal 118" xfId="69"/>
    <cellStyle name="Normal 119" xfId="70"/>
    <cellStyle name="Normal 12" xfId="71"/>
    <cellStyle name="Normal 12 2" xfId="72"/>
    <cellStyle name="Normal 120" xfId="73"/>
    <cellStyle name="Normal 121" xfId="74"/>
    <cellStyle name="Normal 122" xfId="75"/>
    <cellStyle name="Normal 123" xfId="76"/>
    <cellStyle name="Normal 125" xfId="77"/>
    <cellStyle name="Normal 13" xfId="78"/>
    <cellStyle name="Normal 13 2" xfId="79"/>
    <cellStyle name="Normal 14" xfId="80"/>
    <cellStyle name="Normal 14 2" xfId="81"/>
    <cellStyle name="Normal 14_ASKs" xfId="82"/>
    <cellStyle name="Normal 15" xfId="83"/>
    <cellStyle name="Normal 15 2" xfId="84"/>
    <cellStyle name="Normal 15_ASKs" xfId="85"/>
    <cellStyle name="Normal 16" xfId="86"/>
    <cellStyle name="Normal 16 2" xfId="87"/>
    <cellStyle name="Normal 16_ASKs" xfId="88"/>
    <cellStyle name="Normal 17" xfId="89"/>
    <cellStyle name="Normal 17 2" xfId="90"/>
    <cellStyle name="Normal 17_ASKs" xfId="91"/>
    <cellStyle name="Normal 18" xfId="92"/>
    <cellStyle name="Normal 18 2" xfId="93"/>
    <cellStyle name="Normal 18_ASKs" xfId="94"/>
    <cellStyle name="Normal 19" xfId="95"/>
    <cellStyle name="Normal 19 2" xfId="96"/>
    <cellStyle name="Normal 19_ASKs" xfId="97"/>
    <cellStyle name="Normal 2 2" xfId="98"/>
    <cellStyle name="Normal 2 2 2" xfId="99"/>
    <cellStyle name="Normal 2 2_Sheet1" xfId="100"/>
    <cellStyle name="Normal 20" xfId="101"/>
    <cellStyle name="Normal 20 2" xfId="102"/>
    <cellStyle name="Normal 20_ASKs" xfId="103"/>
    <cellStyle name="Normal 21" xfId="104"/>
    <cellStyle name="Normal 21 2" xfId="105"/>
    <cellStyle name="Normal 22" xfId="106"/>
    <cellStyle name="Normal 22 2" xfId="107"/>
    <cellStyle name="Normal 23" xfId="108"/>
    <cellStyle name="Normal 24" xfId="109"/>
    <cellStyle name="Normal 24 2" xfId="110"/>
    <cellStyle name="Normal 24 3" xfId="111"/>
    <cellStyle name="Normal 24_Sheet1" xfId="112"/>
    <cellStyle name="Normal 25" xfId="113"/>
    <cellStyle name="Normal 25 2" xfId="114"/>
    <cellStyle name="Normal 25 3" xfId="115"/>
    <cellStyle name="Normal 25_Sheet1" xfId="116"/>
    <cellStyle name="Normal 26" xfId="117"/>
    <cellStyle name="Normal 26 2" xfId="118"/>
    <cellStyle name="Normal 26 3" xfId="119"/>
    <cellStyle name="Normal 26_Sheet1" xfId="120"/>
    <cellStyle name="Normal 27" xfId="121"/>
    <cellStyle name="Normal 27 2" xfId="122"/>
    <cellStyle name="Normal 27 3" xfId="123"/>
    <cellStyle name="Normal 27_Sheet1" xfId="124"/>
    <cellStyle name="Normal 28" xfId="125"/>
    <cellStyle name="Normal 28 2" xfId="126"/>
    <cellStyle name="Normal 28 3" xfId="127"/>
    <cellStyle name="Normal 28_Sheet1" xfId="128"/>
    <cellStyle name="Normal 29" xfId="129"/>
    <cellStyle name="Normal 29 2" xfId="130"/>
    <cellStyle name="Normal 29 3" xfId="131"/>
    <cellStyle name="Normal 29_Sheet1" xfId="132"/>
    <cellStyle name="Normal 3 2" xfId="133"/>
    <cellStyle name="Normal 3 2 2" xfId="134"/>
    <cellStyle name="Normal 3 3" xfId="135"/>
    <cellStyle name="Normal 3 4" xfId="136"/>
    <cellStyle name="Normal 3 4 2" xfId="137"/>
    <cellStyle name="Normal 30" xfId="138"/>
    <cellStyle name="Normal 30 2" xfId="139"/>
    <cellStyle name="Normal 30 3" xfId="140"/>
    <cellStyle name="Normal 30_Sheet1" xfId="141"/>
    <cellStyle name="Normal 31" xfId="142"/>
    <cellStyle name="Normal 31 2" xfId="143"/>
    <cellStyle name="Normal 31_Sheet2" xfId="144"/>
    <cellStyle name="Normal 32" xfId="145"/>
    <cellStyle name="Normal 32 2" xfId="146"/>
    <cellStyle name="Normal 32 3" xfId="147"/>
    <cellStyle name="Normal 32_Sheet2" xfId="148"/>
    <cellStyle name="Normal 33" xfId="149"/>
    <cellStyle name="Normal 33 2" xfId="150"/>
    <cellStyle name="Normal 33 3" xfId="151"/>
    <cellStyle name="Normal 33_Sheet2" xfId="152"/>
    <cellStyle name="Normal 34" xfId="153"/>
    <cellStyle name="Normal 34 2" xfId="154"/>
    <cellStyle name="Normal 34 3" xfId="155"/>
    <cellStyle name="Normal 34_Sheet2" xfId="156"/>
    <cellStyle name="Normal 35" xfId="157"/>
    <cellStyle name="Normal 35 2" xfId="158"/>
    <cellStyle name="Normal 35 3" xfId="159"/>
    <cellStyle name="Normal 35_Sheet2" xfId="160"/>
    <cellStyle name="Normal 36" xfId="161"/>
    <cellStyle name="Normal 36 2" xfId="162"/>
    <cellStyle name="Normal 36 3" xfId="163"/>
    <cellStyle name="Normal 36_Sheet2" xfId="164"/>
    <cellStyle name="Normal 37" xfId="165"/>
    <cellStyle name="Normal 37 2" xfId="166"/>
    <cellStyle name="Normal 37 3" xfId="167"/>
    <cellStyle name="Normal 38" xfId="168"/>
    <cellStyle name="Normal 38 2" xfId="169"/>
    <cellStyle name="Normal 38 3" xfId="170"/>
    <cellStyle name="Normal 39" xfId="171"/>
    <cellStyle name="Normal 39 2" xfId="172"/>
    <cellStyle name="Normal 39 3" xfId="173"/>
    <cellStyle name="Normal 4" xfId="174"/>
    <cellStyle name="Normal 4 2" xfId="175"/>
    <cellStyle name="Normal 40" xfId="176"/>
    <cellStyle name="Normal 40 2" xfId="177"/>
    <cellStyle name="Normal 40 3" xfId="178"/>
    <cellStyle name="Normal 41" xfId="179"/>
    <cellStyle name="Normal 41 2" xfId="180"/>
    <cellStyle name="Normal 41 3" xfId="181"/>
    <cellStyle name="Normal 42" xfId="182"/>
    <cellStyle name="Normal 42 2" xfId="183"/>
    <cellStyle name="Normal 42 3" xfId="184"/>
    <cellStyle name="Normal 43" xfId="185"/>
    <cellStyle name="Normal 43 2" xfId="186"/>
    <cellStyle name="Normal 43 3" xfId="187"/>
    <cellStyle name="Normal 44" xfId="188"/>
    <cellStyle name="Normal 45" xfId="189"/>
    <cellStyle name="Normal 46" xfId="190"/>
    <cellStyle name="Normal 46 2" xfId="191"/>
    <cellStyle name="Normal 47" xfId="192"/>
    <cellStyle name="Normal 47 2" xfId="193"/>
    <cellStyle name="Normal 48" xfId="194"/>
    <cellStyle name="Normal 48 2" xfId="195"/>
    <cellStyle name="Normal 49" xfId="196"/>
    <cellStyle name="Normal 49 2" xfId="197"/>
    <cellStyle name="Normal 49 3" xfId="198"/>
    <cellStyle name="Normal 5" xfId="199"/>
    <cellStyle name="Normal 5 2" xfId="200"/>
    <cellStyle name="Normal 50" xfId="201"/>
    <cellStyle name="Normal 50 2" xfId="202"/>
    <cellStyle name="Normal 51" xfId="203"/>
    <cellStyle name="Normal 51 2" xfId="204"/>
    <cellStyle name="Normal 52" xfId="205"/>
    <cellStyle name="Normal 52 2" xfId="206"/>
    <cellStyle name="Normal 53" xfId="207"/>
    <cellStyle name="Normal 53 2" xfId="208"/>
    <cellStyle name="Normal 54" xfId="209"/>
    <cellStyle name="Normal 54 2" xfId="210"/>
    <cellStyle name="Normal 55" xfId="211"/>
    <cellStyle name="Normal 55 2" xfId="212"/>
    <cellStyle name="Normal 56" xfId="213"/>
    <cellStyle name="Normal 56 2" xfId="214"/>
    <cellStyle name="Normal 57" xfId="215"/>
    <cellStyle name="Normal 57 2" xfId="216"/>
    <cellStyle name="Normal 58" xfId="217"/>
    <cellStyle name="Normal 58 2" xfId="218"/>
    <cellStyle name="Normal 59" xfId="219"/>
    <cellStyle name="Normal 59 2" xfId="220"/>
    <cellStyle name="Normal 6" xfId="221"/>
    <cellStyle name="Normal 6 2" xfId="222"/>
    <cellStyle name="Normal 6 3" xfId="223"/>
    <cellStyle name="Normal 60" xfId="224"/>
    <cellStyle name="Normal 60 2" xfId="225"/>
    <cellStyle name="Normal 61" xfId="226"/>
    <cellStyle name="Normal 61 2" xfId="227"/>
    <cellStyle name="Normal 62" xfId="228"/>
    <cellStyle name="Normal 62 2" xfId="229"/>
    <cellStyle name="Normal 63" xfId="230"/>
    <cellStyle name="Normal 63 2" xfId="231"/>
    <cellStyle name="Normal 64" xfId="232"/>
    <cellStyle name="Normal 64 2" xfId="233"/>
    <cellStyle name="Normal 65" xfId="234"/>
    <cellStyle name="Normal 65 2" xfId="235"/>
    <cellStyle name="Normal 66" xfId="236"/>
    <cellStyle name="Normal 66 2" xfId="237"/>
    <cellStyle name="Normal 67" xfId="238"/>
    <cellStyle name="Normal 67 2" xfId="239"/>
    <cellStyle name="Normal 68" xfId="240"/>
    <cellStyle name="Normal 68 2" xfId="241"/>
    <cellStyle name="Normal 69" xfId="242"/>
    <cellStyle name="Normal 69 2" xfId="243"/>
    <cellStyle name="Normal 69 3" xfId="244"/>
    <cellStyle name="Normal 7" xfId="245"/>
    <cellStyle name="Normal 7 2" xfId="246"/>
    <cellStyle name="Normal 7 3" xfId="247"/>
    <cellStyle name="Normal 7 4" xfId="248"/>
    <cellStyle name="Normal 7 5" xfId="249"/>
    <cellStyle name="Normal 7 6" xfId="250"/>
    <cellStyle name="Normal 7 6 2" xfId="251"/>
    <cellStyle name="Normal 7 7" xfId="252"/>
    <cellStyle name="Normal 7 8" xfId="253"/>
    <cellStyle name="Normal 70" xfId="254"/>
    <cellStyle name="Normal 70 2" xfId="255"/>
    <cellStyle name="Normal 70 3" xfId="256"/>
    <cellStyle name="Normal 71" xfId="257"/>
    <cellStyle name="Normal 71 2" xfId="258"/>
    <cellStyle name="Normal 71 3" xfId="259"/>
    <cellStyle name="Normal 72" xfId="260"/>
    <cellStyle name="Normal 72 2" xfId="261"/>
    <cellStyle name="Normal 72 3" xfId="262"/>
    <cellStyle name="Normal 73" xfId="263"/>
    <cellStyle name="Normal 73 2" xfId="264"/>
    <cellStyle name="Normal 73 3" xfId="265"/>
    <cellStyle name="Normal 74" xfId="266"/>
    <cellStyle name="Normal 74 2" xfId="267"/>
    <cellStyle name="Normal 75" xfId="268"/>
    <cellStyle name="Normal 75 2" xfId="269"/>
    <cellStyle name="Normal 76" xfId="270"/>
    <cellStyle name="Normal 76 2" xfId="271"/>
    <cellStyle name="Normal 77" xfId="272"/>
    <cellStyle name="Normal 77 2" xfId="273"/>
    <cellStyle name="Normal 78" xfId="274"/>
    <cellStyle name="Normal 78 2" xfId="275"/>
    <cellStyle name="Normal 79" xfId="276"/>
    <cellStyle name="Normal 79 2" xfId="277"/>
    <cellStyle name="Normal 8" xfId="278"/>
    <cellStyle name="Normal 8 2" xfId="279"/>
    <cellStyle name="Normal 80" xfId="280"/>
    <cellStyle name="Normal 80 2" xfId="281"/>
    <cellStyle name="Normal 81" xfId="282"/>
    <cellStyle name="Normal 81 2" xfId="283"/>
    <cellStyle name="Normal 82" xfId="284"/>
    <cellStyle name="Normal 82 2" xfId="285"/>
    <cellStyle name="Normal 83" xfId="286"/>
    <cellStyle name="Normal 83 2" xfId="287"/>
    <cellStyle name="Normal 84" xfId="288"/>
    <cellStyle name="Normal 84 2" xfId="289"/>
    <cellStyle name="Normal 85" xfId="290"/>
    <cellStyle name="Normal 85 2" xfId="291"/>
    <cellStyle name="Normal 86" xfId="292"/>
    <cellStyle name="Normal 86 2" xfId="293"/>
    <cellStyle name="Normal 87" xfId="294"/>
    <cellStyle name="Normal 87 2" xfId="295"/>
    <cellStyle name="Normal 88" xfId="296"/>
    <cellStyle name="Normal 88 2" xfId="297"/>
    <cellStyle name="Normal 89" xfId="298"/>
    <cellStyle name="Normal 89 2" xfId="299"/>
    <cellStyle name="Normal 9" xfId="300"/>
    <cellStyle name="Normal 9 2" xfId="301"/>
    <cellStyle name="Normal 90" xfId="302"/>
    <cellStyle name="Normal 90 2" xfId="303"/>
    <cellStyle name="Normal 91" xfId="304"/>
    <cellStyle name="Normal 91 2" xfId="305"/>
    <cellStyle name="Normal 92" xfId="306"/>
    <cellStyle name="Normal 92 2" xfId="307"/>
    <cellStyle name="Normal 93" xfId="308"/>
    <cellStyle name="Normal 93 2" xfId="309"/>
    <cellStyle name="Normal 93 3" xfId="310"/>
    <cellStyle name="Normal 94" xfId="311"/>
    <cellStyle name="Normal 94 2" xfId="312"/>
    <cellStyle name="Normal 94 3" xfId="313"/>
    <cellStyle name="Normal 95" xfId="314"/>
    <cellStyle name="Normal 95 2" xfId="315"/>
    <cellStyle name="Normal 95 3" xfId="316"/>
    <cellStyle name="Normal 96" xfId="317"/>
    <cellStyle name="Normal 96 2" xfId="318"/>
    <cellStyle name="Normal 96 3" xfId="319"/>
    <cellStyle name="Normal 97" xfId="320"/>
    <cellStyle name="Normal 97 2" xfId="321"/>
    <cellStyle name="Normal 97 3" xfId="322"/>
    <cellStyle name="Normal 98" xfId="323"/>
    <cellStyle name="Normal 98 2" xfId="324"/>
    <cellStyle name="Normal 98 3" xfId="325"/>
    <cellStyle name="Normal 99" xfId="326"/>
    <cellStyle name="Normal 99 2" xfId="327"/>
    <cellStyle name="Normal 99 3" xfId="328"/>
    <cellStyle name="Normal_Book1" xfId="329"/>
    <cellStyle name="Normal_Book1 2" xfId="330"/>
    <cellStyle name="Normal_Book1 3" xfId="331"/>
    <cellStyle name="Normal_Domestic_airlines_Aug_2004 sue" xfId="332"/>
    <cellStyle name="Normal_February 2007 workings" xfId="333"/>
    <cellStyle name="Note 2" xfId="334"/>
    <cellStyle name="Output" xfId="335" builtinId="21" customBuiltin="1"/>
    <cellStyle name="Percent 4" xfId="336"/>
    <cellStyle name="Title" xfId="337" builtinId="15" customBuiltin="1"/>
    <cellStyle name="Total" xfId="338" builtinId="25" customBuiltin="1"/>
    <cellStyle name="Warning Text" xfId="33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workbookViewId="0"/>
  </sheetViews>
  <sheetFormatPr defaultColWidth="8" defaultRowHeight="12.75"/>
  <cols>
    <col min="1" max="1" width="4.5703125" style="4" customWidth="1"/>
    <col min="2" max="2" width="24.7109375" style="8" customWidth="1"/>
    <col min="3" max="3" width="20.85546875" style="5" customWidth="1"/>
    <col min="4" max="4" width="15.42578125" style="6" customWidth="1"/>
    <col min="5" max="5" width="19.7109375" style="6" customWidth="1"/>
    <col min="6" max="6" width="13.85546875" style="6" customWidth="1"/>
    <col min="7" max="7" width="11.5703125" style="7" customWidth="1"/>
    <col min="8" max="8" width="11.5703125" style="5" customWidth="1"/>
    <col min="9" max="9" width="4" style="8" customWidth="1"/>
    <col min="10" max="10" width="14" style="8" customWidth="1"/>
    <col min="11" max="11" width="15.85546875" style="9" customWidth="1"/>
    <col min="12" max="18" width="8" style="9" customWidth="1"/>
    <col min="19" max="16384" width="8" style="8"/>
  </cols>
  <sheetData>
    <row r="1" spans="1:15" ht="15.75">
      <c r="A1" s="14"/>
      <c r="B1" s="15"/>
      <c r="C1" s="16"/>
      <c r="D1" s="17"/>
      <c r="E1" s="17"/>
      <c r="F1" s="17"/>
      <c r="G1" s="18"/>
      <c r="H1" s="16"/>
      <c r="I1" s="2"/>
      <c r="J1" s="2"/>
      <c r="K1" s="34"/>
      <c r="L1" s="34"/>
      <c r="M1" s="35"/>
      <c r="N1" s="35"/>
      <c r="O1" s="35"/>
    </row>
    <row r="2" spans="1:15" ht="15.75">
      <c r="A2" s="19"/>
      <c r="B2" s="15" t="s">
        <v>69</v>
      </c>
      <c r="C2" s="20"/>
      <c r="D2" s="21"/>
      <c r="E2" s="21"/>
      <c r="F2" s="21"/>
      <c r="G2" s="22"/>
      <c r="H2" s="20"/>
      <c r="I2" s="23"/>
      <c r="J2" s="2"/>
      <c r="K2" s="13"/>
      <c r="L2" s="11"/>
      <c r="M2" s="33"/>
      <c r="N2" s="33"/>
      <c r="O2" s="12"/>
    </row>
    <row r="3" spans="1:15" ht="15.75">
      <c r="A3" s="19"/>
      <c r="B3" s="24" t="s">
        <v>0</v>
      </c>
      <c r="C3" s="20"/>
      <c r="D3" s="21"/>
      <c r="E3" s="21"/>
      <c r="F3" s="21"/>
      <c r="G3" s="22"/>
      <c r="H3" s="20"/>
      <c r="I3" s="23"/>
      <c r="J3" s="2"/>
      <c r="K3" s="13"/>
      <c r="L3" s="11"/>
      <c r="M3" s="33"/>
      <c r="N3" s="33"/>
      <c r="O3" s="12"/>
    </row>
    <row r="4" spans="1:15" ht="15.75">
      <c r="A4" s="25"/>
      <c r="B4" s="24" t="s">
        <v>57</v>
      </c>
      <c r="C4" s="21"/>
      <c r="D4" s="21"/>
      <c r="E4" s="1"/>
      <c r="F4" s="21"/>
      <c r="G4" s="22"/>
      <c r="H4" s="20"/>
      <c r="I4" s="26"/>
      <c r="J4" s="2"/>
      <c r="K4" s="13"/>
      <c r="L4" s="11"/>
      <c r="M4" s="33"/>
      <c r="N4" s="33"/>
      <c r="O4" s="12"/>
    </row>
    <row r="5" spans="1:15" ht="15.75">
      <c r="A5" s="19"/>
      <c r="B5" s="98">
        <v>44652</v>
      </c>
      <c r="C5" s="97"/>
      <c r="D5" s="32"/>
      <c r="E5" s="32"/>
      <c r="F5" s="32"/>
      <c r="G5" s="99"/>
      <c r="H5" s="97"/>
      <c r="I5" s="23"/>
      <c r="J5" s="2"/>
      <c r="K5" s="13"/>
      <c r="L5" s="11"/>
      <c r="M5" s="33"/>
      <c r="N5" s="33"/>
      <c r="O5" s="12"/>
    </row>
    <row r="6" spans="1:15">
      <c r="A6" s="100"/>
      <c r="B6" s="37"/>
      <c r="C6" s="38" t="s">
        <v>1</v>
      </c>
      <c r="D6" s="38"/>
      <c r="E6" s="38" t="s">
        <v>50</v>
      </c>
      <c r="F6" s="38"/>
      <c r="G6" s="76" t="s">
        <v>64</v>
      </c>
      <c r="H6" s="114" t="s">
        <v>2</v>
      </c>
      <c r="I6" s="27"/>
      <c r="J6" s="2"/>
      <c r="K6" s="13"/>
      <c r="L6" s="11"/>
      <c r="M6" s="33"/>
      <c r="N6" s="33"/>
      <c r="O6" s="12"/>
    </row>
    <row r="7" spans="1:15">
      <c r="A7" s="108"/>
      <c r="B7" s="101" t="s">
        <v>63</v>
      </c>
      <c r="C7" s="39" t="s">
        <v>70</v>
      </c>
      <c r="D7" s="39" t="s">
        <v>3</v>
      </c>
      <c r="E7" s="102" t="s">
        <v>51</v>
      </c>
      <c r="F7" s="39" t="s">
        <v>4</v>
      </c>
      <c r="G7" s="40" t="s">
        <v>65</v>
      </c>
      <c r="H7" s="113" t="s">
        <v>5</v>
      </c>
      <c r="I7" s="28"/>
      <c r="J7" s="2"/>
      <c r="K7" s="13"/>
      <c r="L7" s="11"/>
      <c r="M7" s="33"/>
      <c r="N7" s="33"/>
      <c r="O7" s="12"/>
    </row>
    <row r="8" spans="1:15" ht="11.25" customHeight="1">
      <c r="A8" s="109">
        <f>Passengers!A4</f>
        <v>1</v>
      </c>
      <c r="B8" s="29" t="str">
        <f>Passengers!B4</f>
        <v>Melbourne - Sydney</v>
      </c>
      <c r="C8" s="10">
        <f>Passengers!D4</f>
        <v>603340</v>
      </c>
      <c r="D8" s="10">
        <f>RPKs!D4</f>
        <v>428003446</v>
      </c>
      <c r="E8" s="10">
        <f>Seats!D4</f>
        <v>731407</v>
      </c>
      <c r="F8" s="10">
        <f>ASKs!D4</f>
        <v>518674768</v>
      </c>
      <c r="G8" s="36">
        <f>'PLF%'!D4</f>
        <v>82.5</v>
      </c>
      <c r="H8" s="112">
        <f>Flights!D4</f>
        <v>4228</v>
      </c>
      <c r="I8" s="29"/>
      <c r="J8" s="36"/>
      <c r="K8" s="33"/>
      <c r="L8" s="11"/>
      <c r="M8" s="29"/>
      <c r="N8" s="29"/>
      <c r="O8" s="29"/>
    </row>
    <row r="9" spans="1:15">
      <c r="A9" s="29">
        <f>Passengers!A5</f>
        <v>2</v>
      </c>
      <c r="B9" s="29" t="str">
        <f>Passengers!B5</f>
        <v>Brisbane - Sydney</v>
      </c>
      <c r="C9" s="10">
        <f>Passengers!D5</f>
        <v>321881</v>
      </c>
      <c r="D9" s="10">
        <f>RPKs!D5</f>
        <v>242376393</v>
      </c>
      <c r="E9" s="10">
        <f>Seats!D5</f>
        <v>410683</v>
      </c>
      <c r="F9" s="10">
        <f>ASKs!D5</f>
        <v>309244299</v>
      </c>
      <c r="G9" s="36">
        <f>'PLF%'!D5</f>
        <v>78.400000000000006</v>
      </c>
      <c r="H9" s="112">
        <f>Flights!D5</f>
        <v>2468</v>
      </c>
      <c r="I9" s="2"/>
      <c r="J9" s="135"/>
      <c r="K9" s="33"/>
      <c r="L9" s="11"/>
      <c r="M9" s="29"/>
      <c r="N9" s="29"/>
      <c r="O9" s="29"/>
    </row>
    <row r="10" spans="1:15">
      <c r="A10" s="29">
        <f>Passengers!A6</f>
        <v>3</v>
      </c>
      <c r="B10" s="29" t="str">
        <f>Passengers!B6</f>
        <v>Brisbane - Melbourne</v>
      </c>
      <c r="C10" s="10">
        <f>Passengers!D6</f>
        <v>272186</v>
      </c>
      <c r="D10" s="10">
        <f>RPKs!D6</f>
        <v>375888866</v>
      </c>
      <c r="E10" s="10">
        <f>Seats!D6</f>
        <v>337422</v>
      </c>
      <c r="F10" s="10">
        <f>ASKs!D6</f>
        <v>465979782</v>
      </c>
      <c r="G10" s="36">
        <f>'PLF%'!D6</f>
        <v>80.7</v>
      </c>
      <c r="H10" s="112">
        <f>Flights!D6</f>
        <v>2026</v>
      </c>
      <c r="I10" s="30"/>
      <c r="J10" s="135"/>
      <c r="K10" s="33"/>
      <c r="L10" s="11"/>
      <c r="M10" s="29"/>
      <c r="N10" s="29"/>
      <c r="O10" s="29"/>
    </row>
    <row r="11" spans="1:15">
      <c r="A11" s="29">
        <f>Passengers!A7</f>
        <v>4</v>
      </c>
      <c r="B11" s="29" t="str">
        <f>Passengers!B7</f>
        <v>Gold Coast - Sydney</v>
      </c>
      <c r="C11" s="10">
        <f>Passengers!D7</f>
        <v>234261</v>
      </c>
      <c r="D11" s="10">
        <f>RPKs!D7</f>
        <v>159297480</v>
      </c>
      <c r="E11" s="10">
        <f>Seats!D7</f>
        <v>288435</v>
      </c>
      <c r="F11" s="10">
        <f>ASKs!D7</f>
        <v>196135800</v>
      </c>
      <c r="G11" s="36">
        <f>'PLF%'!D7</f>
        <v>81.2</v>
      </c>
      <c r="H11" s="112">
        <f>Flights!D7</f>
        <v>1658</v>
      </c>
      <c r="I11" s="30"/>
      <c r="J11" s="135"/>
      <c r="K11" s="33"/>
      <c r="L11" s="11"/>
      <c r="M11" s="29"/>
      <c r="N11" s="29"/>
      <c r="O11" s="29"/>
    </row>
    <row r="12" spans="1:15">
      <c r="A12" s="29">
        <f>Passengers!A8</f>
        <v>5</v>
      </c>
      <c r="B12" s="29" t="str">
        <f>Passengers!B8</f>
        <v>Gold Coast - Melbourne</v>
      </c>
      <c r="C12" s="10">
        <f>Passengers!D8</f>
        <v>231090</v>
      </c>
      <c r="D12" s="10">
        <f>RPKs!D8</f>
        <v>307838254</v>
      </c>
      <c r="E12" s="10">
        <f>Seats!D8</f>
        <v>288920</v>
      </c>
      <c r="F12" s="10">
        <f>ASKs!D8</f>
        <v>384849674</v>
      </c>
      <c r="G12" s="36">
        <f>'PLF%'!D8</f>
        <v>80</v>
      </c>
      <c r="H12" s="112">
        <f>Flights!D8</f>
        <v>1545</v>
      </c>
      <c r="I12" s="30"/>
      <c r="J12" s="135"/>
      <c r="K12" s="29"/>
      <c r="L12" s="11"/>
      <c r="M12" s="29"/>
      <c r="N12" s="29"/>
      <c r="O12" s="29"/>
    </row>
    <row r="13" spans="1:15">
      <c r="A13" s="29">
        <f>Passengers!A9</f>
        <v>6</v>
      </c>
      <c r="B13" s="29" t="str">
        <f>Passengers!B9</f>
        <v>Adelaide - Melbourne</v>
      </c>
      <c r="C13" s="10">
        <f>Passengers!D9</f>
        <v>188561</v>
      </c>
      <c r="D13" s="10">
        <f>RPKs!D9</f>
        <v>121244723</v>
      </c>
      <c r="E13" s="10">
        <f>Seats!D9</f>
        <v>239711</v>
      </c>
      <c r="F13" s="10">
        <f>ASKs!D9</f>
        <v>154134173</v>
      </c>
      <c r="G13" s="36">
        <f>'PLF%'!D9</f>
        <v>78.7</v>
      </c>
      <c r="H13" s="112">
        <f>Flights!D9</f>
        <v>1419</v>
      </c>
      <c r="I13" s="31"/>
      <c r="J13" s="135"/>
      <c r="K13" s="29"/>
      <c r="L13" s="11"/>
      <c r="M13" s="29"/>
      <c r="N13" s="29"/>
      <c r="O13" s="29"/>
    </row>
    <row r="14" spans="1:15">
      <c r="A14" s="29">
        <f>Passengers!A10</f>
        <v>7</v>
      </c>
      <c r="B14" s="29" t="str">
        <f>Passengers!B10</f>
        <v>Adelaide - Sydney</v>
      </c>
      <c r="C14" s="10">
        <f>Passengers!D10</f>
        <v>133329</v>
      </c>
      <c r="D14" s="10">
        <f>RPKs!D10</f>
        <v>155594943</v>
      </c>
      <c r="E14" s="10">
        <f>Seats!D10</f>
        <v>160961</v>
      </c>
      <c r="F14" s="10">
        <f>ASKs!D10</f>
        <v>187841487</v>
      </c>
      <c r="G14" s="36">
        <f>'PLF%'!D10</f>
        <v>82.8</v>
      </c>
      <c r="H14" s="112">
        <f>Flights!D10</f>
        <v>949</v>
      </c>
      <c r="I14" s="31"/>
      <c r="J14" s="135"/>
      <c r="K14" s="29"/>
      <c r="L14" s="11"/>
      <c r="M14" s="29"/>
      <c r="N14" s="29"/>
      <c r="O14" s="29"/>
    </row>
    <row r="15" spans="1:15">
      <c r="A15" s="29">
        <f>Passengers!A11</f>
        <v>8</v>
      </c>
      <c r="B15" s="29" t="str">
        <f>Passengers!B11</f>
        <v>Melbourne - Perth</v>
      </c>
      <c r="C15" s="10">
        <f>Passengers!D11</f>
        <v>105877</v>
      </c>
      <c r="D15" s="10">
        <f>RPKs!D11</f>
        <v>286503162</v>
      </c>
      <c r="E15" s="10">
        <f>Seats!D11</f>
        <v>113079</v>
      </c>
      <c r="F15" s="10">
        <f>ASKs!D11</f>
        <v>305991774</v>
      </c>
      <c r="G15" s="36">
        <f>'PLF%'!D11</f>
        <v>93.6</v>
      </c>
      <c r="H15" s="112">
        <f>Flights!D11</f>
        <v>648</v>
      </c>
      <c r="I15" s="31"/>
      <c r="J15" s="135"/>
      <c r="K15" s="29"/>
      <c r="L15" s="11"/>
      <c r="M15" s="29"/>
      <c r="N15" s="29"/>
      <c r="O15" s="29"/>
    </row>
    <row r="16" spans="1:15">
      <c r="A16" s="29">
        <f>Passengers!A12</f>
        <v>9</v>
      </c>
      <c r="B16" s="29" t="str">
        <f>Passengers!B12</f>
        <v>Hobart - Melbourne</v>
      </c>
      <c r="C16" s="10">
        <f>Passengers!D12</f>
        <v>102792</v>
      </c>
      <c r="D16" s="10">
        <f>RPKs!D12</f>
        <v>63525456</v>
      </c>
      <c r="E16" s="10">
        <f>Seats!D12</f>
        <v>131609</v>
      </c>
      <c r="F16" s="10">
        <f>ASKs!D12</f>
        <v>81334362</v>
      </c>
      <c r="G16" s="36">
        <f>'PLF%'!D12</f>
        <v>78.099999999999994</v>
      </c>
      <c r="H16" s="112">
        <f>Flights!D12</f>
        <v>810</v>
      </c>
      <c r="I16" s="30"/>
      <c r="J16" s="135"/>
      <c r="K16" s="29"/>
      <c r="L16" s="11"/>
      <c r="M16" s="29"/>
      <c r="N16" s="29"/>
      <c r="O16" s="29"/>
    </row>
    <row r="17" spans="1:15">
      <c r="A17" s="29">
        <f>Passengers!A13</f>
        <v>10</v>
      </c>
      <c r="B17" s="29" t="str">
        <f>Passengers!B13</f>
        <v>Brisbane - Cairns</v>
      </c>
      <c r="C17" s="10">
        <f>Passengers!D13</f>
        <v>101569</v>
      </c>
      <c r="D17" s="10">
        <f>RPKs!D13</f>
        <v>141282479</v>
      </c>
      <c r="E17" s="10">
        <f>Seats!D13</f>
        <v>121862</v>
      </c>
      <c r="F17" s="10">
        <f>ASKs!D13</f>
        <v>169510042</v>
      </c>
      <c r="G17" s="36">
        <f>'PLF%'!D13</f>
        <v>83.3</v>
      </c>
      <c r="H17" s="112">
        <f>Flights!D13</f>
        <v>797</v>
      </c>
      <c r="I17" s="30"/>
      <c r="J17" s="135"/>
      <c r="K17" s="29"/>
      <c r="L17" s="11"/>
      <c r="M17" s="29"/>
      <c r="N17" s="29"/>
      <c r="O17" s="29"/>
    </row>
    <row r="18" spans="1:15">
      <c r="A18" s="29">
        <f>Passengers!A14</f>
        <v>11</v>
      </c>
      <c r="B18" s="29" t="str">
        <f>Passengers!B14</f>
        <v>Perth - Sydney</v>
      </c>
      <c r="C18" s="10">
        <f>Passengers!D14</f>
        <v>97251</v>
      </c>
      <c r="D18" s="10">
        <f>RPKs!D14</f>
        <v>319372284</v>
      </c>
      <c r="E18" s="10">
        <f>Seats!D14</f>
        <v>106794</v>
      </c>
      <c r="F18" s="10">
        <f>ASKs!D14</f>
        <v>350711496</v>
      </c>
      <c r="G18" s="36">
        <f>'PLF%'!D14</f>
        <v>91.1</v>
      </c>
      <c r="H18" s="112">
        <f>Flights!D14</f>
        <v>540</v>
      </c>
      <c r="I18" s="30"/>
      <c r="J18" s="135"/>
      <c r="K18" s="29"/>
      <c r="L18" s="11"/>
      <c r="M18" s="29"/>
      <c r="N18" s="29"/>
      <c r="O18" s="29"/>
    </row>
    <row r="19" spans="1:15">
      <c r="A19" s="29">
        <f>Passengers!A15</f>
        <v>12</v>
      </c>
      <c r="B19" s="29" t="str">
        <f>Passengers!B15</f>
        <v>Cairns - Melbourne</v>
      </c>
      <c r="C19" s="10">
        <f>Passengers!D15</f>
        <v>80352</v>
      </c>
      <c r="D19" s="10">
        <f>RPKs!D15</f>
        <v>185693472</v>
      </c>
      <c r="E19" s="10">
        <f>Seats!D15</f>
        <v>106132</v>
      </c>
      <c r="F19" s="10">
        <f>ASKs!D15</f>
        <v>245271052</v>
      </c>
      <c r="G19" s="36">
        <f>'PLF%'!D15</f>
        <v>75.7</v>
      </c>
      <c r="H19" s="112">
        <f>Flights!D15</f>
        <v>539</v>
      </c>
      <c r="I19" s="30"/>
      <c r="J19" s="135"/>
      <c r="K19" s="29"/>
      <c r="L19" s="11"/>
      <c r="M19" s="29"/>
      <c r="N19" s="29"/>
      <c r="O19" s="29"/>
    </row>
    <row r="20" spans="1:15">
      <c r="A20" s="29">
        <f>Passengers!A16</f>
        <v>13</v>
      </c>
      <c r="B20" s="29" t="str">
        <f>Passengers!B16</f>
        <v>Cairns - Sydney</v>
      </c>
      <c r="C20" s="10">
        <f>Passengers!D16</f>
        <v>79708</v>
      </c>
      <c r="D20" s="10">
        <f>RPKs!D16</f>
        <v>157104468</v>
      </c>
      <c r="E20" s="10">
        <f>Seats!D16</f>
        <v>109312</v>
      </c>
      <c r="F20" s="10">
        <f>ASKs!D16</f>
        <v>215453952</v>
      </c>
      <c r="G20" s="36">
        <f>'PLF%'!D16</f>
        <v>72.900000000000006</v>
      </c>
      <c r="H20" s="112">
        <f>Flights!D16</f>
        <v>570</v>
      </c>
      <c r="I20" s="30"/>
      <c r="J20" s="135"/>
      <c r="K20" s="29"/>
      <c r="L20" s="11"/>
      <c r="M20" s="29"/>
      <c r="N20" s="29"/>
      <c r="O20" s="29"/>
    </row>
    <row r="21" spans="1:15">
      <c r="A21" s="29">
        <f>Passengers!A17</f>
        <v>14</v>
      </c>
      <c r="B21" s="29" t="str">
        <f>Passengers!B17</f>
        <v>Melbourne - Sunshine Coast</v>
      </c>
      <c r="C21" s="10">
        <f>Passengers!D17</f>
        <v>76545</v>
      </c>
      <c r="D21" s="10">
        <f>RPKs!D17</f>
        <v>111296430</v>
      </c>
      <c r="E21" s="10">
        <f>Seats!D17</f>
        <v>104620</v>
      </c>
      <c r="F21" s="10">
        <f>ASKs!D17</f>
        <v>152117480</v>
      </c>
      <c r="G21" s="36">
        <f>'PLF%'!D17</f>
        <v>73.2</v>
      </c>
      <c r="H21" s="112">
        <f>Flights!D17</f>
        <v>581</v>
      </c>
      <c r="I21" s="30"/>
      <c r="J21" s="135"/>
      <c r="K21" s="29"/>
      <c r="L21" s="11"/>
      <c r="M21" s="29"/>
      <c r="N21" s="29"/>
      <c r="O21" s="29"/>
    </row>
    <row r="22" spans="1:15">
      <c r="A22" s="29">
        <f>Passengers!A18</f>
        <v>15</v>
      </c>
      <c r="B22" s="29" t="str">
        <f>Passengers!B18</f>
        <v>Brisbane - Townsville</v>
      </c>
      <c r="C22" s="10">
        <f>Passengers!D18</f>
        <v>74491</v>
      </c>
      <c r="D22" s="10">
        <f>RPKs!D18</f>
        <v>82833992</v>
      </c>
      <c r="E22" s="10">
        <f>Seats!D18</f>
        <v>91440</v>
      </c>
      <c r="F22" s="10">
        <f>ASKs!D18</f>
        <v>101681280</v>
      </c>
      <c r="G22" s="36">
        <f>'PLF%'!D18</f>
        <v>81.5</v>
      </c>
      <c r="H22" s="112">
        <f>Flights!D18</f>
        <v>598</v>
      </c>
      <c r="I22" s="31"/>
      <c r="J22" s="135"/>
      <c r="K22" s="29"/>
      <c r="L22" s="11"/>
      <c r="M22" s="29"/>
      <c r="N22" s="29"/>
      <c r="O22" s="29"/>
    </row>
    <row r="23" spans="1:15">
      <c r="A23" s="29">
        <f>Passengers!A19</f>
        <v>16</v>
      </c>
      <c r="B23" s="29" t="str">
        <f>Passengers!B19</f>
        <v>Canberra - Melbourne</v>
      </c>
      <c r="C23" s="10">
        <f>Passengers!D19</f>
        <v>72247</v>
      </c>
      <c r="D23" s="10">
        <f>RPKs!D19</f>
        <v>33956090</v>
      </c>
      <c r="E23" s="10">
        <f>Seats!D19</f>
        <v>104025</v>
      </c>
      <c r="F23" s="10">
        <f>ASKs!D19</f>
        <v>48891750</v>
      </c>
      <c r="G23" s="36">
        <f>'PLF%'!D19</f>
        <v>69.5</v>
      </c>
      <c r="H23" s="112">
        <f>Flights!D19</f>
        <v>781</v>
      </c>
      <c r="I23" s="30"/>
      <c r="J23" s="135"/>
      <c r="K23" s="29"/>
      <c r="L23" s="11"/>
      <c r="M23" s="29"/>
      <c r="N23" s="29"/>
      <c r="O23" s="29"/>
    </row>
    <row r="24" spans="1:15">
      <c r="A24" s="29">
        <f>Passengers!A20</f>
        <v>17</v>
      </c>
      <c r="B24" s="29" t="str">
        <f>Passengers!B20</f>
        <v>Sunshine Coast - Sydney</v>
      </c>
      <c r="C24" s="10">
        <f>Passengers!D20</f>
        <v>67541</v>
      </c>
      <c r="D24" s="10">
        <f>RPKs!D20</f>
        <v>56531817</v>
      </c>
      <c r="E24" s="10">
        <f>Seats!D20</f>
        <v>101094</v>
      </c>
      <c r="F24" s="10">
        <f>ASKs!D20</f>
        <v>84615678</v>
      </c>
      <c r="G24" s="191">
        <f>'PLF%'!D20</f>
        <v>66.8</v>
      </c>
      <c r="H24" s="112">
        <f>Flights!D20</f>
        <v>555</v>
      </c>
      <c r="I24" s="30"/>
      <c r="J24" s="135"/>
      <c r="K24" s="29"/>
      <c r="L24" s="11"/>
      <c r="M24" s="29"/>
      <c r="N24" s="29"/>
      <c r="O24" s="29"/>
    </row>
    <row r="25" spans="1:15">
      <c r="A25" s="29">
        <f>Passengers!A21</f>
        <v>18</v>
      </c>
      <c r="B25" s="29" t="str">
        <f>Passengers!B21</f>
        <v>Hobart - Sydney</v>
      </c>
      <c r="C25" s="10">
        <f>Passengers!D21</f>
        <v>67146</v>
      </c>
      <c r="D25" s="10">
        <f>RPKs!D21</f>
        <v>69764694</v>
      </c>
      <c r="E25" s="10">
        <f>Seats!D21</f>
        <v>87838</v>
      </c>
      <c r="F25" s="10">
        <f>ASKs!D21</f>
        <v>91263682</v>
      </c>
      <c r="G25" s="191">
        <f>'PLF%'!D21</f>
        <v>76.400000000000006</v>
      </c>
      <c r="H25" s="112">
        <f>Flights!D21</f>
        <v>525</v>
      </c>
      <c r="I25" s="30"/>
      <c r="J25" s="135"/>
      <c r="K25" s="29"/>
      <c r="L25" s="11"/>
      <c r="M25" s="29"/>
      <c r="N25" s="29"/>
      <c r="O25" s="29"/>
    </row>
    <row r="26" spans="1:15">
      <c r="A26" s="29">
        <f>Passengers!A22</f>
        <v>19</v>
      </c>
      <c r="B26" s="29" t="str">
        <f>Passengers!B22</f>
        <v>Launceston - Melbourne</v>
      </c>
      <c r="C26" s="192">
        <f>Passengers!D22</f>
        <v>66783</v>
      </c>
      <c r="D26" s="192">
        <f>RPKs!D22</f>
        <v>31788708</v>
      </c>
      <c r="E26" s="192">
        <f>Seats!D22</f>
        <v>86935</v>
      </c>
      <c r="F26" s="192">
        <f>ASKs!D22</f>
        <v>41381060</v>
      </c>
      <c r="G26" s="193">
        <f>'PLF%'!D22</f>
        <v>76.8</v>
      </c>
      <c r="H26" s="112">
        <f>Flights!D22</f>
        <v>714</v>
      </c>
      <c r="I26" s="30"/>
      <c r="J26" s="135"/>
      <c r="K26" s="29"/>
      <c r="L26" s="11"/>
      <c r="M26" s="29"/>
      <c r="N26" s="29"/>
      <c r="O26" s="29"/>
    </row>
    <row r="27" spans="1:15">
      <c r="A27" s="29">
        <f>Passengers!A23</f>
        <v>20</v>
      </c>
      <c r="B27" s="29" t="str">
        <f>Passengers!B23</f>
        <v>Adelaide - Brisbane</v>
      </c>
      <c r="C27" s="192">
        <f>Passengers!D23</f>
        <v>62084</v>
      </c>
      <c r="D27" s="192">
        <f>RPKs!D23</f>
        <v>100700248</v>
      </c>
      <c r="E27" s="192">
        <f>Seats!D23</f>
        <v>72225</v>
      </c>
      <c r="F27" s="192">
        <f>ASKs!D23</f>
        <v>117148950</v>
      </c>
      <c r="G27" s="193">
        <f>'PLF%'!D23</f>
        <v>86</v>
      </c>
      <c r="H27" s="112">
        <f>Flights!D23</f>
        <v>489</v>
      </c>
      <c r="I27" s="30"/>
      <c r="J27" s="135"/>
      <c r="K27" s="29"/>
      <c r="L27" s="11"/>
      <c r="M27" s="29"/>
      <c r="N27" s="29"/>
      <c r="O27" s="29"/>
    </row>
    <row r="28" spans="1:15">
      <c r="A28" s="29">
        <f>Passengers!A24</f>
        <v>21</v>
      </c>
      <c r="B28" s="29" t="str">
        <f>Passengers!B24</f>
        <v>Brisbane - Mackay</v>
      </c>
      <c r="C28" s="192">
        <f>Passengers!D24</f>
        <v>61344</v>
      </c>
      <c r="D28" s="192">
        <f>RPKs!D24</f>
        <v>48891168</v>
      </c>
      <c r="E28" s="192">
        <f>Seats!D24</f>
        <v>82946</v>
      </c>
      <c r="F28" s="192">
        <f>ASKs!D24</f>
        <v>66107962</v>
      </c>
      <c r="G28" s="193">
        <f>'PLF%'!D24</f>
        <v>74</v>
      </c>
      <c r="H28" s="112">
        <f>Flights!D24</f>
        <v>527</v>
      </c>
      <c r="I28" s="30"/>
      <c r="J28" s="135"/>
      <c r="K28" s="29"/>
      <c r="L28" s="11"/>
      <c r="M28" s="29"/>
      <c r="N28" s="29"/>
      <c r="O28" s="29"/>
    </row>
    <row r="29" spans="1:15">
      <c r="A29" s="29">
        <f>Passengers!A25</f>
        <v>22</v>
      </c>
      <c r="B29" s="29" t="str">
        <f>Passengers!B25</f>
        <v>Brisbane - Perth</v>
      </c>
      <c r="C29" s="192">
        <f>Passengers!D25</f>
        <v>59019</v>
      </c>
      <c r="D29" s="192">
        <f>RPKs!D25</f>
        <v>213353685</v>
      </c>
      <c r="E29" s="192">
        <f>Seats!D25</f>
        <v>65194</v>
      </c>
      <c r="F29" s="192">
        <f>ASKs!D25</f>
        <v>235676310</v>
      </c>
      <c r="G29" s="193">
        <f>'PLF%'!D25</f>
        <v>90.5</v>
      </c>
      <c r="H29" s="112">
        <f>Flights!D25</f>
        <v>369</v>
      </c>
      <c r="I29" s="30"/>
      <c r="J29" s="135"/>
      <c r="K29" s="33"/>
      <c r="L29" s="11"/>
      <c r="M29" s="29"/>
      <c r="N29" s="29"/>
      <c r="O29" s="29"/>
    </row>
    <row r="30" spans="1:15">
      <c r="A30" s="29">
        <f>Passengers!A26</f>
        <v>23</v>
      </c>
      <c r="B30" s="29" t="str">
        <f>Passengers!B26</f>
        <v>Brisbane - Canberra</v>
      </c>
      <c r="C30" s="192">
        <f>Passengers!D26</f>
        <v>50789</v>
      </c>
      <c r="D30" s="192">
        <f>RPKs!D26</f>
        <v>48554284</v>
      </c>
      <c r="E30" s="192">
        <f>Seats!D26</f>
        <v>68626</v>
      </c>
      <c r="F30" s="192">
        <f>ASKs!D26</f>
        <v>65606456</v>
      </c>
      <c r="G30" s="193">
        <f>'PLF%'!D26</f>
        <v>74</v>
      </c>
      <c r="H30" s="112">
        <f>Flights!D26</f>
        <v>466</v>
      </c>
      <c r="I30" s="31"/>
      <c r="J30" s="135"/>
      <c r="K30" s="33"/>
      <c r="L30" s="11"/>
      <c r="M30" s="29"/>
      <c r="N30" s="29"/>
      <c r="O30" s="29"/>
    </row>
    <row r="31" spans="1:15">
      <c r="A31" s="29">
        <f>Passengers!A27</f>
        <v>24</v>
      </c>
      <c r="B31" s="29" t="str">
        <f>Passengers!B27</f>
        <v>Adelaide - Perth</v>
      </c>
      <c r="C31" s="192">
        <f>Passengers!D27</f>
        <v>48273</v>
      </c>
      <c r="D31" s="192">
        <f>RPKs!D27</f>
        <v>102338760</v>
      </c>
      <c r="E31" s="192">
        <f>Seats!D27</f>
        <v>55683</v>
      </c>
      <c r="F31" s="192">
        <f>ASKs!D27</f>
        <v>118047960</v>
      </c>
      <c r="G31" s="193">
        <f>'PLF%'!D27</f>
        <v>86.7</v>
      </c>
      <c r="H31" s="112">
        <f>Flights!D27</f>
        <v>354</v>
      </c>
      <c r="I31" s="48"/>
      <c r="J31" s="135"/>
      <c r="K31" s="33"/>
      <c r="L31" s="11"/>
      <c r="M31" s="29"/>
      <c r="N31" s="29"/>
      <c r="O31" s="29"/>
    </row>
    <row r="32" spans="1:15">
      <c r="A32" s="29">
        <f>Passengers!A28</f>
        <v>25</v>
      </c>
      <c r="B32" s="29" t="str">
        <f>Passengers!B28</f>
        <v>Canberra - Sydney</v>
      </c>
      <c r="C32" s="192">
        <f>Passengers!D28</f>
        <v>47082</v>
      </c>
      <c r="D32" s="192">
        <f>RPKs!D28</f>
        <v>11111352</v>
      </c>
      <c r="E32" s="192">
        <f>Seats!D28</f>
        <v>90391</v>
      </c>
      <c r="F32" s="192">
        <f>ASKs!D28</f>
        <v>21332276</v>
      </c>
      <c r="G32" s="193">
        <f>'PLF%'!D28</f>
        <v>52.1</v>
      </c>
      <c r="H32" s="112">
        <f>Flights!D28</f>
        <v>1500</v>
      </c>
      <c r="I32" s="48"/>
      <c r="J32" s="135"/>
      <c r="K32" s="33"/>
      <c r="L32" s="11"/>
      <c r="M32" s="29"/>
      <c r="N32" s="29"/>
      <c r="O32" s="29"/>
    </row>
    <row r="33" spans="1:15">
      <c r="A33" s="29">
        <f>Passengers!A29</f>
        <v>26</v>
      </c>
      <c r="B33" s="29" t="str">
        <f>Passengers!B29</f>
        <v>Ballina - Sydney</v>
      </c>
      <c r="C33" s="192">
        <f>Passengers!D29</f>
        <v>44978</v>
      </c>
      <c r="D33" s="192">
        <f>RPKs!D29</f>
        <v>27526536</v>
      </c>
      <c r="E33" s="192">
        <f>Seats!D29</f>
        <v>67944</v>
      </c>
      <c r="F33" s="192">
        <f>ASKs!D29</f>
        <v>41581728</v>
      </c>
      <c r="G33" s="193">
        <f>'PLF%'!D29</f>
        <v>66.2</v>
      </c>
      <c r="H33" s="112">
        <f>Flights!D29</f>
        <v>525</v>
      </c>
      <c r="I33" s="48"/>
      <c r="J33" s="135"/>
      <c r="K33" s="33"/>
      <c r="L33" s="11"/>
      <c r="M33" s="29"/>
      <c r="N33" s="29"/>
      <c r="O33" s="29"/>
    </row>
    <row r="34" spans="1:15">
      <c r="A34" s="29">
        <f>Passengers!A30</f>
        <v>27</v>
      </c>
      <c r="B34" s="29" t="str">
        <f>Passengers!B30</f>
        <v>Melbourne - Newcastle</v>
      </c>
      <c r="C34" s="192">
        <f>Passengers!D30</f>
        <v>44100</v>
      </c>
      <c r="D34" s="192">
        <f>RPKs!D30</f>
        <v>36867600</v>
      </c>
      <c r="E34" s="192">
        <f>Seats!D30</f>
        <v>55395</v>
      </c>
      <c r="F34" s="192">
        <f>ASKs!D30</f>
        <v>46310220</v>
      </c>
      <c r="G34" s="193">
        <f>'PLF%'!D30</f>
        <v>79.599999999999994</v>
      </c>
      <c r="H34" s="112">
        <f>Flights!D30</f>
        <v>335</v>
      </c>
      <c r="I34" s="60"/>
      <c r="J34" s="135"/>
      <c r="K34" s="29"/>
      <c r="L34" s="11"/>
      <c r="M34" s="29"/>
      <c r="N34" s="29"/>
      <c r="O34" s="29"/>
    </row>
    <row r="35" spans="1:15">
      <c r="A35" s="29">
        <f>Passengers!A31</f>
        <v>28</v>
      </c>
      <c r="B35" s="29" t="str">
        <f>Passengers!B31</f>
        <v>Brisbane - Newcastle</v>
      </c>
      <c r="C35" s="192">
        <f>Passengers!D31</f>
        <v>43547</v>
      </c>
      <c r="D35" s="192">
        <f>RPKs!D31</f>
        <v>26737858</v>
      </c>
      <c r="E35" s="192">
        <f>Seats!D31</f>
        <v>58944</v>
      </c>
      <c r="F35" s="192">
        <f>ASKs!D31</f>
        <v>36191616</v>
      </c>
      <c r="G35" s="193">
        <f>'PLF%'!D31</f>
        <v>73.900000000000006</v>
      </c>
      <c r="H35" s="112">
        <f>Flights!D31</f>
        <v>516</v>
      </c>
      <c r="I35" s="60"/>
      <c r="J35" s="135"/>
      <c r="K35" s="29"/>
      <c r="L35" s="11"/>
      <c r="M35" s="29"/>
      <c r="N35" s="29"/>
      <c r="O35" s="29"/>
    </row>
    <row r="36" spans="1:15">
      <c r="A36" s="29">
        <f>Passengers!A32</f>
        <v>29</v>
      </c>
      <c r="B36" s="29" t="str">
        <f>Passengers!B32</f>
        <v>Brisbane - Rockhampton</v>
      </c>
      <c r="C36" s="192">
        <f>Passengers!D32</f>
        <v>38469</v>
      </c>
      <c r="D36" s="192">
        <f>RPKs!D32</f>
        <v>19926942</v>
      </c>
      <c r="E36" s="192">
        <f>Seats!D32</f>
        <v>46597</v>
      </c>
      <c r="F36" s="192">
        <f>ASKs!D32</f>
        <v>24137246</v>
      </c>
      <c r="G36" s="193">
        <f>'PLF%'!D32</f>
        <v>82.6</v>
      </c>
      <c r="H36" s="112">
        <f>Flights!D32</f>
        <v>449</v>
      </c>
      <c r="I36" s="60"/>
      <c r="J36" s="135"/>
      <c r="K36" s="29"/>
      <c r="L36" s="11"/>
      <c r="M36" s="29"/>
      <c r="N36" s="29"/>
      <c r="O36" s="29"/>
    </row>
    <row r="37" spans="1:15">
      <c r="A37" s="29">
        <f>Passengers!A33</f>
        <v>30</v>
      </c>
      <c r="B37" s="29" t="str">
        <f>Passengers!B33</f>
        <v>Karratha - Perth</v>
      </c>
      <c r="C37" s="192">
        <f>Passengers!D33</f>
        <v>37735</v>
      </c>
      <c r="D37" s="192">
        <f>RPKs!D33</f>
        <v>47168750</v>
      </c>
      <c r="E37" s="192">
        <f>Seats!D33</f>
        <v>59381</v>
      </c>
      <c r="F37" s="192">
        <f>ASKs!D33</f>
        <v>74226250</v>
      </c>
      <c r="G37" s="193">
        <f>'PLF%'!D33</f>
        <v>63.5</v>
      </c>
      <c r="H37" s="112">
        <f>Flights!D33</f>
        <v>366</v>
      </c>
      <c r="I37" s="60"/>
      <c r="J37" s="135"/>
      <c r="K37" s="29"/>
      <c r="L37" s="11"/>
      <c r="M37" s="29"/>
      <c r="N37" s="29"/>
      <c r="O37" s="29"/>
    </row>
    <row r="38" spans="1:15">
      <c r="A38" s="29">
        <f>Passengers!A34</f>
        <v>31</v>
      </c>
      <c r="B38" s="29" t="str">
        <f>Passengers!B34</f>
        <v>Perth - Port Hedland</v>
      </c>
      <c r="C38" s="192">
        <f>Passengers!D34</f>
        <v>35039</v>
      </c>
      <c r="D38" s="192">
        <f>RPKs!D34</f>
        <v>45971168</v>
      </c>
      <c r="E38" s="192">
        <f>Seats!D34</f>
        <v>50212</v>
      </c>
      <c r="F38" s="192">
        <f>ASKs!D34</f>
        <v>65878144</v>
      </c>
      <c r="G38" s="193">
        <f>'PLF%'!D34</f>
        <v>69.8</v>
      </c>
      <c r="H38" s="112">
        <f>Flights!D34</f>
        <v>322</v>
      </c>
      <c r="I38" s="60"/>
      <c r="J38" s="135"/>
      <c r="K38" s="29"/>
      <c r="L38" s="11"/>
      <c r="M38" s="29"/>
      <c r="N38" s="29"/>
      <c r="O38" s="29"/>
    </row>
    <row r="39" spans="1:15">
      <c r="A39" s="29">
        <f>Passengers!A35</f>
        <v>32</v>
      </c>
      <c r="B39" s="29" t="str">
        <f>Passengers!B35</f>
        <v>Darwin - Melbourne</v>
      </c>
      <c r="C39" s="192">
        <f>Passengers!D35</f>
        <v>34313</v>
      </c>
      <c r="D39" s="192">
        <f>RPKs!D35</f>
        <v>107434003</v>
      </c>
      <c r="E39" s="192">
        <f>Seats!D35</f>
        <v>43303</v>
      </c>
      <c r="F39" s="192">
        <f>ASKs!D35</f>
        <v>135581693</v>
      </c>
      <c r="G39" s="193">
        <f>'PLF%'!D35</f>
        <v>79.2</v>
      </c>
      <c r="H39" s="112">
        <f>Flights!D35</f>
        <v>222</v>
      </c>
      <c r="I39" s="60"/>
      <c r="J39" s="135"/>
      <c r="K39" s="29"/>
      <c r="L39" s="11"/>
      <c r="M39" s="29"/>
      <c r="N39" s="29"/>
      <c r="O39" s="29"/>
    </row>
    <row r="40" spans="1:15">
      <c r="A40" s="29">
        <f>Passengers!A36</f>
        <v>33</v>
      </c>
      <c r="B40" s="29" t="str">
        <f>Passengers!B36</f>
        <v>Brisbane - Darwin</v>
      </c>
      <c r="C40" s="192">
        <f>Passengers!D36</f>
        <v>33564</v>
      </c>
      <c r="D40" s="192">
        <f>RPKs!D36</f>
        <v>95724528</v>
      </c>
      <c r="E40" s="192">
        <f>Seats!D36</f>
        <v>44543</v>
      </c>
      <c r="F40" s="192">
        <f>ASKs!D36</f>
        <v>127036636</v>
      </c>
      <c r="G40" s="193">
        <f>'PLF%'!D36</f>
        <v>75.400000000000006</v>
      </c>
      <c r="H40" s="112">
        <f>Flights!D36</f>
        <v>271</v>
      </c>
      <c r="I40" s="60"/>
      <c r="J40" s="135"/>
      <c r="K40" s="29"/>
      <c r="L40" s="11"/>
      <c r="M40" s="29"/>
      <c r="N40" s="29"/>
      <c r="O40" s="29"/>
    </row>
    <row r="41" spans="1:15">
      <c r="A41" s="29">
        <f>Passengers!A37</f>
        <v>34</v>
      </c>
      <c r="B41" s="29" t="str">
        <f>Passengers!B37</f>
        <v>Broome - Perth</v>
      </c>
      <c r="C41" s="192">
        <f>Passengers!D37</f>
        <v>31379</v>
      </c>
      <c r="D41" s="192">
        <f>RPKs!D37</f>
        <v>52622583</v>
      </c>
      <c r="E41" s="192">
        <f>Seats!D37</f>
        <v>45055</v>
      </c>
      <c r="F41" s="192">
        <f>ASKs!D37</f>
        <v>75557235</v>
      </c>
      <c r="G41" s="193">
        <f>'PLF%'!D37</f>
        <v>69.599999999999994</v>
      </c>
      <c r="H41" s="112">
        <f>Flights!D37</f>
        <v>283</v>
      </c>
      <c r="I41" s="60"/>
      <c r="J41" s="135"/>
      <c r="K41" s="29"/>
      <c r="L41" s="11"/>
      <c r="M41" s="29"/>
      <c r="N41" s="29"/>
      <c r="O41" s="29"/>
    </row>
    <row r="42" spans="1:15">
      <c r="A42" s="29">
        <f>Passengers!A38</f>
        <v>35</v>
      </c>
      <c r="B42" s="29" t="str">
        <f>Passengers!B38</f>
        <v>Brisbane - Proserpine</v>
      </c>
      <c r="C42" s="192">
        <f>Passengers!D38</f>
        <v>31238</v>
      </c>
      <c r="D42" s="192">
        <f>RPKs!D38</f>
        <v>27958010</v>
      </c>
      <c r="E42" s="192">
        <f>Seats!D38</f>
        <v>40731</v>
      </c>
      <c r="F42" s="192">
        <f>ASKs!D38</f>
        <v>36454245</v>
      </c>
      <c r="G42" s="193">
        <f>'PLF%'!D38</f>
        <v>76.7</v>
      </c>
      <c r="H42" s="112">
        <f>Flights!D38</f>
        <v>247</v>
      </c>
      <c r="I42" s="60"/>
      <c r="J42" s="135"/>
      <c r="K42" s="29"/>
      <c r="L42" s="11"/>
      <c r="M42" s="29"/>
      <c r="N42" s="29"/>
      <c r="O42" s="29"/>
    </row>
    <row r="43" spans="1:15">
      <c r="A43" s="29">
        <f>Passengers!A39</f>
        <v>36</v>
      </c>
      <c r="B43" s="29" t="str">
        <f>Passengers!B39</f>
        <v>Brisbane - Hobart</v>
      </c>
      <c r="C43" s="192">
        <f>Passengers!D39</f>
        <v>30796</v>
      </c>
      <c r="D43" s="192">
        <f>RPKs!D39</f>
        <v>55155636</v>
      </c>
      <c r="E43" s="192">
        <f>Seats!D39</f>
        <v>39779</v>
      </c>
      <c r="F43" s="192">
        <f>ASKs!D39</f>
        <v>71244189</v>
      </c>
      <c r="G43" s="193">
        <f>'PLF%'!D39</f>
        <v>77.400000000000006</v>
      </c>
      <c r="H43" s="112">
        <f>Flights!D39</f>
        <v>241</v>
      </c>
      <c r="I43" s="60"/>
      <c r="J43" s="135"/>
      <c r="K43" s="29"/>
      <c r="L43" s="11"/>
      <c r="M43" s="29"/>
      <c r="N43" s="29"/>
      <c r="O43" s="29"/>
    </row>
    <row r="44" spans="1:15">
      <c r="A44" s="29">
        <f>Passengers!A40</f>
        <v>37</v>
      </c>
      <c r="B44" s="29" t="str">
        <f>Passengers!B40</f>
        <v>Launceston - Sydney</v>
      </c>
      <c r="C44" s="192">
        <f>Passengers!D40</f>
        <v>29477</v>
      </c>
      <c r="D44" s="192">
        <f>RPKs!D40</f>
        <v>26941978</v>
      </c>
      <c r="E44" s="192">
        <f>Seats!D40</f>
        <v>38439</v>
      </c>
      <c r="F44" s="192">
        <f>ASKs!D40</f>
        <v>35133246</v>
      </c>
      <c r="G44" s="193">
        <f>'PLF%'!D40</f>
        <v>76.7</v>
      </c>
      <c r="H44" s="112">
        <f>Flights!D40</f>
        <v>235</v>
      </c>
      <c r="I44" s="60"/>
      <c r="J44" s="135"/>
      <c r="K44" s="29"/>
      <c r="L44" s="11"/>
      <c r="M44" s="29"/>
      <c r="N44" s="29"/>
      <c r="O44" s="29"/>
    </row>
    <row r="45" spans="1:15">
      <c r="A45" s="29">
        <f>Passengers!A41</f>
        <v>38</v>
      </c>
      <c r="B45" s="29" t="str">
        <f>Passengers!B41</f>
        <v>Newman - Perth</v>
      </c>
      <c r="C45" s="192">
        <f>Passengers!D41</f>
        <v>24879</v>
      </c>
      <c r="D45" s="192">
        <f>RPKs!D41</f>
        <v>25351701</v>
      </c>
      <c r="E45" s="192">
        <f>Seats!D41</f>
        <v>47768</v>
      </c>
      <c r="F45" s="192">
        <f>ASKs!D41</f>
        <v>48675592</v>
      </c>
      <c r="G45" s="193">
        <f>'PLF%'!D41</f>
        <v>52.1</v>
      </c>
      <c r="H45" s="112">
        <f>Flights!D41</f>
        <v>301</v>
      </c>
      <c r="I45" s="60"/>
      <c r="J45" s="135"/>
      <c r="K45" s="29"/>
      <c r="L45" s="11"/>
      <c r="M45" s="29"/>
      <c r="N45" s="29"/>
      <c r="O45" s="29"/>
    </row>
    <row r="46" spans="1:15">
      <c r="A46" s="29">
        <f>Passengers!A42</f>
        <v>39</v>
      </c>
      <c r="B46" s="29" t="str">
        <f>Passengers!B42</f>
        <v>Kalgoorlie - Perth</v>
      </c>
      <c r="C46" s="192">
        <f>Passengers!D42</f>
        <v>22963</v>
      </c>
      <c r="D46" s="192">
        <f>RPKs!D42</f>
        <v>12354094</v>
      </c>
      <c r="E46" s="192">
        <f>Seats!D42</f>
        <v>37320</v>
      </c>
      <c r="F46" s="192">
        <f>ASKs!D42</f>
        <v>20078160</v>
      </c>
      <c r="G46" s="193">
        <f>'PLF%'!D42</f>
        <v>61.5</v>
      </c>
      <c r="H46" s="112">
        <f>Flights!D42</f>
        <v>260</v>
      </c>
      <c r="I46" s="60"/>
      <c r="J46" s="135"/>
      <c r="K46" s="29"/>
      <c r="L46" s="11"/>
      <c r="M46" s="29"/>
      <c r="N46" s="29"/>
      <c r="O46" s="29"/>
    </row>
    <row r="47" spans="1:15">
      <c r="A47" s="29">
        <f>Passengers!A43</f>
        <v>40</v>
      </c>
      <c r="B47" s="29" t="str">
        <f>Passengers!B43</f>
        <v>Adelaide - Gold Coast</v>
      </c>
      <c r="C47" s="192">
        <f>Passengers!D43</f>
        <v>22576</v>
      </c>
      <c r="D47" s="192">
        <f>RPKs!D43</f>
        <v>36279632</v>
      </c>
      <c r="E47" s="192">
        <f>Seats!D43</f>
        <v>24992</v>
      </c>
      <c r="F47" s="192">
        <f>ASKs!D43</f>
        <v>40162144</v>
      </c>
      <c r="G47" s="193">
        <f>'PLF%'!D43</f>
        <v>90.3</v>
      </c>
      <c r="H47" s="112">
        <f>Flights!D43</f>
        <v>152</v>
      </c>
      <c r="I47" s="60"/>
      <c r="J47" s="135"/>
      <c r="K47" s="29"/>
      <c r="L47" s="11"/>
      <c r="M47" s="29"/>
      <c r="N47" s="29"/>
      <c r="O47" s="29"/>
    </row>
    <row r="48" spans="1:15">
      <c r="A48" s="29">
        <f>Passengers!A44</f>
        <v>41</v>
      </c>
      <c r="B48" s="29" t="str">
        <f>Passengers!B44</f>
        <v>Hamilton Island - Sydney</v>
      </c>
      <c r="C48" s="192">
        <f>Passengers!D44</f>
        <v>20388</v>
      </c>
      <c r="D48" s="192">
        <f>RPKs!D44</f>
        <v>31112088</v>
      </c>
      <c r="E48" s="192">
        <f>Seats!D44</f>
        <v>34407</v>
      </c>
      <c r="F48" s="192">
        <f>ASKs!D44</f>
        <v>52505082</v>
      </c>
      <c r="G48" s="193">
        <f>'PLF%'!D44</f>
        <v>59.3</v>
      </c>
      <c r="H48" s="112">
        <f>Flights!D44</f>
        <v>194</v>
      </c>
      <c r="I48" s="60"/>
      <c r="J48" s="135"/>
      <c r="K48" s="29"/>
      <c r="L48" s="11"/>
      <c r="M48" s="29"/>
      <c r="N48" s="29"/>
      <c r="O48" s="29"/>
    </row>
    <row r="49" spans="1:15">
      <c r="A49" s="29">
        <f>Passengers!A45</f>
        <v>42</v>
      </c>
      <c r="B49" s="29" t="str">
        <f>Passengers!B45</f>
        <v>Brisbane - Launceston</v>
      </c>
      <c r="C49" s="192">
        <f>Passengers!D45</f>
        <v>19286</v>
      </c>
      <c r="D49" s="192">
        <f>RPKs!D45</f>
        <v>32091904</v>
      </c>
      <c r="E49" s="192">
        <f>Seats!D45</f>
        <v>24961</v>
      </c>
      <c r="F49" s="192">
        <f>ASKs!D45</f>
        <v>41535104</v>
      </c>
      <c r="G49" s="193">
        <f>'PLF%'!D45</f>
        <v>77.3</v>
      </c>
      <c r="H49" s="112">
        <f>Flights!D45</f>
        <v>149</v>
      </c>
      <c r="I49" s="60"/>
      <c r="J49" s="135"/>
      <c r="K49" s="29"/>
      <c r="L49" s="11"/>
      <c r="M49" s="29"/>
      <c r="N49" s="29"/>
      <c r="O49" s="29"/>
    </row>
    <row r="50" spans="1:15">
      <c r="A50" s="29">
        <f>Passengers!A46</f>
        <v>43</v>
      </c>
      <c r="B50" s="29" t="str">
        <f>Passengers!B46</f>
        <v>Brisbane - Gladstone</v>
      </c>
      <c r="C50" s="192">
        <f>Passengers!D46</f>
        <v>18028</v>
      </c>
      <c r="D50" s="192">
        <f>RPKs!D46</f>
        <v>7824152</v>
      </c>
      <c r="E50" s="192">
        <f>Seats!D46</f>
        <v>24504</v>
      </c>
      <c r="F50" s="192">
        <f>ASKs!D46</f>
        <v>10634736</v>
      </c>
      <c r="G50" s="193">
        <f>'PLF%'!D46</f>
        <v>73.599999999999994</v>
      </c>
      <c r="H50" s="112">
        <f>Flights!D46</f>
        <v>295</v>
      </c>
      <c r="I50" s="60"/>
      <c r="J50" s="135"/>
      <c r="K50" s="29"/>
      <c r="L50" s="11"/>
      <c r="M50" s="29"/>
      <c r="N50" s="29"/>
      <c r="O50" s="29"/>
    </row>
    <row r="51" spans="1:15">
      <c r="A51" s="29">
        <f>Passengers!A47</f>
        <v>44</v>
      </c>
      <c r="B51" s="29" t="str">
        <f>Passengers!B47</f>
        <v>Coffs Harbour - Sydney</v>
      </c>
      <c r="C51" s="192">
        <f>Passengers!D47</f>
        <v>17145</v>
      </c>
      <c r="D51" s="192">
        <f>RPKs!D47</f>
        <v>7595235</v>
      </c>
      <c r="E51" s="192">
        <f>Seats!D47</f>
        <v>24536</v>
      </c>
      <c r="F51" s="192">
        <f>ASKs!D47</f>
        <v>10869448</v>
      </c>
      <c r="G51" s="193">
        <f>'PLF%'!D47</f>
        <v>69.900000000000006</v>
      </c>
      <c r="H51" s="112">
        <f>Flights!D47</f>
        <v>422</v>
      </c>
      <c r="I51" s="60"/>
      <c r="J51" s="135"/>
      <c r="K51" s="29"/>
      <c r="L51" s="11"/>
      <c r="M51" s="29"/>
      <c r="N51" s="29"/>
      <c r="O51" s="29"/>
    </row>
    <row r="52" spans="1:15">
      <c r="A52" s="29">
        <f>Passengers!A48</f>
        <v>45</v>
      </c>
      <c r="B52" s="29" t="str">
        <f>Passengers!B48</f>
        <v>Adelaide - Port Lincoln</v>
      </c>
      <c r="C52" s="192">
        <f>Passengers!D48</f>
        <v>15074</v>
      </c>
      <c r="D52" s="192">
        <f>RPKs!D48</f>
        <v>3708204</v>
      </c>
      <c r="E52" s="192">
        <f>Seats!D48</f>
        <v>24056</v>
      </c>
      <c r="F52" s="192">
        <f>ASKs!D48</f>
        <v>5917776</v>
      </c>
      <c r="G52" s="193">
        <f>'PLF%'!D48</f>
        <v>62.7</v>
      </c>
      <c r="H52" s="112">
        <f>Flights!D48</f>
        <v>592</v>
      </c>
      <c r="I52" s="60"/>
      <c r="J52" s="135"/>
      <c r="K52" s="29"/>
      <c r="L52" s="11"/>
      <c r="M52" s="29"/>
      <c r="N52" s="29"/>
      <c r="O52" s="29"/>
    </row>
    <row r="53" spans="1:15">
      <c r="A53" s="29">
        <f>Passengers!A49</f>
        <v>46</v>
      </c>
      <c r="B53" s="29" t="str">
        <f>Passengers!B49</f>
        <v>Ballina - Melbourne</v>
      </c>
      <c r="C53" s="192">
        <f>Passengers!D49</f>
        <v>14789</v>
      </c>
      <c r="D53" s="192">
        <f>RPKs!D49</f>
        <v>18841186</v>
      </c>
      <c r="E53" s="192">
        <f>Seats!D49</f>
        <v>21716</v>
      </c>
      <c r="F53" s="192">
        <f>ASKs!D49</f>
        <v>27666184</v>
      </c>
      <c r="G53" s="193">
        <f>'PLF%'!D49</f>
        <v>68.099999999999994</v>
      </c>
      <c r="H53" s="112">
        <f>Flights!D49</f>
        <v>122</v>
      </c>
      <c r="I53" s="60"/>
      <c r="J53" s="135"/>
      <c r="K53" s="29"/>
      <c r="L53" s="11"/>
      <c r="M53" s="29"/>
      <c r="N53" s="29"/>
      <c r="O53" s="29"/>
    </row>
    <row r="54" spans="1:15">
      <c r="A54" s="29">
        <f>Passengers!A50</f>
        <v>47</v>
      </c>
      <c r="B54" s="29" t="str">
        <f>Passengers!B50</f>
        <v>Adelaide - Hobart</v>
      </c>
      <c r="C54" s="192">
        <f>Passengers!D50</f>
        <v>14576</v>
      </c>
      <c r="D54" s="192">
        <f>RPKs!D50</f>
        <v>17083072</v>
      </c>
      <c r="E54" s="192">
        <f>Seats!D50</f>
        <v>21668</v>
      </c>
      <c r="F54" s="192">
        <f>ASKs!D50</f>
        <v>25394896</v>
      </c>
      <c r="G54" s="193">
        <f>'PLF%'!D50</f>
        <v>67.3</v>
      </c>
      <c r="H54" s="112">
        <f>Flights!D50</f>
        <v>142</v>
      </c>
      <c r="I54" s="60"/>
      <c r="J54" s="135"/>
      <c r="K54" s="29"/>
      <c r="L54" s="11"/>
      <c r="M54" s="29"/>
      <c r="N54" s="29"/>
      <c r="O54" s="29"/>
    </row>
    <row r="55" spans="1:15">
      <c r="A55" s="29">
        <f>Passengers!A51</f>
        <v>48</v>
      </c>
      <c r="B55" s="29" t="str">
        <f>Passengers!B51</f>
        <v>Brisbane - Hamilton Island</v>
      </c>
      <c r="C55" s="192">
        <f>Passengers!D51</f>
        <v>14382</v>
      </c>
      <c r="D55" s="192">
        <f>RPKs!D51</f>
        <v>12771216</v>
      </c>
      <c r="E55" s="192">
        <f>Seats!D51</f>
        <v>31048</v>
      </c>
      <c r="F55" s="192">
        <f>ASKs!D51</f>
        <v>27570624</v>
      </c>
      <c r="G55" s="193">
        <f>'PLF%'!D51</f>
        <v>46.3</v>
      </c>
      <c r="H55" s="112">
        <f>Flights!D51</f>
        <v>179</v>
      </c>
      <c r="I55" s="60"/>
      <c r="J55" s="135"/>
      <c r="K55" s="29"/>
      <c r="L55" s="11"/>
      <c r="M55" s="29"/>
      <c r="N55" s="29"/>
      <c r="O55" s="29"/>
    </row>
    <row r="56" spans="1:15">
      <c r="A56" s="29">
        <f>Passengers!A52</f>
        <v>49</v>
      </c>
      <c r="B56" s="29" t="str">
        <f>Passengers!B52</f>
        <v>Darwin - Perth</v>
      </c>
      <c r="C56" s="192">
        <f>Passengers!D52</f>
        <v>13234</v>
      </c>
      <c r="D56" s="192">
        <f>RPKs!D52</f>
        <v>35083334</v>
      </c>
      <c r="E56" s="192">
        <f>Seats!D52</f>
        <v>17432</v>
      </c>
      <c r="F56" s="192">
        <f>ASKs!D52</f>
        <v>46212232</v>
      </c>
      <c r="G56" s="193">
        <f>'PLF%'!D52</f>
        <v>75.900000000000006</v>
      </c>
      <c r="H56" s="112">
        <f>Flights!D52</f>
        <v>103</v>
      </c>
      <c r="I56" s="60"/>
      <c r="J56" s="135"/>
      <c r="K56" s="29"/>
      <c r="L56" s="11"/>
      <c r="M56" s="29"/>
      <c r="N56" s="29"/>
      <c r="O56" s="29"/>
    </row>
    <row r="57" spans="1:15">
      <c r="A57" s="29">
        <f>Passengers!A53</f>
        <v>50</v>
      </c>
      <c r="B57" s="29" t="str">
        <f>Passengers!B53</f>
        <v>Adelaide - Canberra</v>
      </c>
      <c r="C57" s="192">
        <f>Passengers!D53</f>
        <v>12715</v>
      </c>
      <c r="D57" s="192">
        <f>RPKs!D53</f>
        <v>12358980</v>
      </c>
      <c r="E57" s="192">
        <f>Seats!D53</f>
        <v>16327</v>
      </c>
      <c r="F57" s="192">
        <f>ASKs!D53</f>
        <v>15869844</v>
      </c>
      <c r="G57" s="193">
        <f>'PLF%'!D53</f>
        <v>77.900000000000006</v>
      </c>
      <c r="H57" s="112">
        <f>Flights!D53</f>
        <v>148</v>
      </c>
      <c r="I57" s="60"/>
      <c r="J57" s="135"/>
      <c r="K57" s="29"/>
      <c r="L57" s="11"/>
      <c r="M57" s="29"/>
      <c r="N57" s="29"/>
      <c r="O57" s="29"/>
    </row>
    <row r="58" spans="1:15">
      <c r="A58" s="29">
        <f>Passengers!A54</f>
        <v>51</v>
      </c>
      <c r="B58" s="29" t="str">
        <f>Passengers!B54</f>
        <v>Albury - Sydney</v>
      </c>
      <c r="C58" s="192">
        <f>Passengers!D54</f>
        <v>12673</v>
      </c>
      <c r="D58" s="192">
        <f>RPKs!D54</f>
        <v>5728196</v>
      </c>
      <c r="E58" s="192">
        <f>Seats!D54</f>
        <v>19372</v>
      </c>
      <c r="F58" s="192">
        <f>ASKs!D54</f>
        <v>8756144</v>
      </c>
      <c r="G58" s="193">
        <f>'PLF%'!D54</f>
        <v>65.400000000000006</v>
      </c>
      <c r="H58" s="112">
        <f>Flights!D54</f>
        <v>374</v>
      </c>
      <c r="I58" s="60"/>
      <c r="J58" s="135"/>
      <c r="K58" s="29"/>
      <c r="L58" s="11"/>
      <c r="M58" s="29"/>
      <c r="N58" s="29"/>
      <c r="O58" s="29"/>
    </row>
    <row r="59" spans="1:15">
      <c r="A59" s="29">
        <f>Passengers!A55</f>
        <v>52</v>
      </c>
      <c r="B59" s="29" t="str">
        <f>Passengers!B55</f>
        <v>Brisbane - Emerald</v>
      </c>
      <c r="C59" s="192">
        <f>Passengers!D55</f>
        <v>12100</v>
      </c>
      <c r="D59" s="192">
        <f>RPKs!D55</f>
        <v>7901300</v>
      </c>
      <c r="E59" s="192">
        <f>Seats!D55</f>
        <v>18872</v>
      </c>
      <c r="F59" s="192">
        <f>ASKs!D55</f>
        <v>12323416</v>
      </c>
      <c r="G59" s="193">
        <f>'PLF%'!D55</f>
        <v>64.099999999999994</v>
      </c>
      <c r="H59" s="112">
        <f>Flights!D55</f>
        <v>274</v>
      </c>
      <c r="I59" s="60"/>
      <c r="J59" s="135"/>
      <c r="K59" s="29"/>
      <c r="L59" s="11"/>
      <c r="M59" s="29"/>
      <c r="N59" s="29"/>
      <c r="O59" s="29"/>
    </row>
    <row r="60" spans="1:15">
      <c r="A60" s="29">
        <f>Passengers!A56</f>
        <v>53</v>
      </c>
      <c r="B60" s="29" t="str">
        <f>Passengers!B56</f>
        <v>Dubbo - Sydney</v>
      </c>
      <c r="C60" s="192">
        <f>Passengers!D56</f>
        <v>12066</v>
      </c>
      <c r="D60" s="192">
        <f>RPKs!D56</f>
        <v>3740460</v>
      </c>
      <c r="E60" s="192">
        <f>Seats!D56</f>
        <v>19895</v>
      </c>
      <c r="F60" s="192">
        <f>ASKs!D56</f>
        <v>6167450</v>
      </c>
      <c r="G60" s="193">
        <f>'PLF%'!D56</f>
        <v>60.6</v>
      </c>
      <c r="H60" s="112">
        <f>Flights!D56</f>
        <v>420</v>
      </c>
      <c r="I60" s="60"/>
      <c r="J60" s="135"/>
      <c r="K60" s="29"/>
      <c r="L60" s="11"/>
      <c r="M60" s="29"/>
      <c r="N60" s="29"/>
      <c r="O60" s="29"/>
    </row>
    <row r="61" spans="1:15">
      <c r="A61" s="29">
        <f>Passengers!A57</f>
        <v>54</v>
      </c>
      <c r="B61" s="29" t="str">
        <f>Passengers!B57</f>
        <v>Port Macquarie - Sydney</v>
      </c>
      <c r="C61" s="192">
        <f>Passengers!D57</f>
        <v>11976</v>
      </c>
      <c r="D61" s="192">
        <f>RPKs!D57</f>
        <v>3844296</v>
      </c>
      <c r="E61" s="192">
        <f>Seats!D57</f>
        <v>19638</v>
      </c>
      <c r="F61" s="192">
        <f>ASKs!D57</f>
        <v>6303798</v>
      </c>
      <c r="G61" s="193">
        <f>'PLF%'!D57</f>
        <v>61</v>
      </c>
      <c r="H61" s="112">
        <f>Flights!D57</f>
        <v>390</v>
      </c>
      <c r="I61" s="60"/>
      <c r="J61" s="135"/>
      <c r="K61" s="29"/>
      <c r="L61" s="11"/>
      <c r="M61" s="29"/>
      <c r="N61" s="29"/>
      <c r="O61" s="29"/>
    </row>
    <row r="62" spans="1:15">
      <c r="A62" s="29">
        <f>Passengers!A58</f>
        <v>55</v>
      </c>
      <c r="B62" s="29" t="str">
        <f>Passengers!B58</f>
        <v>Canberra - Gold Coast</v>
      </c>
      <c r="C62" s="192">
        <f>Passengers!D58</f>
        <v>11839</v>
      </c>
      <c r="D62" s="192">
        <f>RPKs!D58</f>
        <v>10560388</v>
      </c>
      <c r="E62" s="192">
        <f>Seats!D58</f>
        <v>13850</v>
      </c>
      <c r="F62" s="192">
        <f>ASKs!D58</f>
        <v>12354200</v>
      </c>
      <c r="G62" s="193">
        <f>'PLF%'!D58</f>
        <v>85.5</v>
      </c>
      <c r="H62" s="112">
        <f>Flights!D58</f>
        <v>91</v>
      </c>
      <c r="I62" s="60"/>
      <c r="J62" s="135"/>
      <c r="K62" s="29"/>
      <c r="L62" s="11"/>
      <c r="M62" s="29"/>
      <c r="N62" s="29"/>
      <c r="O62" s="29"/>
    </row>
    <row r="63" spans="1:15">
      <c r="A63" s="29">
        <f>Passengers!A59</f>
        <v>56</v>
      </c>
      <c r="B63" s="29" t="str">
        <f>Passengers!B59</f>
        <v>Melbourne - Mildura</v>
      </c>
      <c r="C63" s="192">
        <f>Passengers!D59</f>
        <v>11439</v>
      </c>
      <c r="D63" s="192">
        <f>RPKs!D59</f>
        <v>5227623</v>
      </c>
      <c r="E63" s="192">
        <f>Seats!D59</f>
        <v>14862</v>
      </c>
      <c r="F63" s="192">
        <f>ASKs!D59</f>
        <v>6791934</v>
      </c>
      <c r="G63" s="193">
        <f>'PLF%'!D59</f>
        <v>77</v>
      </c>
      <c r="H63" s="112">
        <f>Flights!D59</f>
        <v>350</v>
      </c>
      <c r="I63" s="60"/>
      <c r="J63" s="135"/>
      <c r="K63" s="29"/>
      <c r="L63" s="11"/>
      <c r="M63" s="29"/>
      <c r="N63" s="29"/>
      <c r="O63" s="29"/>
    </row>
    <row r="64" spans="1:15">
      <c r="A64" s="29">
        <f>Passengers!A60</f>
        <v>57</v>
      </c>
      <c r="B64" s="29" t="str">
        <f>Passengers!B60</f>
        <v>Sydney - Wagga Wagga</v>
      </c>
      <c r="C64" s="192">
        <f>Passengers!D60</f>
        <v>11318</v>
      </c>
      <c r="D64" s="192">
        <f>RPKs!D60</f>
        <v>4153706</v>
      </c>
      <c r="E64" s="192">
        <f>Seats!D60</f>
        <v>17244</v>
      </c>
      <c r="F64" s="192">
        <f>ASKs!D60</f>
        <v>6328548</v>
      </c>
      <c r="G64" s="193">
        <f>'PLF%'!D60</f>
        <v>65.599999999999994</v>
      </c>
      <c r="H64" s="112">
        <f>Flights!D60</f>
        <v>326</v>
      </c>
      <c r="I64" s="60"/>
      <c r="J64" s="135"/>
      <c r="K64" s="29"/>
      <c r="L64" s="11"/>
      <c r="M64" s="29"/>
      <c r="N64" s="29"/>
      <c r="O64" s="29"/>
    </row>
    <row r="65" spans="1:18">
      <c r="A65" s="29">
        <f>Passengers!A61</f>
        <v>58</v>
      </c>
      <c r="B65" s="29" t="str">
        <f>Passengers!B61</f>
        <v>Brisbane - Mount Isa</v>
      </c>
      <c r="C65" s="198" t="str">
        <f>Passengers!D61</f>
        <v>..</v>
      </c>
      <c r="D65" s="198" t="str">
        <f>RPKs!D61</f>
        <v>..</v>
      </c>
      <c r="E65" s="199" t="str">
        <f>Seats!D61</f>
        <v>..</v>
      </c>
      <c r="F65" s="199" t="str">
        <f>ASKs!D61</f>
        <v>..</v>
      </c>
      <c r="G65" s="200" t="str">
        <f>'PLF%'!D61</f>
        <v>..</v>
      </c>
      <c r="H65" s="201" t="str">
        <f>Flights!D61</f>
        <v>..</v>
      </c>
      <c r="I65" s="60"/>
      <c r="J65" s="135"/>
      <c r="K65" s="29"/>
      <c r="L65" s="11"/>
      <c r="M65" s="29"/>
      <c r="N65" s="29"/>
      <c r="O65" s="29"/>
    </row>
    <row r="66" spans="1:18">
      <c r="A66" s="29">
        <f>Passengers!A62</f>
        <v>59</v>
      </c>
      <c r="B66" s="29" t="str">
        <f>Passengers!B62</f>
        <v>Adelaide - Alice Springs</v>
      </c>
      <c r="C66" s="198" t="str">
        <f>Passengers!D62</f>
        <v>..</v>
      </c>
      <c r="D66" s="198" t="str">
        <f>RPKs!D62</f>
        <v>..</v>
      </c>
      <c r="E66" s="199" t="str">
        <f>Seats!D62</f>
        <v>..</v>
      </c>
      <c r="F66" s="199" t="str">
        <f>ASKs!D62</f>
        <v>..</v>
      </c>
      <c r="G66" s="200" t="str">
        <f>'PLF%'!D62</f>
        <v>..</v>
      </c>
      <c r="H66" s="201" t="str">
        <f>Flights!D62</f>
        <v>..</v>
      </c>
      <c r="I66" s="60"/>
      <c r="J66" s="135"/>
      <c r="K66" s="29"/>
      <c r="L66" s="11"/>
      <c r="M66" s="29"/>
      <c r="N66" s="29"/>
      <c r="O66" s="29"/>
    </row>
    <row r="67" spans="1:18" s="177" customFormat="1" ht="14.25" customHeight="1">
      <c r="A67" s="173"/>
      <c r="B67" s="103"/>
      <c r="C67" s="111"/>
      <c r="D67" s="103"/>
      <c r="E67" s="103"/>
      <c r="F67" s="103"/>
      <c r="G67" s="103"/>
      <c r="H67" s="111"/>
      <c r="I67" s="174"/>
      <c r="J67" s="175"/>
      <c r="K67" s="174"/>
      <c r="L67" s="176"/>
      <c r="M67" s="176"/>
      <c r="N67" s="176"/>
      <c r="O67" s="176"/>
      <c r="P67" s="176"/>
      <c r="Q67" s="176"/>
      <c r="R67" s="176"/>
    </row>
    <row r="68" spans="1:18" s="177" customFormat="1" ht="20.100000000000001" customHeight="1">
      <c r="A68" s="173"/>
      <c r="B68" s="104" t="s">
        <v>7</v>
      </c>
      <c r="C68" s="107">
        <f>SUM(C8:C64)</f>
        <v>4053622</v>
      </c>
      <c r="D68" s="107">
        <f t="shared" ref="D68:F68" si="0">SUM(D8:D64)</f>
        <v>4718493013</v>
      </c>
      <c r="E68" s="107">
        <f t="shared" si="0"/>
        <v>5222135</v>
      </c>
      <c r="F68" s="107">
        <f t="shared" si="0"/>
        <v>5930453265</v>
      </c>
      <c r="G68" s="105">
        <f>D68/F68*100</f>
        <v>79.563783781036165</v>
      </c>
      <c r="H68" s="107">
        <f>SUM(H8:H36)</f>
        <v>27481</v>
      </c>
      <c r="I68" s="178"/>
      <c r="J68" s="178"/>
      <c r="K68" s="174"/>
      <c r="L68" s="176"/>
      <c r="M68" s="176"/>
      <c r="N68" s="176"/>
      <c r="O68" s="176"/>
      <c r="P68" s="176"/>
      <c r="Q68" s="176"/>
      <c r="R68" s="176"/>
    </row>
    <row r="69" spans="1:18" s="177" customFormat="1" ht="15" customHeight="1">
      <c r="A69" s="173"/>
      <c r="B69" s="103"/>
      <c r="C69" s="103"/>
      <c r="D69" s="103"/>
      <c r="E69" s="103"/>
      <c r="F69" s="103"/>
      <c r="G69" s="103"/>
      <c r="H69" s="103"/>
      <c r="I69" s="178"/>
      <c r="J69" s="178"/>
      <c r="K69" s="176"/>
      <c r="L69" s="176"/>
      <c r="M69" s="176"/>
      <c r="N69" s="176"/>
      <c r="O69" s="176"/>
      <c r="P69" s="176"/>
      <c r="Q69" s="176"/>
      <c r="R69" s="176"/>
    </row>
    <row r="70" spans="1:18" s="177" customFormat="1" ht="20.100000000000001" customHeight="1">
      <c r="A70" s="173"/>
      <c r="B70" s="104" t="s">
        <v>8</v>
      </c>
      <c r="C70" s="107">
        <f>C71-C68</f>
        <v>601723</v>
      </c>
      <c r="D70" s="107">
        <f>D71-D68</f>
        <v>767062184</v>
      </c>
      <c r="E70" s="107">
        <f>E71-E68</f>
        <v>906546</v>
      </c>
      <c r="F70" s="107">
        <f>F71-F68</f>
        <v>1063603028</v>
      </c>
      <c r="G70" s="105">
        <f>D70/F70*100</f>
        <v>72.119217772666971</v>
      </c>
      <c r="H70" s="107">
        <f>H71-H68</f>
        <v>22555</v>
      </c>
      <c r="I70" s="178"/>
      <c r="J70" s="179"/>
      <c r="K70" s="176"/>
      <c r="L70" s="176"/>
      <c r="M70" s="176"/>
      <c r="N70" s="176"/>
      <c r="O70" s="176"/>
      <c r="P70" s="176"/>
      <c r="Q70" s="176"/>
      <c r="R70" s="176"/>
    </row>
    <row r="71" spans="1:18" s="177" customFormat="1" ht="20.100000000000001" customHeight="1">
      <c r="A71" s="173"/>
      <c r="B71" s="106" t="s">
        <v>67</v>
      </c>
      <c r="C71" s="107">
        <f>Passengers!D63</f>
        <v>4655345</v>
      </c>
      <c r="D71" s="107">
        <f>RPKs!D63</f>
        <v>5485555197</v>
      </c>
      <c r="E71" s="107">
        <f>Seats!D63</f>
        <v>6128681</v>
      </c>
      <c r="F71" s="107">
        <f>ASKs!D63</f>
        <v>6994056293</v>
      </c>
      <c r="G71" s="105">
        <f>'PLF%'!D63</f>
        <v>78.400000000000006</v>
      </c>
      <c r="H71" s="107">
        <f>Flights!D63</f>
        <v>50036</v>
      </c>
      <c r="I71" s="178"/>
      <c r="J71" s="178"/>
      <c r="K71" s="176"/>
      <c r="L71" s="176"/>
      <c r="M71" s="176"/>
      <c r="N71" s="176"/>
      <c r="O71" s="176"/>
      <c r="P71" s="176"/>
      <c r="Q71" s="176"/>
      <c r="R71" s="176"/>
    </row>
    <row r="72" spans="1:18" s="177" customFormat="1" ht="12.75" customHeight="1">
      <c r="A72" s="178" t="s">
        <v>9</v>
      </c>
      <c r="B72" s="178" t="s">
        <v>13</v>
      </c>
      <c r="C72" s="180"/>
      <c r="D72" s="180"/>
      <c r="E72" s="180"/>
      <c r="F72" s="180"/>
      <c r="G72" s="181"/>
      <c r="H72" s="182"/>
      <c r="I72" s="178"/>
      <c r="J72" s="178"/>
      <c r="K72" s="176"/>
      <c r="L72" s="176"/>
      <c r="M72" s="176"/>
      <c r="N72" s="176"/>
      <c r="O72" s="176"/>
      <c r="P72" s="176"/>
      <c r="Q72" s="176"/>
      <c r="R72" s="176"/>
    </row>
    <row r="73" spans="1:18" s="177" customFormat="1">
      <c r="A73" s="178"/>
      <c r="B73" s="178" t="s">
        <v>14</v>
      </c>
      <c r="C73" s="180"/>
      <c r="D73" s="180"/>
      <c r="E73" s="180"/>
      <c r="F73" s="180"/>
      <c r="G73" s="181"/>
      <c r="H73" s="182"/>
      <c r="I73" s="178"/>
      <c r="J73" s="178"/>
      <c r="K73" s="176"/>
      <c r="L73" s="176"/>
      <c r="M73" s="176"/>
      <c r="N73" s="176"/>
      <c r="O73" s="176"/>
      <c r="P73" s="176"/>
      <c r="Q73" s="176"/>
      <c r="R73" s="176"/>
    </row>
    <row r="74" spans="1:18" s="177" customFormat="1">
      <c r="A74" s="178" t="s">
        <v>6</v>
      </c>
      <c r="B74" s="178" t="s">
        <v>10</v>
      </c>
      <c r="C74" s="180"/>
      <c r="D74" s="180"/>
      <c r="E74" s="180"/>
      <c r="F74" s="180"/>
      <c r="G74" s="181"/>
      <c r="H74" s="182"/>
      <c r="I74" s="178"/>
      <c r="J74" s="178"/>
      <c r="K74" s="176"/>
      <c r="L74" s="176"/>
      <c r="M74" s="176"/>
      <c r="N74" s="176"/>
      <c r="O74" s="176"/>
      <c r="P74" s="176"/>
      <c r="Q74" s="176"/>
      <c r="R74" s="176"/>
    </row>
    <row r="75" spans="1:18" s="177" customFormat="1">
      <c r="A75" s="178"/>
      <c r="B75" s="178" t="s">
        <v>11</v>
      </c>
      <c r="C75" s="180"/>
      <c r="D75" s="180"/>
      <c r="E75" s="180"/>
      <c r="F75" s="180"/>
      <c r="G75" s="181"/>
      <c r="H75" s="182"/>
      <c r="I75" s="178"/>
      <c r="J75" s="178"/>
      <c r="K75" s="176"/>
      <c r="L75" s="176"/>
      <c r="M75" s="176"/>
      <c r="N75" s="176"/>
      <c r="O75" s="176"/>
      <c r="P75" s="176"/>
      <c r="Q75" s="176"/>
      <c r="R75" s="176"/>
    </row>
    <row r="76" spans="1:18" s="177" customFormat="1">
      <c r="A76" s="171" t="s">
        <v>75</v>
      </c>
      <c r="B76" s="174" t="s">
        <v>76</v>
      </c>
      <c r="C76" s="32"/>
      <c r="D76" s="32"/>
      <c r="E76" s="32"/>
      <c r="F76" s="32"/>
      <c r="G76" s="181"/>
      <c r="H76" s="97"/>
      <c r="J76" s="183"/>
      <c r="K76" s="176"/>
      <c r="L76" s="176"/>
      <c r="M76" s="176"/>
      <c r="N76" s="176"/>
      <c r="O76" s="176"/>
      <c r="P76" s="176"/>
      <c r="Q76" s="176"/>
      <c r="R76" s="176"/>
    </row>
    <row r="77" spans="1:18">
      <c r="A77" s="82" t="s">
        <v>100</v>
      </c>
      <c r="I77" s="9"/>
    </row>
  </sheetData>
  <phoneticPr fontId="2" type="noConversion"/>
  <pageMargins left="0.44" right="0.41" top="0.39" bottom="0.65" header="0.43" footer="0.34"/>
  <pageSetup paperSize="9" orientation="portrait" horizontalDpi="300" r:id="rId1"/>
  <headerFooter alignWithMargins="0">
    <oddFooter>&amp;C&amp;"Arial,Regular"&amp;P+4</oddFooter>
  </headerFooter>
  <ignoredErrors>
    <ignoredError sqref="G68 G7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R66"/>
  <sheetViews>
    <sheetView workbookViewId="0">
      <selection activeCell="A2" sqref="A2"/>
    </sheetView>
  </sheetViews>
  <sheetFormatPr defaultRowHeight="12.75"/>
  <cols>
    <col min="1" max="1" width="4.42578125" style="64" customWidth="1"/>
    <col min="2" max="2" width="28.140625" style="2" customWidth="1"/>
    <col min="3" max="3" width="17.42578125" style="64" customWidth="1"/>
    <col min="4" max="4" width="18.28515625" style="64" customWidth="1"/>
    <col min="5" max="5" width="11.85546875" style="61" customWidth="1"/>
    <col min="6" max="6" width="3.5703125" style="2" customWidth="1"/>
    <col min="7" max="7" width="9.85546875" style="2" customWidth="1"/>
    <col min="8" max="16384" width="9.140625" style="2"/>
  </cols>
  <sheetData>
    <row r="1" spans="1:226" s="46" customFormat="1" ht="15.75">
      <c r="A1" s="158" t="s">
        <v>71</v>
      </c>
      <c r="B1" s="145"/>
      <c r="C1" s="145"/>
      <c r="D1" s="60"/>
      <c r="E1" s="60"/>
      <c r="F1" s="144"/>
      <c r="G1" s="151"/>
      <c r="H1" s="151"/>
      <c r="I1" s="51"/>
      <c r="J1" s="45"/>
      <c r="K1" s="151"/>
      <c r="L1" s="45"/>
      <c r="M1" s="151"/>
      <c r="N1" s="151"/>
      <c r="O1" s="151"/>
      <c r="P1" s="51"/>
      <c r="Q1" s="45"/>
      <c r="R1" s="151"/>
      <c r="S1" s="151"/>
      <c r="T1" s="151"/>
      <c r="U1" s="51"/>
      <c r="V1" s="45"/>
      <c r="W1" s="151"/>
      <c r="X1" s="151"/>
      <c r="Y1" s="151"/>
      <c r="Z1" s="51"/>
      <c r="AA1" s="45"/>
      <c r="AB1" s="151"/>
      <c r="AC1" s="151"/>
      <c r="AD1" s="151"/>
      <c r="AE1" s="51"/>
      <c r="AF1" s="45"/>
      <c r="AG1" s="151"/>
      <c r="AH1" s="151"/>
      <c r="AI1" s="151"/>
      <c r="AJ1" s="51"/>
      <c r="AK1" s="45"/>
      <c r="AL1" s="151"/>
      <c r="AM1" s="151"/>
      <c r="AN1" s="151"/>
      <c r="AO1" s="51"/>
      <c r="AP1" s="45"/>
      <c r="AQ1" s="151"/>
      <c r="AR1" s="151"/>
      <c r="AS1" s="151"/>
      <c r="AT1" s="51"/>
      <c r="AU1" s="45"/>
      <c r="AV1" s="151"/>
      <c r="AW1" s="151"/>
      <c r="AX1" s="151"/>
      <c r="AY1" s="51"/>
      <c r="AZ1" s="45"/>
      <c r="BA1" s="151"/>
      <c r="BB1" s="151"/>
      <c r="BC1" s="151"/>
      <c r="BD1" s="51"/>
      <c r="BE1" s="45"/>
      <c r="BF1" s="151"/>
      <c r="BG1" s="151"/>
      <c r="BH1" s="151"/>
      <c r="BI1" s="51"/>
      <c r="BJ1" s="45"/>
      <c r="BK1" s="151"/>
      <c r="BL1" s="151"/>
      <c r="BM1" s="151"/>
      <c r="BN1" s="51"/>
      <c r="BO1" s="45"/>
      <c r="BP1" s="151"/>
      <c r="BQ1" s="151"/>
      <c r="BR1" s="151"/>
      <c r="BS1" s="51"/>
      <c r="BT1" s="45"/>
      <c r="BU1" s="151"/>
      <c r="BV1" s="151"/>
      <c r="BW1" s="151"/>
      <c r="BX1" s="51"/>
      <c r="BY1" s="45"/>
      <c r="BZ1" s="151"/>
      <c r="CA1" s="151"/>
      <c r="CB1" s="151"/>
      <c r="CC1" s="51"/>
      <c r="CD1" s="45"/>
      <c r="CE1" s="151"/>
      <c r="CF1" s="151"/>
      <c r="CG1" s="151"/>
      <c r="CH1" s="51"/>
      <c r="CI1" s="45"/>
      <c r="CJ1" s="151"/>
      <c r="CK1" s="151"/>
      <c r="CL1" s="151"/>
      <c r="CM1" s="51"/>
      <c r="CN1" s="45"/>
      <c r="CO1" s="151"/>
      <c r="CP1" s="151"/>
      <c r="CQ1" s="151"/>
      <c r="CR1" s="51"/>
      <c r="CS1" s="45"/>
      <c r="CT1" s="151"/>
      <c r="CU1" s="151"/>
      <c r="CV1" s="151"/>
      <c r="CW1" s="51"/>
      <c r="CX1" s="45"/>
      <c r="CY1" s="151"/>
      <c r="CZ1" s="151"/>
      <c r="DA1" s="151"/>
      <c r="DB1" s="51"/>
      <c r="DC1" s="45"/>
      <c r="DD1" s="151"/>
      <c r="DE1" s="151"/>
      <c r="DF1" s="151"/>
      <c r="DG1" s="51"/>
      <c r="DH1" s="45"/>
      <c r="DI1" s="151"/>
      <c r="DJ1" s="151"/>
      <c r="DK1" s="151"/>
      <c r="DL1" s="51"/>
      <c r="DM1" s="45"/>
      <c r="DN1" s="151"/>
      <c r="DO1" s="151"/>
      <c r="DP1" s="151"/>
      <c r="DQ1" s="51"/>
      <c r="DR1" s="45"/>
      <c r="DS1" s="151"/>
      <c r="DT1" s="151"/>
      <c r="DU1" s="151"/>
      <c r="DV1" s="51"/>
      <c r="DW1" s="45"/>
      <c r="DX1" s="151"/>
      <c r="DY1" s="151"/>
      <c r="DZ1" s="151"/>
      <c r="EA1" s="51"/>
      <c r="EB1" s="45"/>
      <c r="EC1" s="151"/>
      <c r="ED1" s="151"/>
      <c r="EE1" s="151"/>
      <c r="EF1" s="51"/>
      <c r="EG1" s="45"/>
      <c r="EH1" s="151"/>
      <c r="EI1" s="151"/>
      <c r="EJ1" s="151"/>
      <c r="EK1" s="51"/>
      <c r="EL1" s="45"/>
      <c r="EM1" s="151"/>
      <c r="EN1" s="151"/>
      <c r="EO1" s="151"/>
      <c r="EP1" s="51"/>
      <c r="EQ1" s="45"/>
      <c r="ER1" s="151"/>
      <c r="ES1" s="151"/>
      <c r="ET1" s="151"/>
      <c r="EU1" s="51"/>
      <c r="EV1" s="45"/>
      <c r="EW1" s="151"/>
      <c r="EX1" s="151"/>
      <c r="EY1" s="151"/>
      <c r="EZ1" s="51"/>
      <c r="FA1" s="45"/>
      <c r="FB1" s="151"/>
      <c r="FC1" s="151"/>
      <c r="FD1" s="151"/>
      <c r="FE1" s="51"/>
      <c r="FF1" s="45"/>
      <c r="FG1" s="151"/>
      <c r="FH1" s="151"/>
      <c r="FI1" s="151"/>
      <c r="FJ1" s="51"/>
      <c r="FK1" s="45"/>
      <c r="FL1" s="151"/>
      <c r="FM1" s="151"/>
      <c r="FN1" s="151"/>
      <c r="FO1" s="51"/>
      <c r="FP1" s="45"/>
      <c r="FQ1" s="151"/>
      <c r="FR1" s="151"/>
      <c r="FS1" s="151"/>
      <c r="FT1" s="51"/>
      <c r="FU1" s="45"/>
      <c r="FV1" s="151"/>
      <c r="FW1" s="151"/>
      <c r="FX1" s="151"/>
      <c r="FY1" s="51"/>
      <c r="FZ1" s="45"/>
      <c r="GA1" s="151"/>
      <c r="GB1" s="151"/>
      <c r="GC1" s="151"/>
      <c r="GD1" s="51"/>
      <c r="GE1" s="45"/>
      <c r="GF1" s="151"/>
      <c r="GG1" s="151"/>
      <c r="GH1" s="151"/>
      <c r="GI1" s="51"/>
      <c r="GJ1" s="45"/>
      <c r="GK1" s="151"/>
      <c r="GL1" s="151"/>
      <c r="GM1" s="151"/>
      <c r="GN1" s="51"/>
      <c r="GO1" s="45"/>
      <c r="GP1" s="151"/>
      <c r="GQ1" s="151"/>
      <c r="GR1" s="151"/>
      <c r="GS1" s="51"/>
      <c r="GT1" s="45"/>
      <c r="GU1" s="151"/>
      <c r="GV1" s="151"/>
      <c r="GW1" s="151"/>
      <c r="GX1" s="51"/>
      <c r="GY1" s="45"/>
      <c r="GZ1" s="151"/>
      <c r="HA1" s="151"/>
      <c r="HB1" s="151"/>
      <c r="HC1" s="51"/>
      <c r="HD1" s="45"/>
      <c r="HE1" s="151"/>
      <c r="HF1" s="151"/>
      <c r="HG1" s="151"/>
      <c r="HH1" s="51"/>
      <c r="HI1" s="45"/>
      <c r="HJ1" s="151"/>
      <c r="HK1" s="151"/>
      <c r="HL1" s="151"/>
      <c r="HM1" s="51"/>
      <c r="HN1" s="45"/>
      <c r="HO1" s="151"/>
      <c r="HP1" s="151"/>
      <c r="HQ1" s="151"/>
      <c r="HR1" s="51"/>
    </row>
    <row r="2" spans="1:226">
      <c r="A2" s="49"/>
      <c r="B2" s="48"/>
      <c r="C2" s="49"/>
      <c r="D2" s="49"/>
      <c r="E2" s="49"/>
      <c r="F2" s="52"/>
      <c r="G2" s="50"/>
      <c r="H2" s="50"/>
      <c r="I2" s="53"/>
      <c r="J2" s="54"/>
      <c r="K2" s="50"/>
      <c r="L2" s="54"/>
      <c r="M2" s="50"/>
      <c r="N2" s="50"/>
      <c r="O2" s="50"/>
      <c r="P2" s="53"/>
      <c r="Q2" s="54"/>
      <c r="R2" s="50"/>
      <c r="S2" s="50"/>
      <c r="T2" s="50"/>
      <c r="U2" s="53"/>
      <c r="V2" s="54"/>
      <c r="W2" s="50"/>
      <c r="X2" s="50"/>
      <c r="Y2" s="50"/>
      <c r="Z2" s="53"/>
      <c r="AA2" s="54"/>
      <c r="AB2" s="50"/>
      <c r="AC2" s="50"/>
      <c r="AD2" s="50"/>
      <c r="AE2" s="53"/>
      <c r="AF2" s="54"/>
      <c r="AG2" s="50"/>
      <c r="AH2" s="50"/>
      <c r="AI2" s="50"/>
      <c r="AJ2" s="53"/>
      <c r="AK2" s="54"/>
      <c r="AL2" s="50"/>
      <c r="AM2" s="50"/>
      <c r="AN2" s="50"/>
      <c r="AO2" s="53"/>
      <c r="AP2" s="54"/>
      <c r="AQ2" s="50"/>
      <c r="AR2" s="50"/>
      <c r="AS2" s="50"/>
      <c r="AT2" s="53"/>
      <c r="AU2" s="54"/>
      <c r="AV2" s="50"/>
      <c r="AW2" s="50"/>
      <c r="AX2" s="50"/>
      <c r="AY2" s="53"/>
      <c r="AZ2" s="54"/>
      <c r="BA2" s="50"/>
      <c r="BB2" s="50"/>
      <c r="BC2" s="50"/>
      <c r="BD2" s="53"/>
      <c r="BE2" s="54"/>
      <c r="BF2" s="50"/>
      <c r="BG2" s="50"/>
      <c r="BH2" s="50"/>
      <c r="BI2" s="53"/>
      <c r="BJ2" s="54"/>
      <c r="BK2" s="50"/>
      <c r="BL2" s="50"/>
      <c r="BM2" s="50"/>
      <c r="BN2" s="53"/>
      <c r="BO2" s="54"/>
      <c r="BP2" s="50"/>
      <c r="BQ2" s="50"/>
      <c r="BR2" s="50"/>
      <c r="BS2" s="53"/>
      <c r="BT2" s="54"/>
      <c r="BU2" s="50"/>
      <c r="BV2" s="50"/>
      <c r="BW2" s="50"/>
      <c r="BX2" s="53"/>
      <c r="BY2" s="54"/>
      <c r="BZ2" s="50"/>
      <c r="CA2" s="50"/>
      <c r="CB2" s="50"/>
      <c r="CC2" s="53"/>
      <c r="CD2" s="54"/>
      <c r="CE2" s="50"/>
      <c r="CF2" s="50"/>
      <c r="CG2" s="50"/>
      <c r="CH2" s="53"/>
      <c r="CI2" s="54"/>
      <c r="CJ2" s="50"/>
      <c r="CK2" s="50"/>
      <c r="CL2" s="50"/>
      <c r="CM2" s="53"/>
      <c r="CN2" s="54"/>
      <c r="CO2" s="50"/>
      <c r="CP2" s="50"/>
      <c r="CQ2" s="50"/>
      <c r="CR2" s="53"/>
      <c r="CS2" s="54"/>
      <c r="CT2" s="50"/>
      <c r="CU2" s="50"/>
      <c r="CV2" s="50"/>
      <c r="CW2" s="53"/>
      <c r="CX2" s="54"/>
      <c r="CY2" s="50"/>
      <c r="CZ2" s="50"/>
      <c r="DA2" s="50"/>
      <c r="DB2" s="53"/>
      <c r="DC2" s="54"/>
      <c r="DD2" s="50"/>
      <c r="DE2" s="50"/>
      <c r="DF2" s="50"/>
      <c r="DG2" s="53"/>
      <c r="DH2" s="54"/>
      <c r="DI2" s="50"/>
      <c r="DJ2" s="50"/>
      <c r="DK2" s="50"/>
      <c r="DL2" s="53"/>
      <c r="DM2" s="54"/>
      <c r="DN2" s="50"/>
      <c r="DO2" s="50"/>
      <c r="DP2" s="50"/>
      <c r="DQ2" s="53"/>
      <c r="DR2" s="54"/>
      <c r="DS2" s="50"/>
      <c r="DT2" s="50"/>
      <c r="DU2" s="50"/>
      <c r="DV2" s="53"/>
      <c r="DW2" s="54"/>
      <c r="DX2" s="50"/>
      <c r="DY2" s="50"/>
      <c r="DZ2" s="50"/>
      <c r="EA2" s="53"/>
      <c r="EB2" s="54"/>
      <c r="EC2" s="50"/>
      <c r="ED2" s="50"/>
      <c r="EE2" s="50"/>
      <c r="EF2" s="53"/>
      <c r="EG2" s="54"/>
      <c r="EH2" s="50"/>
      <c r="EI2" s="50"/>
      <c r="EJ2" s="50"/>
      <c r="EK2" s="53"/>
      <c r="EL2" s="54"/>
      <c r="EM2" s="50"/>
      <c r="EN2" s="50"/>
      <c r="EO2" s="50"/>
      <c r="EP2" s="53"/>
      <c r="EQ2" s="54"/>
      <c r="ER2" s="50"/>
      <c r="ES2" s="50"/>
      <c r="ET2" s="50"/>
      <c r="EU2" s="53"/>
      <c r="EV2" s="54"/>
      <c r="EW2" s="50"/>
      <c r="EX2" s="50"/>
      <c r="EY2" s="50"/>
      <c r="EZ2" s="53"/>
      <c r="FA2" s="54"/>
      <c r="FB2" s="50"/>
      <c r="FC2" s="50"/>
      <c r="FD2" s="50"/>
      <c r="FE2" s="53"/>
      <c r="FF2" s="54"/>
      <c r="FG2" s="50"/>
      <c r="FH2" s="50"/>
      <c r="FI2" s="50"/>
      <c r="FJ2" s="53"/>
      <c r="FK2" s="54"/>
      <c r="FL2" s="50"/>
      <c r="FM2" s="50"/>
      <c r="FN2" s="50"/>
      <c r="FO2" s="53"/>
      <c r="FP2" s="54"/>
      <c r="FQ2" s="50"/>
      <c r="FR2" s="50"/>
      <c r="FS2" s="50"/>
      <c r="FT2" s="53"/>
      <c r="FU2" s="54"/>
      <c r="FV2" s="50"/>
      <c r="FW2" s="50"/>
      <c r="FX2" s="50"/>
      <c r="FY2" s="53"/>
      <c r="FZ2" s="54"/>
      <c r="GA2" s="50"/>
      <c r="GB2" s="50"/>
      <c r="GC2" s="50"/>
      <c r="GD2" s="53"/>
      <c r="GE2" s="54"/>
      <c r="GF2" s="50"/>
      <c r="GG2" s="50"/>
      <c r="GH2" s="50"/>
      <c r="GI2" s="53"/>
      <c r="GJ2" s="54"/>
      <c r="GK2" s="50"/>
      <c r="GL2" s="50"/>
      <c r="GM2" s="50"/>
      <c r="GN2" s="53"/>
      <c r="GO2" s="54"/>
      <c r="GP2" s="50"/>
      <c r="GQ2" s="50"/>
      <c r="GR2" s="50"/>
      <c r="GS2" s="53"/>
      <c r="GT2" s="54"/>
      <c r="GU2" s="50"/>
      <c r="GV2" s="50"/>
      <c r="GW2" s="50"/>
      <c r="GX2" s="53"/>
      <c r="GY2" s="54"/>
      <c r="GZ2" s="50"/>
      <c r="HA2" s="50"/>
      <c r="HB2" s="50"/>
      <c r="HC2" s="53"/>
      <c r="HD2" s="54"/>
      <c r="HE2" s="50"/>
      <c r="HF2" s="50"/>
      <c r="HG2" s="50"/>
      <c r="HH2" s="53"/>
      <c r="HI2" s="54"/>
      <c r="HJ2" s="50"/>
      <c r="HK2" s="50"/>
      <c r="HL2" s="50"/>
      <c r="HM2" s="53"/>
      <c r="HN2" s="54"/>
      <c r="HO2" s="50"/>
      <c r="HP2" s="50"/>
      <c r="HQ2" s="50"/>
      <c r="HR2" s="53"/>
    </row>
    <row r="3" spans="1:226" ht="21" customHeight="1">
      <c r="A3" s="149"/>
      <c r="B3" s="91" t="s">
        <v>12</v>
      </c>
      <c r="C3" s="115">
        <v>44287</v>
      </c>
      <c r="D3" s="115">
        <v>44652</v>
      </c>
      <c r="E3" s="92" t="s">
        <v>15</v>
      </c>
      <c r="F3" s="90"/>
      <c r="G3" s="55"/>
      <c r="H3" s="56"/>
      <c r="I3" s="57"/>
      <c r="J3" s="58"/>
      <c r="K3" s="55"/>
      <c r="L3" s="58"/>
      <c r="M3" s="59"/>
      <c r="N3" s="55"/>
      <c r="O3" s="56"/>
      <c r="P3" s="57"/>
      <c r="Q3" s="58"/>
      <c r="R3" s="59"/>
      <c r="S3" s="55"/>
      <c r="T3" s="56"/>
      <c r="U3" s="57"/>
      <c r="V3" s="58"/>
      <c r="W3" s="59"/>
      <c r="X3" s="55"/>
      <c r="Y3" s="56"/>
      <c r="Z3" s="57"/>
      <c r="AA3" s="58"/>
      <c r="AB3" s="59"/>
      <c r="AC3" s="55"/>
      <c r="AD3" s="56"/>
      <c r="AE3" s="57"/>
      <c r="AF3" s="58"/>
      <c r="AG3" s="59"/>
      <c r="AH3" s="55"/>
      <c r="AI3" s="56"/>
      <c r="AJ3" s="57"/>
      <c r="AK3" s="58"/>
      <c r="AL3" s="59"/>
      <c r="AM3" s="55"/>
      <c r="AN3" s="56"/>
      <c r="AO3" s="57"/>
      <c r="AP3" s="58"/>
      <c r="AQ3" s="59"/>
      <c r="AR3" s="55"/>
      <c r="AS3" s="56"/>
      <c r="AT3" s="57"/>
      <c r="AU3" s="58"/>
      <c r="AV3" s="59"/>
      <c r="AW3" s="55"/>
      <c r="AX3" s="56"/>
      <c r="AY3" s="57"/>
      <c r="AZ3" s="58"/>
      <c r="BA3" s="59"/>
      <c r="BB3" s="55"/>
      <c r="BC3" s="56"/>
      <c r="BD3" s="57"/>
      <c r="BE3" s="58"/>
      <c r="BF3" s="59"/>
      <c r="BG3" s="55"/>
      <c r="BH3" s="56"/>
      <c r="BI3" s="57"/>
      <c r="BJ3" s="58"/>
      <c r="BK3" s="59"/>
      <c r="BL3" s="55"/>
      <c r="BM3" s="56"/>
      <c r="BN3" s="57"/>
      <c r="BO3" s="58"/>
      <c r="BP3" s="59"/>
      <c r="BQ3" s="55"/>
      <c r="BR3" s="56"/>
      <c r="BS3" s="57"/>
      <c r="BT3" s="58"/>
      <c r="BU3" s="59"/>
      <c r="BV3" s="55"/>
      <c r="BW3" s="56"/>
      <c r="BX3" s="57"/>
      <c r="BY3" s="58"/>
      <c r="BZ3" s="59"/>
      <c r="CA3" s="55"/>
      <c r="CB3" s="56"/>
      <c r="CC3" s="57"/>
      <c r="CD3" s="58"/>
      <c r="CE3" s="59"/>
      <c r="CF3" s="55"/>
      <c r="CG3" s="56"/>
      <c r="CH3" s="57"/>
      <c r="CI3" s="58"/>
      <c r="CJ3" s="59"/>
      <c r="CK3" s="55"/>
      <c r="CL3" s="56"/>
      <c r="CM3" s="57"/>
      <c r="CN3" s="58"/>
      <c r="CO3" s="59"/>
      <c r="CP3" s="55"/>
      <c r="CQ3" s="56"/>
      <c r="CR3" s="57"/>
      <c r="CS3" s="58"/>
      <c r="CT3" s="59"/>
      <c r="CU3" s="55"/>
      <c r="CV3" s="56"/>
      <c r="CW3" s="57"/>
      <c r="CX3" s="58"/>
      <c r="CY3" s="59"/>
      <c r="CZ3" s="55"/>
      <c r="DA3" s="56"/>
      <c r="DB3" s="57"/>
      <c r="DC3" s="58"/>
      <c r="DD3" s="59"/>
      <c r="DE3" s="55"/>
      <c r="DF3" s="56"/>
      <c r="DG3" s="57"/>
      <c r="DH3" s="58"/>
      <c r="DI3" s="59"/>
      <c r="DJ3" s="55"/>
      <c r="DK3" s="56"/>
      <c r="DL3" s="57"/>
      <c r="DM3" s="58"/>
      <c r="DN3" s="59"/>
      <c r="DO3" s="55"/>
      <c r="DP3" s="56"/>
      <c r="DQ3" s="57"/>
      <c r="DR3" s="58"/>
      <c r="DS3" s="59"/>
      <c r="DT3" s="55"/>
      <c r="DU3" s="56"/>
      <c r="DV3" s="57"/>
      <c r="DW3" s="58"/>
      <c r="DX3" s="59"/>
      <c r="DY3" s="55"/>
      <c r="DZ3" s="56"/>
      <c r="EA3" s="57"/>
      <c r="EB3" s="58"/>
      <c r="EC3" s="59"/>
      <c r="ED3" s="55"/>
      <c r="EE3" s="56"/>
      <c r="EF3" s="57"/>
      <c r="EG3" s="58"/>
      <c r="EH3" s="59"/>
      <c r="EI3" s="55"/>
      <c r="EJ3" s="56"/>
      <c r="EK3" s="57"/>
      <c r="EL3" s="58"/>
      <c r="EM3" s="59"/>
      <c r="EN3" s="55"/>
      <c r="EO3" s="56"/>
      <c r="EP3" s="57"/>
      <c r="EQ3" s="58"/>
      <c r="ER3" s="59"/>
      <c r="ES3" s="55"/>
      <c r="ET3" s="56"/>
      <c r="EU3" s="57"/>
      <c r="EV3" s="58"/>
      <c r="EW3" s="59"/>
      <c r="EX3" s="55"/>
      <c r="EY3" s="56"/>
      <c r="EZ3" s="57"/>
      <c r="FA3" s="58"/>
      <c r="FB3" s="59"/>
      <c r="FC3" s="55"/>
      <c r="FD3" s="56"/>
      <c r="FE3" s="57"/>
      <c r="FF3" s="58"/>
      <c r="FG3" s="59"/>
      <c r="FH3" s="55"/>
      <c r="FI3" s="56"/>
      <c r="FJ3" s="57"/>
      <c r="FK3" s="58"/>
      <c r="FL3" s="59"/>
      <c r="FM3" s="55"/>
      <c r="FN3" s="56"/>
      <c r="FO3" s="57"/>
      <c r="FP3" s="58"/>
      <c r="FQ3" s="59"/>
      <c r="FR3" s="55"/>
      <c r="FS3" s="56"/>
      <c r="FT3" s="57"/>
      <c r="FU3" s="58"/>
      <c r="FV3" s="59"/>
      <c r="FW3" s="55"/>
      <c r="FX3" s="56"/>
      <c r="FY3" s="57"/>
      <c r="FZ3" s="58"/>
      <c r="GA3" s="59"/>
      <c r="GB3" s="55"/>
      <c r="GC3" s="56"/>
      <c r="GD3" s="57"/>
      <c r="GE3" s="58"/>
      <c r="GF3" s="59"/>
      <c r="GG3" s="55"/>
      <c r="GH3" s="56"/>
      <c r="GI3" s="57"/>
      <c r="GJ3" s="58"/>
      <c r="GK3" s="59"/>
      <c r="GL3" s="55"/>
      <c r="GM3" s="56"/>
      <c r="GN3" s="57"/>
      <c r="GO3" s="58"/>
      <c r="GP3" s="59"/>
      <c r="GQ3" s="55"/>
      <c r="GR3" s="56"/>
      <c r="GS3" s="57"/>
      <c r="GT3" s="58"/>
      <c r="GU3" s="59"/>
      <c r="GV3" s="55"/>
      <c r="GW3" s="56"/>
      <c r="GX3" s="57"/>
      <c r="GY3" s="58"/>
      <c r="GZ3" s="59"/>
      <c r="HA3" s="55"/>
      <c r="HB3" s="56"/>
      <c r="HC3" s="57"/>
      <c r="HD3" s="58"/>
      <c r="HE3" s="59"/>
      <c r="HF3" s="55"/>
      <c r="HG3" s="56"/>
      <c r="HH3" s="57"/>
      <c r="HI3" s="58"/>
      <c r="HJ3" s="59"/>
      <c r="HK3" s="55"/>
      <c r="HL3" s="56"/>
      <c r="HM3" s="57"/>
      <c r="HN3" s="58"/>
      <c r="HO3" s="59"/>
      <c r="HP3" s="55"/>
      <c r="HQ3" s="56"/>
      <c r="HR3" s="57"/>
    </row>
    <row r="4" spans="1:226" s="29" customFormat="1" ht="12.75" customHeight="1">
      <c r="A4" s="150">
        <v>1</v>
      </c>
      <c r="B4" s="94" t="s">
        <v>18</v>
      </c>
      <c r="C4" s="96">
        <v>463253</v>
      </c>
      <c r="D4" s="96">
        <v>603340</v>
      </c>
      <c r="E4" s="202">
        <v>30.239847340438164</v>
      </c>
      <c r="F4" s="82"/>
    </row>
    <row r="5" spans="1:226" s="29" customFormat="1" ht="12.75" customHeight="1">
      <c r="A5" s="150">
        <v>2</v>
      </c>
      <c r="B5" s="94" t="s">
        <v>19</v>
      </c>
      <c r="C5" s="96">
        <v>204927</v>
      </c>
      <c r="D5" s="96">
        <v>321881</v>
      </c>
      <c r="E5" s="202">
        <v>57.071054570651988</v>
      </c>
      <c r="F5" s="82"/>
    </row>
    <row r="6" spans="1:226" s="29" customFormat="1" ht="12.75" customHeight="1">
      <c r="A6" s="150">
        <v>3</v>
      </c>
      <c r="B6" s="94" t="s">
        <v>20</v>
      </c>
      <c r="C6" s="96">
        <v>136052</v>
      </c>
      <c r="D6" s="96">
        <v>272186</v>
      </c>
      <c r="E6" s="202">
        <v>100.06027107282509</v>
      </c>
      <c r="F6" s="82"/>
    </row>
    <row r="7" spans="1:226" s="29" customFormat="1" ht="12.75" customHeight="1">
      <c r="A7" s="150">
        <v>4</v>
      </c>
      <c r="B7" s="94" t="s">
        <v>21</v>
      </c>
      <c r="C7" s="96">
        <v>180435</v>
      </c>
      <c r="D7" s="96">
        <v>234261</v>
      </c>
      <c r="E7" s="202">
        <v>29.831241167179318</v>
      </c>
      <c r="F7" s="82"/>
    </row>
    <row r="8" spans="1:226" s="29" customFormat="1" ht="12.75" customHeight="1">
      <c r="A8" s="150">
        <v>5</v>
      </c>
      <c r="B8" s="94" t="s">
        <v>25</v>
      </c>
      <c r="C8" s="96">
        <v>163402</v>
      </c>
      <c r="D8" s="96">
        <v>231090</v>
      </c>
      <c r="E8" s="202">
        <v>41.424217573836309</v>
      </c>
      <c r="F8" s="82"/>
    </row>
    <row r="9" spans="1:226" s="29" customFormat="1" ht="12.75" customHeight="1">
      <c r="A9" s="150">
        <v>6</v>
      </c>
      <c r="B9" s="94" t="s">
        <v>22</v>
      </c>
      <c r="C9" s="96">
        <v>147488</v>
      </c>
      <c r="D9" s="96">
        <v>188561</v>
      </c>
      <c r="E9" s="202">
        <v>27.848367324799305</v>
      </c>
      <c r="F9" s="82"/>
    </row>
    <row r="10" spans="1:226" s="29" customFormat="1" ht="12.75" customHeight="1">
      <c r="A10" s="150">
        <v>7</v>
      </c>
      <c r="B10" s="94" t="s">
        <v>24</v>
      </c>
      <c r="C10" s="96">
        <v>117098</v>
      </c>
      <c r="D10" s="96">
        <v>133329</v>
      </c>
      <c r="E10" s="202">
        <v>13.861039471212147</v>
      </c>
      <c r="F10" s="82"/>
    </row>
    <row r="11" spans="1:226" s="29" customFormat="1" ht="12.75" customHeight="1">
      <c r="A11" s="150">
        <v>8</v>
      </c>
      <c r="B11" s="94" t="s">
        <v>23</v>
      </c>
      <c r="C11" s="96">
        <v>87023</v>
      </c>
      <c r="D11" s="96">
        <v>105877</v>
      </c>
      <c r="E11" s="202">
        <v>21.665536697194995</v>
      </c>
      <c r="F11" s="82"/>
    </row>
    <row r="12" spans="1:226" s="29" customFormat="1" ht="12.75" customHeight="1">
      <c r="A12" s="150">
        <v>9</v>
      </c>
      <c r="B12" s="94" t="s">
        <v>28</v>
      </c>
      <c r="C12" s="96">
        <v>90794</v>
      </c>
      <c r="D12" s="96">
        <v>102792</v>
      </c>
      <c r="E12" s="202">
        <v>13.214529594466596</v>
      </c>
      <c r="F12" s="82"/>
    </row>
    <row r="13" spans="1:226" s="29" customFormat="1" ht="12.75" customHeight="1">
      <c r="A13" s="150">
        <v>10</v>
      </c>
      <c r="B13" s="94" t="s">
        <v>27</v>
      </c>
      <c r="C13" s="96">
        <v>86101</v>
      </c>
      <c r="D13" s="96">
        <v>101569</v>
      </c>
      <c r="E13" s="202">
        <v>17.964948142297999</v>
      </c>
      <c r="F13" s="82"/>
    </row>
    <row r="14" spans="1:226" s="29" customFormat="1" ht="12.75" customHeight="1">
      <c r="A14" s="150">
        <v>11</v>
      </c>
      <c r="B14" s="94" t="s">
        <v>26</v>
      </c>
      <c r="C14" s="96">
        <v>79800</v>
      </c>
      <c r="D14" s="96">
        <v>97251</v>
      </c>
      <c r="E14" s="202">
        <v>21.868421052631579</v>
      </c>
      <c r="F14" s="82"/>
    </row>
    <row r="15" spans="1:226" s="29" customFormat="1" ht="12.75" customHeight="1">
      <c r="A15" s="150">
        <v>12</v>
      </c>
      <c r="B15" s="94" t="s">
        <v>40</v>
      </c>
      <c r="C15" s="96">
        <v>63386</v>
      </c>
      <c r="D15" s="96">
        <v>80352</v>
      </c>
      <c r="E15" s="202">
        <v>26.766162875082827</v>
      </c>
      <c r="F15" s="82"/>
    </row>
    <row r="16" spans="1:226" s="29" customFormat="1" ht="12.75" customHeight="1">
      <c r="A16" s="150">
        <v>13</v>
      </c>
      <c r="B16" s="94" t="s">
        <v>29</v>
      </c>
      <c r="C16" s="96">
        <v>64120</v>
      </c>
      <c r="D16" s="96">
        <v>79708</v>
      </c>
      <c r="E16" s="202">
        <v>24.310667498440424</v>
      </c>
      <c r="F16" s="82"/>
    </row>
    <row r="17" spans="1:6" s="29" customFormat="1" ht="12.75" customHeight="1">
      <c r="A17" s="150">
        <v>14</v>
      </c>
      <c r="B17" s="94" t="s">
        <v>62</v>
      </c>
      <c r="C17" s="96">
        <v>55892</v>
      </c>
      <c r="D17" s="96">
        <v>76545</v>
      </c>
      <c r="E17" s="202">
        <v>36.951620983324986</v>
      </c>
      <c r="F17" s="82"/>
    </row>
    <row r="18" spans="1:6" s="29" customFormat="1" ht="12.75" customHeight="1">
      <c r="A18" s="150">
        <v>15</v>
      </c>
      <c r="B18" s="94" t="s">
        <v>31</v>
      </c>
      <c r="C18" s="96">
        <v>64492</v>
      </c>
      <c r="D18" s="96">
        <v>74491</v>
      </c>
      <c r="E18" s="202">
        <v>15.504248588972274</v>
      </c>
      <c r="F18" s="82"/>
    </row>
    <row r="19" spans="1:6" s="29" customFormat="1" ht="12.75" customHeight="1">
      <c r="A19" s="150">
        <v>16</v>
      </c>
      <c r="B19" s="94" t="s">
        <v>30</v>
      </c>
      <c r="C19" s="96">
        <v>46501</v>
      </c>
      <c r="D19" s="96">
        <v>72247</v>
      </c>
      <c r="E19" s="202">
        <v>55.366551256962218</v>
      </c>
      <c r="F19" s="82"/>
    </row>
    <row r="20" spans="1:6" s="29" customFormat="1" ht="12.75" customHeight="1">
      <c r="A20" s="150">
        <v>17</v>
      </c>
      <c r="B20" s="94" t="s">
        <v>61</v>
      </c>
      <c r="C20" s="96">
        <v>56650</v>
      </c>
      <c r="D20" s="96">
        <v>67541</v>
      </c>
      <c r="E20" s="202">
        <v>19.225066195939984</v>
      </c>
      <c r="F20" s="82"/>
    </row>
    <row r="21" spans="1:6" s="29" customFormat="1" ht="12.75" customHeight="1">
      <c r="A21" s="150">
        <v>18</v>
      </c>
      <c r="B21" s="94" t="s">
        <v>42</v>
      </c>
      <c r="C21" s="96">
        <v>58251</v>
      </c>
      <c r="D21" s="96">
        <v>67146</v>
      </c>
      <c r="E21" s="202">
        <v>15.270124118040892</v>
      </c>
      <c r="F21" s="82"/>
    </row>
    <row r="22" spans="1:6" s="29" customFormat="1" ht="12.75" customHeight="1">
      <c r="A22" s="150">
        <v>19</v>
      </c>
      <c r="B22" s="94" t="s">
        <v>33</v>
      </c>
      <c r="C22" s="96">
        <v>66162</v>
      </c>
      <c r="D22" s="96">
        <v>66783</v>
      </c>
      <c r="E22" s="202">
        <v>0.93860524167951387</v>
      </c>
      <c r="F22" s="82"/>
    </row>
    <row r="23" spans="1:6" s="29" customFormat="1" ht="12.75" customHeight="1">
      <c r="A23" s="150">
        <v>20</v>
      </c>
      <c r="B23" s="94" t="s">
        <v>36</v>
      </c>
      <c r="C23" s="96">
        <v>42908</v>
      </c>
      <c r="D23" s="96">
        <v>62084</v>
      </c>
      <c r="E23" s="202">
        <v>44.69096671949287</v>
      </c>
      <c r="F23" s="82"/>
    </row>
    <row r="24" spans="1:6" s="29" customFormat="1" ht="12.75" customHeight="1">
      <c r="A24" s="150">
        <v>21</v>
      </c>
      <c r="B24" s="94" t="s">
        <v>34</v>
      </c>
      <c r="C24" s="96">
        <v>49731</v>
      </c>
      <c r="D24" s="96">
        <v>61344</v>
      </c>
      <c r="E24" s="202">
        <v>23.351631778970862</v>
      </c>
      <c r="F24" s="82"/>
    </row>
    <row r="25" spans="1:6" s="29" customFormat="1" ht="12.75" customHeight="1">
      <c r="A25" s="150">
        <v>22</v>
      </c>
      <c r="B25" s="94" t="s">
        <v>37</v>
      </c>
      <c r="C25" s="96">
        <v>12845</v>
      </c>
      <c r="D25" s="96">
        <v>59019</v>
      </c>
      <c r="E25" s="202">
        <v>359.47061113273645</v>
      </c>
      <c r="F25" s="82"/>
    </row>
    <row r="26" spans="1:6" s="29" customFormat="1" ht="12.75" customHeight="1">
      <c r="A26" s="150">
        <v>23</v>
      </c>
      <c r="B26" s="94" t="s">
        <v>35</v>
      </c>
      <c r="C26" s="96">
        <v>36074</v>
      </c>
      <c r="D26" s="96">
        <v>50789</v>
      </c>
      <c r="E26" s="202">
        <v>40.791151521871711</v>
      </c>
      <c r="F26" s="82"/>
    </row>
    <row r="27" spans="1:6" s="29" customFormat="1" ht="12.75" customHeight="1">
      <c r="A27" s="150">
        <v>24</v>
      </c>
      <c r="B27" s="94" t="s">
        <v>39</v>
      </c>
      <c r="C27" s="96">
        <v>39369</v>
      </c>
      <c r="D27" s="96">
        <v>48273</v>
      </c>
      <c r="E27" s="202">
        <v>22.616779699763772</v>
      </c>
      <c r="F27" s="82"/>
    </row>
    <row r="28" spans="1:6" s="29" customFormat="1" ht="12.75" customHeight="1">
      <c r="A28" s="150">
        <v>25</v>
      </c>
      <c r="B28" s="94" t="s">
        <v>32</v>
      </c>
      <c r="C28" s="96">
        <v>23583</v>
      </c>
      <c r="D28" s="96">
        <v>47082</v>
      </c>
      <c r="E28" s="202">
        <v>99.643811219946571</v>
      </c>
      <c r="F28" s="82"/>
    </row>
    <row r="29" spans="1:6" s="29" customFormat="1" ht="12.75" customHeight="1">
      <c r="A29" s="150">
        <v>26</v>
      </c>
      <c r="B29" s="94" t="s">
        <v>45</v>
      </c>
      <c r="C29" s="96">
        <v>46051</v>
      </c>
      <c r="D29" s="96">
        <v>44978</v>
      </c>
      <c r="E29" s="202">
        <v>-2.3300254066144057</v>
      </c>
      <c r="F29" s="82"/>
    </row>
    <row r="30" spans="1:6" s="29" customFormat="1" ht="12.75" customHeight="1">
      <c r="A30" s="150">
        <v>27</v>
      </c>
      <c r="B30" s="94" t="s">
        <v>82</v>
      </c>
      <c r="C30" s="96">
        <v>33356</v>
      </c>
      <c r="D30" s="96">
        <v>44100</v>
      </c>
      <c r="E30" s="202">
        <v>32.210097133948921</v>
      </c>
      <c r="F30" s="82"/>
    </row>
    <row r="31" spans="1:6" s="29" customFormat="1" ht="12.75" customHeight="1">
      <c r="A31" s="150">
        <v>28</v>
      </c>
      <c r="B31" s="94" t="s">
        <v>41</v>
      </c>
      <c r="C31" s="96">
        <v>33678</v>
      </c>
      <c r="D31" s="96">
        <v>43547</v>
      </c>
      <c r="E31" s="202">
        <v>29.303996674386841</v>
      </c>
      <c r="F31" s="82"/>
    </row>
    <row r="32" spans="1:6" s="29" customFormat="1" ht="12.75" customHeight="1">
      <c r="A32" s="150">
        <v>29</v>
      </c>
      <c r="B32" s="94" t="s">
        <v>38</v>
      </c>
      <c r="C32" s="96">
        <v>33635</v>
      </c>
      <c r="D32" s="96">
        <v>38469</v>
      </c>
      <c r="E32" s="202">
        <v>14.371933997324216</v>
      </c>
      <c r="F32" s="82"/>
    </row>
    <row r="33" spans="1:6" s="29" customFormat="1" ht="12.75" customHeight="1">
      <c r="A33" s="150">
        <v>30</v>
      </c>
      <c r="B33" s="94" t="s">
        <v>52</v>
      </c>
      <c r="C33" s="96">
        <v>32570</v>
      </c>
      <c r="D33" s="96">
        <v>37735</v>
      </c>
      <c r="E33" s="202">
        <v>15.858151673319004</v>
      </c>
      <c r="F33" s="82"/>
    </row>
    <row r="34" spans="1:6" s="29" customFormat="1" ht="12.75" customHeight="1">
      <c r="A34" s="150">
        <v>31</v>
      </c>
      <c r="B34" s="94" t="s">
        <v>58</v>
      </c>
      <c r="C34" s="96">
        <v>28554</v>
      </c>
      <c r="D34" s="96">
        <v>35039</v>
      </c>
      <c r="E34" s="202">
        <v>22.711353925894795</v>
      </c>
      <c r="F34" s="82"/>
    </row>
    <row r="35" spans="1:6" s="29" customFormat="1" ht="12.75" customHeight="1">
      <c r="A35" s="150">
        <v>32</v>
      </c>
      <c r="B35" s="94" t="s">
        <v>96</v>
      </c>
      <c r="C35" s="169" t="s">
        <v>72</v>
      </c>
      <c r="D35" s="96">
        <v>34313</v>
      </c>
      <c r="E35" s="203" t="s">
        <v>73</v>
      </c>
      <c r="F35" s="82"/>
    </row>
    <row r="36" spans="1:6" s="29" customFormat="1" ht="12.75" customHeight="1">
      <c r="A36" s="150">
        <v>33</v>
      </c>
      <c r="B36" s="94" t="s">
        <v>43</v>
      </c>
      <c r="C36" s="96">
        <v>24576</v>
      </c>
      <c r="D36" s="96">
        <v>33564</v>
      </c>
      <c r="E36" s="202">
        <v>36.572265625</v>
      </c>
      <c r="F36" s="82"/>
    </row>
    <row r="37" spans="1:6" s="29" customFormat="1" ht="12.75" customHeight="1">
      <c r="A37" s="150">
        <v>34</v>
      </c>
      <c r="B37" s="94" t="s">
        <v>44</v>
      </c>
      <c r="C37" s="96">
        <v>31144</v>
      </c>
      <c r="D37" s="96">
        <v>31379</v>
      </c>
      <c r="E37" s="202">
        <v>0.7545594657076804</v>
      </c>
      <c r="F37" s="82"/>
    </row>
    <row r="38" spans="1:6" s="29" customFormat="1" ht="12.75" customHeight="1">
      <c r="A38" s="150">
        <v>35</v>
      </c>
      <c r="B38" s="94" t="s">
        <v>47</v>
      </c>
      <c r="C38" s="96">
        <v>21869</v>
      </c>
      <c r="D38" s="96">
        <v>31238</v>
      </c>
      <c r="E38" s="202">
        <v>42.841465087566874</v>
      </c>
      <c r="F38" s="82"/>
    </row>
    <row r="39" spans="1:6" s="29" customFormat="1" ht="12.75" customHeight="1">
      <c r="A39" s="150">
        <v>36</v>
      </c>
      <c r="B39" s="94" t="s">
        <v>66</v>
      </c>
      <c r="C39" s="96">
        <v>18182</v>
      </c>
      <c r="D39" s="96">
        <v>30796</v>
      </c>
      <c r="E39" s="202">
        <v>69.376306236937637</v>
      </c>
      <c r="F39" s="82"/>
    </row>
    <row r="40" spans="1:6" s="29" customFormat="1" ht="12.75" customHeight="1">
      <c r="A40" s="150">
        <v>37</v>
      </c>
      <c r="B40" s="94" t="s">
        <v>80</v>
      </c>
      <c r="C40" s="96">
        <v>27769</v>
      </c>
      <c r="D40" s="96">
        <v>29477</v>
      </c>
      <c r="E40" s="202">
        <v>6.1507436349886566</v>
      </c>
      <c r="F40" s="82"/>
    </row>
    <row r="41" spans="1:6" s="29" customFormat="1" ht="12.75" customHeight="1">
      <c r="A41" s="150">
        <v>38</v>
      </c>
      <c r="B41" s="94" t="s">
        <v>53</v>
      </c>
      <c r="C41" s="96">
        <v>26293</v>
      </c>
      <c r="D41" s="96">
        <v>24879</v>
      </c>
      <c r="E41" s="202">
        <v>-5.3778572243562923</v>
      </c>
      <c r="F41" s="82"/>
    </row>
    <row r="42" spans="1:6" s="29" customFormat="1" ht="12.75" customHeight="1">
      <c r="A42" s="150">
        <v>39</v>
      </c>
      <c r="B42" s="94" t="s">
        <v>46</v>
      </c>
      <c r="C42" s="96">
        <v>20150</v>
      </c>
      <c r="D42" s="96">
        <v>22963</v>
      </c>
      <c r="E42" s="202">
        <v>13.960297766749379</v>
      </c>
      <c r="F42" s="82"/>
    </row>
    <row r="43" spans="1:6" s="29" customFormat="1" ht="12.75" customHeight="1">
      <c r="A43" s="150">
        <v>40</v>
      </c>
      <c r="B43" s="94" t="s">
        <v>48</v>
      </c>
      <c r="C43" s="96">
        <v>16348</v>
      </c>
      <c r="D43" s="96">
        <v>22576</v>
      </c>
      <c r="E43" s="202">
        <v>38.096403229752873</v>
      </c>
      <c r="F43" s="82"/>
    </row>
    <row r="44" spans="1:6" s="29" customFormat="1" ht="12.75" customHeight="1">
      <c r="A44" s="150">
        <v>41</v>
      </c>
      <c r="B44" s="94" t="s">
        <v>84</v>
      </c>
      <c r="C44" s="96">
        <v>20499</v>
      </c>
      <c r="D44" s="96">
        <v>20388</v>
      </c>
      <c r="E44" s="202">
        <v>-0.54148982877213525</v>
      </c>
      <c r="F44" s="82"/>
    </row>
    <row r="45" spans="1:6" s="29" customFormat="1" ht="12.75" customHeight="1">
      <c r="A45" s="150">
        <v>42</v>
      </c>
      <c r="B45" s="94" t="s">
        <v>81</v>
      </c>
      <c r="C45" s="96">
        <v>10736</v>
      </c>
      <c r="D45" s="96">
        <v>19286</v>
      </c>
      <c r="E45" s="202">
        <v>79.638599105812219</v>
      </c>
      <c r="F45" s="82"/>
    </row>
    <row r="46" spans="1:6" s="29" customFormat="1" ht="12.75" customHeight="1">
      <c r="A46" s="150">
        <v>43</v>
      </c>
      <c r="B46" s="94" t="s">
        <v>77</v>
      </c>
      <c r="C46" s="96">
        <v>13375</v>
      </c>
      <c r="D46" s="96">
        <v>18028</v>
      </c>
      <c r="E46" s="202">
        <v>34.788785046728968</v>
      </c>
      <c r="F46" s="82"/>
    </row>
    <row r="47" spans="1:6" s="29" customFormat="1" ht="12.75" customHeight="1">
      <c r="A47" s="150">
        <v>44</v>
      </c>
      <c r="B47" s="94" t="s">
        <v>79</v>
      </c>
      <c r="C47" s="96">
        <v>16015</v>
      </c>
      <c r="D47" s="96">
        <v>17145</v>
      </c>
      <c r="E47" s="202">
        <v>7.0558851077115206</v>
      </c>
      <c r="F47" s="82"/>
    </row>
    <row r="48" spans="1:6" s="29" customFormat="1" ht="12.75" customHeight="1">
      <c r="A48" s="150">
        <v>45</v>
      </c>
      <c r="B48" s="94" t="s">
        <v>60</v>
      </c>
      <c r="C48" s="96">
        <v>14003</v>
      </c>
      <c r="D48" s="96">
        <v>15074</v>
      </c>
      <c r="E48" s="202">
        <v>7.6483610654859673</v>
      </c>
      <c r="F48" s="82"/>
    </row>
    <row r="49" spans="1:6" s="29" customFormat="1" ht="12.75" customHeight="1">
      <c r="A49" s="150">
        <v>46</v>
      </c>
      <c r="B49" s="94" t="s">
        <v>83</v>
      </c>
      <c r="C49" s="96">
        <v>11866</v>
      </c>
      <c r="D49" s="96">
        <v>14789</v>
      </c>
      <c r="E49" s="202">
        <v>24.633406371144446</v>
      </c>
      <c r="F49" s="82"/>
    </row>
    <row r="50" spans="1:6" s="29" customFormat="1" ht="12.75" customHeight="1">
      <c r="A50" s="150">
        <v>47</v>
      </c>
      <c r="B50" s="94" t="s">
        <v>97</v>
      </c>
      <c r="C50" s="169" t="s">
        <v>72</v>
      </c>
      <c r="D50" s="96">
        <v>14576</v>
      </c>
      <c r="E50" s="203" t="s">
        <v>73</v>
      </c>
      <c r="F50" s="82"/>
    </row>
    <row r="51" spans="1:6" s="29" customFormat="1" ht="12.75" customHeight="1">
      <c r="A51" s="150">
        <v>48</v>
      </c>
      <c r="B51" s="94" t="s">
        <v>78</v>
      </c>
      <c r="C51" s="96">
        <v>13330</v>
      </c>
      <c r="D51" s="96">
        <v>14382</v>
      </c>
      <c r="E51" s="202">
        <v>7.8919729932483129</v>
      </c>
      <c r="F51" s="82"/>
    </row>
    <row r="52" spans="1:6" s="29" customFormat="1" ht="12.75" customHeight="1">
      <c r="A52" s="150">
        <v>49</v>
      </c>
      <c r="B52" s="94" t="s">
        <v>93</v>
      </c>
      <c r="C52" s="96">
        <v>11357</v>
      </c>
      <c r="D52" s="96">
        <v>13234</v>
      </c>
      <c r="E52" s="202">
        <v>16.527251915118431</v>
      </c>
      <c r="F52" s="82"/>
    </row>
    <row r="53" spans="1:6" s="29" customFormat="1" ht="12.75" customHeight="1">
      <c r="A53" s="150">
        <v>50</v>
      </c>
      <c r="B53" s="94" t="s">
        <v>49</v>
      </c>
      <c r="C53" s="96">
        <v>12880</v>
      </c>
      <c r="D53" s="96">
        <v>12715</v>
      </c>
      <c r="E53" s="202">
        <v>-1.281055900621118</v>
      </c>
      <c r="F53" s="82"/>
    </row>
    <row r="54" spans="1:6" s="29" customFormat="1" ht="12.75" customHeight="1">
      <c r="A54" s="150">
        <v>51</v>
      </c>
      <c r="B54" s="94" t="s">
        <v>90</v>
      </c>
      <c r="C54" s="96">
        <v>10648</v>
      </c>
      <c r="D54" s="96">
        <v>12673</v>
      </c>
      <c r="E54" s="202">
        <v>19.017655897821186</v>
      </c>
      <c r="F54" s="82"/>
    </row>
    <row r="55" spans="1:6" s="29" customFormat="1" ht="12.75" customHeight="1">
      <c r="A55" s="150">
        <v>52</v>
      </c>
      <c r="B55" s="94" t="s">
        <v>86</v>
      </c>
      <c r="C55" s="96">
        <v>12519</v>
      </c>
      <c r="D55" s="96">
        <v>12100</v>
      </c>
      <c r="E55" s="202">
        <v>-3.3469126927070851</v>
      </c>
      <c r="F55" s="82"/>
    </row>
    <row r="56" spans="1:6" s="29" customFormat="1" ht="12.75" customHeight="1">
      <c r="A56" s="150">
        <v>53</v>
      </c>
      <c r="B56" s="94" t="s">
        <v>87</v>
      </c>
      <c r="C56" s="96">
        <v>10573</v>
      </c>
      <c r="D56" s="96">
        <v>12066</v>
      </c>
      <c r="E56" s="202">
        <v>14.120873924146411</v>
      </c>
      <c r="F56" s="82"/>
    </row>
    <row r="57" spans="1:6" s="29" customFormat="1" ht="12.75" customHeight="1">
      <c r="A57" s="150">
        <v>54</v>
      </c>
      <c r="B57" s="94" t="s">
        <v>98</v>
      </c>
      <c r="C57" s="96">
        <v>9463</v>
      </c>
      <c r="D57" s="96">
        <v>11976</v>
      </c>
      <c r="E57" s="202">
        <v>26.55606044594737</v>
      </c>
      <c r="F57" s="82"/>
    </row>
    <row r="58" spans="1:6" s="29" customFormat="1" ht="12.75" customHeight="1">
      <c r="A58" s="150">
        <v>55</v>
      </c>
      <c r="B58" s="94" t="s">
        <v>85</v>
      </c>
      <c r="C58" s="96">
        <v>11787</v>
      </c>
      <c r="D58" s="96">
        <v>11839</v>
      </c>
      <c r="E58" s="202">
        <v>0.44116399423093239</v>
      </c>
      <c r="F58" s="82"/>
    </row>
    <row r="59" spans="1:6" s="29" customFormat="1" ht="12.75" customHeight="1">
      <c r="A59" s="150">
        <v>56</v>
      </c>
      <c r="B59" s="94" t="s">
        <v>89</v>
      </c>
      <c r="C59" s="96">
        <v>9777</v>
      </c>
      <c r="D59" s="96">
        <v>11439</v>
      </c>
      <c r="E59" s="202">
        <v>16.999079472230747</v>
      </c>
      <c r="F59" s="82"/>
    </row>
    <row r="60" spans="1:6" s="174" customFormat="1" ht="12.75" customHeight="1">
      <c r="A60" s="150">
        <v>57</v>
      </c>
      <c r="B60" s="94" t="s">
        <v>94</v>
      </c>
      <c r="C60" s="194">
        <v>9773</v>
      </c>
      <c r="D60" s="194">
        <v>11318</v>
      </c>
      <c r="E60" s="202">
        <v>15.808861148060984</v>
      </c>
      <c r="F60" s="82"/>
    </row>
    <row r="61" spans="1:6" s="174" customFormat="1" ht="12.75" customHeight="1">
      <c r="A61" s="150">
        <v>58</v>
      </c>
      <c r="B61" s="94" t="s">
        <v>92</v>
      </c>
      <c r="C61" s="194">
        <v>9566</v>
      </c>
      <c r="D61" s="196" t="s">
        <v>72</v>
      </c>
      <c r="E61" s="185" t="s">
        <v>73</v>
      </c>
      <c r="F61" s="82" t="s">
        <v>9</v>
      </c>
    </row>
    <row r="62" spans="1:6" s="174" customFormat="1" ht="12.75" customHeight="1">
      <c r="A62" s="150">
        <v>59</v>
      </c>
      <c r="B62" s="94" t="s">
        <v>91</v>
      </c>
      <c r="C62" s="194">
        <v>9479</v>
      </c>
      <c r="D62" s="196" t="s">
        <v>72</v>
      </c>
      <c r="E62" s="185" t="s">
        <v>73</v>
      </c>
      <c r="F62" s="82" t="s">
        <v>9</v>
      </c>
    </row>
    <row r="63" spans="1:6" s="29" customFormat="1" ht="21.75" customHeight="1">
      <c r="A63" s="195"/>
      <c r="B63" s="160" t="s">
        <v>16</v>
      </c>
      <c r="C63" s="118">
        <v>3529380</v>
      </c>
      <c r="D63" s="118">
        <v>4655345</v>
      </c>
      <c r="E63" s="186">
        <v>31.902628790325782</v>
      </c>
      <c r="F63" s="82"/>
    </row>
    <row r="64" spans="1:6" s="29" customFormat="1" ht="12.75" customHeight="1">
      <c r="A64" s="29" t="s">
        <v>74</v>
      </c>
    </row>
    <row r="65" spans="1:16372" s="29" customFormat="1" ht="13.5" customHeight="1">
      <c r="A65" s="170" t="s">
        <v>99</v>
      </c>
      <c r="B65" s="2"/>
      <c r="C65" s="64"/>
      <c r="D65" s="64"/>
      <c r="E65" s="61"/>
      <c r="F65" s="150"/>
      <c r="G65" s="94"/>
      <c r="H65" s="96"/>
      <c r="I65" s="96"/>
      <c r="J65" s="86"/>
      <c r="K65" s="150"/>
      <c r="L65" s="94"/>
      <c r="M65" s="96"/>
      <c r="N65" s="96"/>
      <c r="O65" s="86"/>
      <c r="P65" s="150"/>
      <c r="Q65" s="94"/>
      <c r="R65" s="96"/>
      <c r="S65" s="96"/>
      <c r="T65" s="86"/>
      <c r="U65" s="150"/>
      <c r="V65" s="94"/>
      <c r="W65" s="96"/>
      <c r="X65" s="96"/>
      <c r="Y65" s="86"/>
      <c r="Z65" s="150"/>
      <c r="AA65" s="94"/>
      <c r="AB65" s="96"/>
      <c r="AC65" s="96"/>
      <c r="AD65" s="86"/>
      <c r="AE65" s="150"/>
      <c r="AF65" s="94"/>
      <c r="AG65" s="96"/>
      <c r="AH65" s="96"/>
      <c r="AI65" s="86"/>
      <c r="AJ65" s="150"/>
      <c r="AK65" s="94"/>
      <c r="AL65" s="96"/>
      <c r="AM65" s="96"/>
      <c r="AN65" s="86"/>
      <c r="AO65" s="150"/>
      <c r="AP65" s="94"/>
      <c r="AQ65" s="96"/>
      <c r="AR65" s="96"/>
      <c r="AS65" s="86"/>
      <c r="AT65" s="150"/>
      <c r="AU65" s="94"/>
      <c r="AV65" s="96"/>
      <c r="AW65" s="96"/>
      <c r="AX65" s="86"/>
      <c r="AY65" s="150"/>
      <c r="AZ65" s="94"/>
      <c r="BA65" s="96"/>
      <c r="BB65" s="96"/>
      <c r="BC65" s="86"/>
      <c r="BD65" s="150"/>
      <c r="BE65" s="94"/>
      <c r="BF65" s="96"/>
      <c r="BG65" s="96"/>
      <c r="BH65" s="86"/>
      <c r="BI65" s="150"/>
      <c r="BJ65" s="94"/>
      <c r="BK65" s="96"/>
      <c r="BL65" s="96"/>
      <c r="BM65" s="86"/>
      <c r="BN65" s="150"/>
      <c r="BO65" s="94"/>
      <c r="BP65" s="96"/>
      <c r="BQ65" s="96"/>
      <c r="BR65" s="86"/>
      <c r="BS65" s="150"/>
      <c r="BT65" s="94"/>
      <c r="BU65" s="96"/>
      <c r="BV65" s="96"/>
      <c r="BW65" s="86"/>
      <c r="BX65" s="150"/>
      <c r="BY65" s="94"/>
      <c r="BZ65" s="96"/>
      <c r="CA65" s="96"/>
      <c r="CB65" s="86"/>
      <c r="CC65" s="150"/>
      <c r="CD65" s="94"/>
      <c r="CE65" s="96"/>
      <c r="CF65" s="96"/>
      <c r="CG65" s="86"/>
      <c r="CH65" s="150"/>
      <c r="CI65" s="94"/>
      <c r="CJ65" s="96"/>
      <c r="CK65" s="96"/>
      <c r="CL65" s="86"/>
      <c r="CM65" s="150"/>
      <c r="CN65" s="94"/>
      <c r="CO65" s="96"/>
      <c r="CP65" s="96"/>
      <c r="CQ65" s="86"/>
      <c r="CR65" s="150"/>
      <c r="CS65" s="94"/>
      <c r="CT65" s="96"/>
      <c r="CU65" s="96"/>
      <c r="CV65" s="86"/>
      <c r="CW65" s="150"/>
      <c r="CX65" s="94"/>
      <c r="CY65" s="96"/>
      <c r="CZ65" s="96"/>
      <c r="DA65" s="86"/>
      <c r="DB65" s="150"/>
      <c r="DC65" s="94"/>
      <c r="DD65" s="96"/>
      <c r="DE65" s="96"/>
      <c r="DF65" s="86"/>
      <c r="DG65" s="150"/>
      <c r="DH65" s="94"/>
      <c r="DI65" s="96"/>
      <c r="DJ65" s="96"/>
      <c r="DK65" s="86"/>
      <c r="DL65" s="150"/>
      <c r="DM65" s="94"/>
      <c r="DN65" s="96"/>
      <c r="DO65" s="96"/>
      <c r="DP65" s="86"/>
      <c r="DQ65" s="150"/>
      <c r="DR65" s="94"/>
      <c r="DS65" s="96"/>
      <c r="DT65" s="96"/>
      <c r="DU65" s="86"/>
      <c r="DV65" s="150"/>
      <c r="DW65" s="94"/>
      <c r="DX65" s="96"/>
      <c r="DY65" s="96"/>
      <c r="DZ65" s="86"/>
      <c r="EA65" s="150"/>
      <c r="EB65" s="94"/>
      <c r="EC65" s="96"/>
      <c r="ED65" s="96"/>
      <c r="EE65" s="86"/>
      <c r="EF65" s="150"/>
      <c r="EG65" s="94"/>
      <c r="EH65" s="96"/>
      <c r="EI65" s="96"/>
      <c r="EJ65" s="86"/>
      <c r="EK65" s="150"/>
      <c r="EL65" s="94"/>
      <c r="EM65" s="96"/>
      <c r="EN65" s="96"/>
      <c r="EO65" s="86"/>
      <c r="EP65" s="150"/>
      <c r="EQ65" s="94"/>
      <c r="ER65" s="96"/>
      <c r="ES65" s="96"/>
      <c r="ET65" s="86"/>
      <c r="EU65" s="150"/>
      <c r="EV65" s="94"/>
      <c r="EW65" s="96"/>
      <c r="EX65" s="96"/>
      <c r="EY65" s="86"/>
      <c r="EZ65" s="150"/>
      <c r="FA65" s="94"/>
      <c r="FB65" s="96"/>
      <c r="FC65" s="96"/>
      <c r="FD65" s="86"/>
      <c r="FE65" s="150"/>
      <c r="FF65" s="94"/>
      <c r="FG65" s="96"/>
      <c r="FH65" s="96"/>
      <c r="FI65" s="86"/>
      <c r="FJ65" s="150"/>
      <c r="FK65" s="94"/>
      <c r="FL65" s="96"/>
      <c r="FM65" s="96"/>
      <c r="FN65" s="86"/>
      <c r="FO65" s="150"/>
      <c r="FP65" s="94"/>
      <c r="FQ65" s="96"/>
      <c r="FR65" s="96"/>
      <c r="FS65" s="86"/>
      <c r="FT65" s="150"/>
      <c r="FU65" s="94"/>
      <c r="FV65" s="96"/>
      <c r="FW65" s="96"/>
      <c r="FX65" s="86"/>
      <c r="FY65" s="150"/>
      <c r="FZ65" s="94"/>
      <c r="GA65" s="96"/>
      <c r="GB65" s="96"/>
      <c r="GC65" s="86"/>
      <c r="GD65" s="150"/>
      <c r="GE65" s="94"/>
      <c r="GF65" s="96"/>
      <c r="GG65" s="96"/>
      <c r="GH65" s="86"/>
      <c r="GI65" s="150"/>
      <c r="GJ65" s="94"/>
      <c r="GK65" s="96"/>
      <c r="GL65" s="96"/>
      <c r="GM65" s="86"/>
      <c r="GN65" s="150"/>
      <c r="GO65" s="94"/>
      <c r="GP65" s="96"/>
      <c r="GQ65" s="96"/>
      <c r="GR65" s="86"/>
      <c r="GS65" s="150"/>
      <c r="GT65" s="94"/>
      <c r="GU65" s="96"/>
      <c r="GV65" s="96"/>
      <c r="GW65" s="86"/>
      <c r="GX65" s="150"/>
      <c r="GY65" s="94"/>
      <c r="GZ65" s="96"/>
      <c r="HA65" s="96"/>
      <c r="HB65" s="86"/>
      <c r="HC65" s="150"/>
      <c r="HD65" s="94"/>
      <c r="HE65" s="96"/>
      <c r="HF65" s="96"/>
      <c r="HG65" s="86"/>
      <c r="HH65" s="150"/>
      <c r="HI65" s="94"/>
      <c r="HJ65" s="96"/>
      <c r="HK65" s="96"/>
      <c r="HL65" s="86"/>
      <c r="HM65" s="150"/>
      <c r="HN65" s="94"/>
      <c r="HO65" s="96"/>
      <c r="HP65" s="96"/>
      <c r="HQ65" s="86"/>
      <c r="HR65" s="150"/>
      <c r="HS65" s="94"/>
      <c r="HT65" s="96"/>
      <c r="HU65" s="96"/>
      <c r="HV65" s="86"/>
      <c r="HW65" s="150"/>
      <c r="HX65" s="94"/>
      <c r="HY65" s="96"/>
      <c r="HZ65" s="96"/>
      <c r="IA65" s="86"/>
      <c r="IB65" s="150"/>
      <c r="IC65" s="94"/>
      <c r="ID65" s="96"/>
      <c r="IE65" s="96"/>
      <c r="IF65" s="86"/>
      <c r="IG65" s="150"/>
      <c r="IH65" s="94"/>
      <c r="II65" s="96"/>
      <c r="IJ65" s="96"/>
      <c r="IK65" s="86"/>
      <c r="IL65" s="150"/>
      <c r="IM65" s="94"/>
      <c r="IN65" s="96"/>
      <c r="IO65" s="96"/>
      <c r="IP65" s="86"/>
      <c r="IQ65" s="150"/>
      <c r="IR65" s="94"/>
      <c r="IS65" s="96"/>
      <c r="IT65" s="96"/>
      <c r="IU65" s="86"/>
      <c r="IV65" s="150"/>
      <c r="IW65" s="94"/>
      <c r="IX65" s="96"/>
      <c r="IY65" s="96"/>
      <c r="IZ65" s="86"/>
      <c r="JA65" s="150"/>
      <c r="JB65" s="94"/>
      <c r="JC65" s="96"/>
      <c r="JD65" s="96"/>
      <c r="JE65" s="86"/>
      <c r="JF65" s="150"/>
      <c r="JG65" s="94"/>
      <c r="JH65" s="96"/>
      <c r="JI65" s="96"/>
      <c r="JJ65" s="86"/>
      <c r="JK65" s="150"/>
      <c r="JL65" s="94"/>
      <c r="JM65" s="96"/>
      <c r="JN65" s="96"/>
      <c r="JO65" s="86"/>
      <c r="JP65" s="150"/>
      <c r="JQ65" s="94"/>
      <c r="JR65" s="96"/>
      <c r="JS65" s="96"/>
      <c r="JT65" s="86"/>
      <c r="JU65" s="150"/>
      <c r="JV65" s="94"/>
      <c r="JW65" s="96"/>
      <c r="JX65" s="96"/>
      <c r="JY65" s="86"/>
      <c r="JZ65" s="150"/>
      <c r="KA65" s="94"/>
      <c r="KB65" s="96"/>
      <c r="KC65" s="96"/>
      <c r="KD65" s="86"/>
      <c r="KE65" s="150"/>
      <c r="KF65" s="94"/>
      <c r="KG65" s="96"/>
      <c r="KH65" s="96"/>
      <c r="KI65" s="86"/>
      <c r="KJ65" s="150"/>
      <c r="KK65" s="94"/>
      <c r="KL65" s="96"/>
      <c r="KM65" s="96"/>
      <c r="KN65" s="86"/>
      <c r="KO65" s="150"/>
      <c r="KP65" s="94"/>
      <c r="KQ65" s="96"/>
      <c r="KR65" s="96"/>
      <c r="KS65" s="86"/>
      <c r="KT65" s="150"/>
      <c r="KU65" s="94"/>
      <c r="KV65" s="96"/>
      <c r="KW65" s="96"/>
      <c r="KX65" s="86"/>
      <c r="KY65" s="150"/>
      <c r="KZ65" s="94"/>
      <c r="LA65" s="96"/>
      <c r="LB65" s="96"/>
      <c r="LC65" s="86"/>
      <c r="LD65" s="150"/>
      <c r="LE65" s="94"/>
      <c r="LF65" s="96"/>
      <c r="LG65" s="96"/>
      <c r="LH65" s="86"/>
      <c r="LI65" s="150"/>
      <c r="LJ65" s="94"/>
      <c r="LK65" s="96"/>
      <c r="LL65" s="96"/>
      <c r="LM65" s="86"/>
      <c r="LN65" s="150"/>
      <c r="LO65" s="94"/>
      <c r="LP65" s="96"/>
      <c r="LQ65" s="96"/>
      <c r="LR65" s="86"/>
      <c r="LS65" s="150"/>
      <c r="LT65" s="94"/>
      <c r="LU65" s="96"/>
      <c r="LV65" s="96"/>
      <c r="LW65" s="86"/>
      <c r="LX65" s="150"/>
      <c r="LY65" s="94"/>
      <c r="LZ65" s="96"/>
      <c r="MA65" s="96"/>
      <c r="MB65" s="86"/>
      <c r="MC65" s="150"/>
      <c r="MD65" s="94"/>
      <c r="ME65" s="96"/>
      <c r="MF65" s="96"/>
      <c r="MG65" s="86"/>
      <c r="MH65" s="150"/>
      <c r="MI65" s="94"/>
      <c r="MJ65" s="96"/>
      <c r="MK65" s="96"/>
      <c r="ML65" s="86"/>
      <c r="MM65" s="150"/>
      <c r="MN65" s="94"/>
      <c r="MO65" s="96"/>
      <c r="MP65" s="96"/>
      <c r="MQ65" s="86"/>
      <c r="MR65" s="150"/>
      <c r="MS65" s="94"/>
      <c r="MT65" s="96"/>
      <c r="MU65" s="96"/>
      <c r="MV65" s="86"/>
      <c r="MW65" s="150"/>
      <c r="MX65" s="94"/>
      <c r="MY65" s="96"/>
      <c r="MZ65" s="96"/>
      <c r="NA65" s="86"/>
      <c r="NB65" s="150"/>
      <c r="NC65" s="94"/>
      <c r="ND65" s="96"/>
      <c r="NE65" s="96"/>
      <c r="NF65" s="86"/>
      <c r="NG65" s="150"/>
      <c r="NH65" s="94"/>
      <c r="NI65" s="96"/>
      <c r="NJ65" s="96"/>
      <c r="NK65" s="86"/>
      <c r="NL65" s="150"/>
      <c r="NM65" s="94"/>
      <c r="NN65" s="96"/>
      <c r="NO65" s="96"/>
      <c r="NP65" s="86"/>
      <c r="NQ65" s="150"/>
      <c r="NR65" s="94"/>
      <c r="NS65" s="96"/>
      <c r="NT65" s="96"/>
      <c r="NU65" s="86"/>
      <c r="NV65" s="150"/>
      <c r="NW65" s="94"/>
      <c r="NX65" s="96"/>
      <c r="NY65" s="96"/>
      <c r="NZ65" s="86"/>
      <c r="OA65" s="150"/>
      <c r="OB65" s="94"/>
      <c r="OC65" s="96"/>
      <c r="OD65" s="96"/>
      <c r="OE65" s="86"/>
      <c r="OF65" s="150"/>
      <c r="OG65" s="94"/>
      <c r="OH65" s="96"/>
      <c r="OI65" s="96"/>
      <c r="OJ65" s="86"/>
      <c r="OK65" s="150"/>
      <c r="OL65" s="94"/>
      <c r="OM65" s="96"/>
      <c r="ON65" s="96"/>
      <c r="OO65" s="86"/>
      <c r="OP65" s="150"/>
      <c r="OQ65" s="94"/>
      <c r="OR65" s="96"/>
      <c r="OS65" s="96"/>
      <c r="OT65" s="86"/>
      <c r="OU65" s="150"/>
      <c r="OV65" s="94"/>
      <c r="OW65" s="96"/>
      <c r="OX65" s="96"/>
      <c r="OY65" s="86"/>
      <c r="OZ65" s="150"/>
      <c r="PA65" s="94"/>
      <c r="PB65" s="96"/>
      <c r="PC65" s="96"/>
      <c r="PD65" s="86"/>
      <c r="PE65" s="150"/>
      <c r="PF65" s="94"/>
      <c r="PG65" s="96"/>
      <c r="PH65" s="96"/>
      <c r="PI65" s="86"/>
      <c r="PJ65" s="150"/>
      <c r="PK65" s="94"/>
      <c r="PL65" s="96"/>
      <c r="PM65" s="96"/>
      <c r="PN65" s="86"/>
      <c r="PO65" s="150"/>
      <c r="PP65" s="94"/>
      <c r="PQ65" s="96"/>
      <c r="PR65" s="96"/>
      <c r="PS65" s="86"/>
      <c r="PT65" s="150"/>
      <c r="PU65" s="94"/>
      <c r="PV65" s="96"/>
      <c r="PW65" s="96"/>
      <c r="PX65" s="86"/>
      <c r="PY65" s="150"/>
      <c r="PZ65" s="94"/>
      <c r="QA65" s="96"/>
      <c r="QB65" s="96"/>
      <c r="QC65" s="86"/>
      <c r="QD65" s="150"/>
      <c r="QE65" s="94"/>
      <c r="QF65" s="96"/>
      <c r="QG65" s="96"/>
      <c r="QH65" s="86"/>
      <c r="QI65" s="150"/>
      <c r="QJ65" s="94"/>
      <c r="QK65" s="96"/>
      <c r="QL65" s="96"/>
      <c r="QM65" s="86"/>
      <c r="QN65" s="150"/>
      <c r="QO65" s="94"/>
      <c r="QP65" s="96"/>
      <c r="QQ65" s="96"/>
      <c r="QR65" s="86"/>
      <c r="QS65" s="150"/>
      <c r="QT65" s="94"/>
      <c r="QU65" s="96"/>
      <c r="QV65" s="96"/>
      <c r="QW65" s="86"/>
      <c r="QX65" s="150"/>
      <c r="QY65" s="94"/>
      <c r="QZ65" s="96"/>
      <c r="RA65" s="96"/>
      <c r="RB65" s="86"/>
      <c r="RC65" s="150"/>
      <c r="RD65" s="94"/>
      <c r="RE65" s="96"/>
      <c r="RF65" s="96"/>
      <c r="RG65" s="86"/>
      <c r="RH65" s="150"/>
      <c r="RI65" s="94"/>
      <c r="RJ65" s="96"/>
      <c r="RK65" s="96"/>
      <c r="RL65" s="86"/>
      <c r="RM65" s="150"/>
      <c r="RN65" s="94"/>
      <c r="RO65" s="96"/>
      <c r="RP65" s="96"/>
      <c r="RQ65" s="86"/>
      <c r="RR65" s="150"/>
      <c r="RS65" s="94"/>
      <c r="RT65" s="96"/>
      <c r="RU65" s="96"/>
      <c r="RV65" s="86"/>
      <c r="RW65" s="150"/>
      <c r="RX65" s="94"/>
      <c r="RY65" s="96"/>
      <c r="RZ65" s="96"/>
      <c r="SA65" s="86"/>
      <c r="SB65" s="150"/>
      <c r="SC65" s="94"/>
      <c r="SD65" s="96"/>
      <c r="SE65" s="96"/>
      <c r="SF65" s="86"/>
      <c r="SG65" s="150"/>
      <c r="SH65" s="94"/>
      <c r="SI65" s="96"/>
      <c r="SJ65" s="96"/>
      <c r="SK65" s="86"/>
      <c r="SL65" s="150"/>
      <c r="SM65" s="94"/>
      <c r="SN65" s="96"/>
      <c r="SO65" s="96"/>
      <c r="SP65" s="86"/>
      <c r="SQ65" s="150"/>
      <c r="SR65" s="94"/>
      <c r="SS65" s="96"/>
      <c r="ST65" s="96"/>
      <c r="SU65" s="86"/>
      <c r="SV65" s="150"/>
      <c r="SW65" s="94"/>
      <c r="SX65" s="96"/>
      <c r="SY65" s="96"/>
      <c r="SZ65" s="86"/>
      <c r="TA65" s="150"/>
      <c r="TB65" s="94"/>
      <c r="TC65" s="96"/>
      <c r="TD65" s="96"/>
      <c r="TE65" s="86"/>
      <c r="TF65" s="150"/>
      <c r="TG65" s="94"/>
      <c r="TH65" s="96"/>
      <c r="TI65" s="96"/>
      <c r="TJ65" s="86"/>
      <c r="TK65" s="150"/>
      <c r="TL65" s="94"/>
      <c r="TM65" s="96"/>
      <c r="TN65" s="96"/>
      <c r="TO65" s="86"/>
      <c r="TP65" s="150"/>
      <c r="TQ65" s="94"/>
      <c r="TR65" s="96"/>
      <c r="TS65" s="96"/>
      <c r="TT65" s="86"/>
      <c r="TU65" s="150"/>
      <c r="TV65" s="94"/>
      <c r="TW65" s="96"/>
      <c r="TX65" s="96"/>
      <c r="TY65" s="86"/>
      <c r="TZ65" s="150"/>
      <c r="UA65" s="94"/>
      <c r="UB65" s="96"/>
      <c r="UC65" s="96"/>
      <c r="UD65" s="86"/>
      <c r="UE65" s="150"/>
      <c r="UF65" s="94"/>
      <c r="UG65" s="96"/>
      <c r="UH65" s="96"/>
      <c r="UI65" s="86"/>
      <c r="UJ65" s="150"/>
      <c r="UK65" s="94"/>
      <c r="UL65" s="96"/>
      <c r="UM65" s="96"/>
      <c r="UN65" s="86"/>
      <c r="UO65" s="150"/>
      <c r="UP65" s="94"/>
      <c r="UQ65" s="96"/>
      <c r="UR65" s="96"/>
      <c r="US65" s="86"/>
      <c r="UT65" s="150"/>
      <c r="UU65" s="94"/>
      <c r="UV65" s="96"/>
      <c r="UW65" s="96"/>
      <c r="UX65" s="86"/>
      <c r="UY65" s="150"/>
      <c r="UZ65" s="94"/>
      <c r="VA65" s="96"/>
      <c r="VB65" s="96"/>
      <c r="VC65" s="86"/>
      <c r="VD65" s="150"/>
      <c r="VE65" s="94"/>
      <c r="VF65" s="96"/>
      <c r="VG65" s="96"/>
      <c r="VH65" s="86"/>
      <c r="VI65" s="150"/>
      <c r="VJ65" s="94"/>
      <c r="VK65" s="96"/>
      <c r="VL65" s="96"/>
      <c r="VM65" s="86"/>
      <c r="VN65" s="150"/>
      <c r="VO65" s="94"/>
      <c r="VP65" s="96"/>
      <c r="VQ65" s="96"/>
      <c r="VR65" s="86"/>
      <c r="VS65" s="150"/>
      <c r="VT65" s="94"/>
      <c r="VU65" s="96"/>
      <c r="VV65" s="96"/>
      <c r="VW65" s="86"/>
      <c r="VX65" s="150"/>
      <c r="VY65" s="94"/>
      <c r="VZ65" s="96"/>
      <c r="WA65" s="96"/>
      <c r="WB65" s="86"/>
      <c r="WC65" s="150"/>
      <c r="WD65" s="94"/>
      <c r="WE65" s="96"/>
      <c r="WF65" s="96"/>
      <c r="WG65" s="86"/>
      <c r="WH65" s="150"/>
      <c r="WI65" s="94"/>
      <c r="WJ65" s="96"/>
      <c r="WK65" s="96"/>
      <c r="WL65" s="86"/>
      <c r="WM65" s="150"/>
      <c r="WN65" s="94"/>
      <c r="WO65" s="96"/>
      <c r="WP65" s="96"/>
      <c r="WQ65" s="86"/>
      <c r="WR65" s="150"/>
      <c r="WS65" s="94"/>
      <c r="WT65" s="96"/>
      <c r="WU65" s="96"/>
      <c r="WV65" s="86"/>
      <c r="WW65" s="150"/>
      <c r="WX65" s="94"/>
      <c r="WY65" s="96"/>
      <c r="WZ65" s="96"/>
      <c r="XA65" s="86"/>
      <c r="XB65" s="150"/>
      <c r="XC65" s="94"/>
      <c r="XD65" s="96"/>
      <c r="XE65" s="96"/>
      <c r="XF65" s="86"/>
      <c r="XG65" s="150"/>
      <c r="XH65" s="94"/>
      <c r="XI65" s="96"/>
      <c r="XJ65" s="96"/>
      <c r="XK65" s="86"/>
      <c r="XL65" s="150"/>
      <c r="XM65" s="94"/>
      <c r="XN65" s="96"/>
      <c r="XO65" s="96"/>
      <c r="XP65" s="86"/>
      <c r="XQ65" s="150"/>
      <c r="XR65" s="94"/>
      <c r="XS65" s="96"/>
      <c r="XT65" s="96"/>
      <c r="XU65" s="86"/>
      <c r="XV65" s="150"/>
      <c r="XW65" s="94"/>
      <c r="XX65" s="96"/>
      <c r="XY65" s="96"/>
      <c r="XZ65" s="86"/>
      <c r="YA65" s="150"/>
      <c r="YB65" s="94"/>
      <c r="YC65" s="96"/>
      <c r="YD65" s="96"/>
      <c r="YE65" s="86"/>
      <c r="YF65" s="150"/>
      <c r="YG65" s="94"/>
      <c r="YH65" s="96"/>
      <c r="YI65" s="96"/>
      <c r="YJ65" s="86"/>
      <c r="YK65" s="150"/>
      <c r="YL65" s="94"/>
      <c r="YM65" s="96"/>
      <c r="YN65" s="96"/>
      <c r="YO65" s="86"/>
      <c r="YP65" s="150"/>
      <c r="YQ65" s="94"/>
      <c r="YR65" s="96"/>
      <c r="YS65" s="96"/>
      <c r="YT65" s="86"/>
      <c r="YU65" s="150"/>
      <c r="YV65" s="94"/>
      <c r="YW65" s="96"/>
      <c r="YX65" s="96"/>
      <c r="YY65" s="86"/>
      <c r="YZ65" s="150"/>
      <c r="ZA65" s="94"/>
      <c r="ZB65" s="96"/>
      <c r="ZC65" s="96"/>
      <c r="ZD65" s="86"/>
      <c r="ZE65" s="150"/>
      <c r="ZF65" s="94"/>
      <c r="ZG65" s="96"/>
      <c r="ZH65" s="96"/>
      <c r="ZI65" s="86"/>
      <c r="ZJ65" s="150"/>
      <c r="ZK65" s="94"/>
      <c r="ZL65" s="96"/>
      <c r="ZM65" s="96"/>
      <c r="ZN65" s="86"/>
      <c r="ZO65" s="150"/>
      <c r="ZP65" s="94"/>
      <c r="ZQ65" s="96"/>
      <c r="ZR65" s="96"/>
      <c r="ZS65" s="86"/>
      <c r="ZT65" s="150"/>
      <c r="ZU65" s="94"/>
      <c r="ZV65" s="96"/>
      <c r="ZW65" s="96"/>
      <c r="ZX65" s="86"/>
      <c r="ZY65" s="150"/>
      <c r="ZZ65" s="94"/>
      <c r="AAA65" s="96"/>
      <c r="AAB65" s="96"/>
      <c r="AAC65" s="86"/>
      <c r="AAD65" s="150"/>
      <c r="AAE65" s="94"/>
      <c r="AAF65" s="96"/>
      <c r="AAG65" s="96"/>
      <c r="AAH65" s="86"/>
      <c r="AAI65" s="150"/>
      <c r="AAJ65" s="94"/>
      <c r="AAK65" s="96"/>
      <c r="AAL65" s="96"/>
      <c r="AAM65" s="86"/>
      <c r="AAN65" s="150"/>
      <c r="AAO65" s="94"/>
      <c r="AAP65" s="96"/>
      <c r="AAQ65" s="96"/>
      <c r="AAR65" s="86"/>
      <c r="AAS65" s="150"/>
      <c r="AAT65" s="94"/>
      <c r="AAU65" s="96"/>
      <c r="AAV65" s="96"/>
      <c r="AAW65" s="86"/>
      <c r="AAX65" s="150"/>
      <c r="AAY65" s="94"/>
      <c r="AAZ65" s="96"/>
      <c r="ABA65" s="96"/>
      <c r="ABB65" s="86"/>
      <c r="ABC65" s="150"/>
      <c r="ABD65" s="94"/>
      <c r="ABE65" s="96"/>
      <c r="ABF65" s="96"/>
      <c r="ABG65" s="86"/>
      <c r="ABH65" s="150"/>
      <c r="ABI65" s="94"/>
      <c r="ABJ65" s="96"/>
      <c r="ABK65" s="96"/>
      <c r="ABL65" s="86"/>
      <c r="ABM65" s="150"/>
      <c r="ABN65" s="94"/>
      <c r="ABO65" s="96"/>
      <c r="ABP65" s="96"/>
      <c r="ABQ65" s="86"/>
      <c r="ABR65" s="150"/>
      <c r="ABS65" s="94"/>
      <c r="ABT65" s="96"/>
      <c r="ABU65" s="96"/>
      <c r="ABV65" s="86"/>
      <c r="ABW65" s="150"/>
      <c r="ABX65" s="94"/>
      <c r="ABY65" s="96"/>
      <c r="ABZ65" s="96"/>
      <c r="ACA65" s="86"/>
      <c r="ACB65" s="150"/>
      <c r="ACC65" s="94"/>
      <c r="ACD65" s="96"/>
      <c r="ACE65" s="96"/>
      <c r="ACF65" s="86"/>
      <c r="ACG65" s="150"/>
      <c r="ACH65" s="94"/>
      <c r="ACI65" s="96"/>
      <c r="ACJ65" s="96"/>
      <c r="ACK65" s="86"/>
      <c r="ACL65" s="150"/>
      <c r="ACM65" s="94"/>
      <c r="ACN65" s="96"/>
      <c r="ACO65" s="96"/>
      <c r="ACP65" s="86"/>
      <c r="ACQ65" s="150"/>
      <c r="ACR65" s="94"/>
      <c r="ACS65" s="96"/>
      <c r="ACT65" s="96"/>
      <c r="ACU65" s="86"/>
      <c r="ACV65" s="150"/>
      <c r="ACW65" s="94"/>
      <c r="ACX65" s="96"/>
      <c r="ACY65" s="96"/>
      <c r="ACZ65" s="86"/>
      <c r="ADA65" s="150"/>
      <c r="ADB65" s="94"/>
      <c r="ADC65" s="96"/>
      <c r="ADD65" s="96"/>
      <c r="ADE65" s="86"/>
      <c r="ADF65" s="150"/>
      <c r="ADG65" s="94"/>
      <c r="ADH65" s="96"/>
      <c r="ADI65" s="96"/>
      <c r="ADJ65" s="86"/>
      <c r="ADK65" s="150"/>
      <c r="ADL65" s="94"/>
      <c r="ADM65" s="96"/>
      <c r="ADN65" s="96"/>
      <c r="ADO65" s="86"/>
      <c r="ADP65" s="150"/>
      <c r="ADQ65" s="94"/>
      <c r="ADR65" s="96"/>
      <c r="ADS65" s="96"/>
      <c r="ADT65" s="86"/>
      <c r="ADU65" s="150"/>
      <c r="ADV65" s="94"/>
      <c r="ADW65" s="96"/>
      <c r="ADX65" s="96"/>
      <c r="ADY65" s="86"/>
      <c r="ADZ65" s="150"/>
      <c r="AEA65" s="94"/>
      <c r="AEB65" s="96"/>
      <c r="AEC65" s="96"/>
      <c r="AED65" s="86"/>
      <c r="AEE65" s="150"/>
      <c r="AEF65" s="94"/>
      <c r="AEG65" s="96"/>
      <c r="AEH65" s="96"/>
      <c r="AEI65" s="86"/>
      <c r="AEJ65" s="150"/>
      <c r="AEK65" s="94"/>
      <c r="AEL65" s="96"/>
      <c r="AEM65" s="96"/>
      <c r="AEN65" s="86"/>
      <c r="AEO65" s="150"/>
      <c r="AEP65" s="94"/>
      <c r="AEQ65" s="96"/>
      <c r="AER65" s="96"/>
      <c r="AES65" s="86"/>
      <c r="AET65" s="150"/>
      <c r="AEU65" s="94"/>
      <c r="AEV65" s="96"/>
      <c r="AEW65" s="96"/>
      <c r="AEX65" s="86"/>
      <c r="AEY65" s="150"/>
      <c r="AEZ65" s="94"/>
      <c r="AFA65" s="96"/>
      <c r="AFB65" s="96"/>
      <c r="AFC65" s="86"/>
      <c r="AFD65" s="150"/>
      <c r="AFE65" s="94"/>
      <c r="AFF65" s="96"/>
      <c r="AFG65" s="96"/>
      <c r="AFH65" s="86"/>
      <c r="AFI65" s="150"/>
      <c r="AFJ65" s="94"/>
      <c r="AFK65" s="96"/>
      <c r="AFL65" s="96"/>
      <c r="AFM65" s="86"/>
      <c r="AFN65" s="150"/>
      <c r="AFO65" s="94"/>
      <c r="AFP65" s="96"/>
      <c r="AFQ65" s="96"/>
      <c r="AFR65" s="86"/>
      <c r="AFS65" s="150"/>
      <c r="AFT65" s="94"/>
      <c r="AFU65" s="96"/>
      <c r="AFV65" s="96"/>
      <c r="AFW65" s="86"/>
      <c r="AFX65" s="150"/>
      <c r="AFY65" s="94"/>
      <c r="AFZ65" s="96"/>
      <c r="AGA65" s="96"/>
      <c r="AGB65" s="86"/>
      <c r="AGC65" s="150"/>
      <c r="AGD65" s="94"/>
      <c r="AGE65" s="96"/>
      <c r="AGF65" s="96"/>
      <c r="AGG65" s="86"/>
      <c r="AGH65" s="150"/>
      <c r="AGI65" s="94"/>
      <c r="AGJ65" s="96"/>
      <c r="AGK65" s="96"/>
      <c r="AGL65" s="86"/>
      <c r="AGM65" s="150"/>
      <c r="AGN65" s="94"/>
      <c r="AGO65" s="96"/>
      <c r="AGP65" s="96"/>
      <c r="AGQ65" s="86"/>
      <c r="AGR65" s="150"/>
      <c r="AGS65" s="94"/>
      <c r="AGT65" s="96"/>
      <c r="AGU65" s="96"/>
      <c r="AGV65" s="86"/>
      <c r="AGW65" s="150"/>
      <c r="AGX65" s="94"/>
      <c r="AGY65" s="96"/>
      <c r="AGZ65" s="96"/>
      <c r="AHA65" s="86"/>
      <c r="AHB65" s="150"/>
      <c r="AHC65" s="94"/>
      <c r="AHD65" s="96"/>
      <c r="AHE65" s="96"/>
      <c r="AHF65" s="86"/>
      <c r="AHG65" s="150"/>
      <c r="AHH65" s="94"/>
      <c r="AHI65" s="96"/>
      <c r="AHJ65" s="96"/>
      <c r="AHK65" s="86"/>
      <c r="AHL65" s="150"/>
      <c r="AHM65" s="94"/>
      <c r="AHN65" s="96"/>
      <c r="AHO65" s="96"/>
      <c r="AHP65" s="86"/>
      <c r="AHQ65" s="150"/>
      <c r="AHR65" s="94"/>
      <c r="AHS65" s="96"/>
      <c r="AHT65" s="96"/>
      <c r="AHU65" s="86"/>
      <c r="AHV65" s="150"/>
      <c r="AHW65" s="94"/>
      <c r="AHX65" s="96"/>
      <c r="AHY65" s="96"/>
      <c r="AHZ65" s="86"/>
      <c r="AIA65" s="150"/>
      <c r="AIB65" s="94"/>
      <c r="AIC65" s="96"/>
      <c r="AID65" s="96"/>
      <c r="AIE65" s="86"/>
      <c r="AIF65" s="150"/>
      <c r="AIG65" s="94"/>
      <c r="AIH65" s="96"/>
      <c r="AII65" s="96"/>
      <c r="AIJ65" s="86"/>
      <c r="AIK65" s="150"/>
      <c r="AIL65" s="94"/>
      <c r="AIM65" s="96"/>
      <c r="AIN65" s="96"/>
      <c r="AIO65" s="86"/>
      <c r="AIP65" s="150"/>
      <c r="AIQ65" s="94"/>
      <c r="AIR65" s="96"/>
      <c r="AIS65" s="96"/>
      <c r="AIT65" s="86"/>
      <c r="AIU65" s="150"/>
      <c r="AIV65" s="94"/>
      <c r="AIW65" s="96"/>
      <c r="AIX65" s="96"/>
      <c r="AIY65" s="86"/>
      <c r="AIZ65" s="150"/>
      <c r="AJA65" s="94"/>
      <c r="AJB65" s="96"/>
      <c r="AJC65" s="96"/>
      <c r="AJD65" s="86"/>
      <c r="AJE65" s="150"/>
      <c r="AJF65" s="94"/>
      <c r="AJG65" s="96"/>
      <c r="AJH65" s="96"/>
      <c r="AJI65" s="86"/>
      <c r="AJJ65" s="150"/>
      <c r="AJK65" s="94"/>
      <c r="AJL65" s="96"/>
      <c r="AJM65" s="96"/>
      <c r="AJN65" s="86"/>
      <c r="AJO65" s="150"/>
      <c r="AJP65" s="94"/>
      <c r="AJQ65" s="96"/>
      <c r="AJR65" s="96"/>
      <c r="AJS65" s="86"/>
      <c r="AJT65" s="150"/>
      <c r="AJU65" s="94"/>
      <c r="AJV65" s="96"/>
      <c r="AJW65" s="96"/>
      <c r="AJX65" s="86"/>
      <c r="AJY65" s="150"/>
      <c r="AJZ65" s="94"/>
      <c r="AKA65" s="96"/>
      <c r="AKB65" s="96"/>
      <c r="AKC65" s="86"/>
      <c r="AKD65" s="150"/>
      <c r="AKE65" s="94"/>
      <c r="AKF65" s="96"/>
      <c r="AKG65" s="96"/>
      <c r="AKH65" s="86"/>
      <c r="AKI65" s="150"/>
      <c r="AKJ65" s="94"/>
      <c r="AKK65" s="96"/>
      <c r="AKL65" s="96"/>
      <c r="AKM65" s="86"/>
      <c r="AKN65" s="150"/>
      <c r="AKO65" s="94"/>
      <c r="AKP65" s="96"/>
      <c r="AKQ65" s="96"/>
      <c r="AKR65" s="86"/>
      <c r="AKS65" s="150"/>
      <c r="AKT65" s="94"/>
      <c r="AKU65" s="96"/>
      <c r="AKV65" s="96"/>
      <c r="AKW65" s="86"/>
      <c r="AKX65" s="150"/>
      <c r="AKY65" s="94"/>
      <c r="AKZ65" s="96"/>
      <c r="ALA65" s="96"/>
      <c r="ALB65" s="86"/>
      <c r="ALC65" s="150"/>
      <c r="ALD65" s="94"/>
      <c r="ALE65" s="96"/>
      <c r="ALF65" s="96"/>
      <c r="ALG65" s="86"/>
      <c r="ALH65" s="150"/>
      <c r="ALI65" s="94"/>
      <c r="ALJ65" s="96"/>
      <c r="ALK65" s="96"/>
      <c r="ALL65" s="86"/>
      <c r="ALM65" s="150"/>
      <c r="ALN65" s="94"/>
      <c r="ALO65" s="96"/>
      <c r="ALP65" s="96"/>
      <c r="ALQ65" s="86"/>
      <c r="ALR65" s="150"/>
      <c r="ALS65" s="94"/>
      <c r="ALT65" s="96"/>
      <c r="ALU65" s="96"/>
      <c r="ALV65" s="86"/>
      <c r="ALW65" s="150"/>
      <c r="ALX65" s="94"/>
      <c r="ALY65" s="96"/>
      <c r="ALZ65" s="96"/>
      <c r="AMA65" s="86"/>
      <c r="AMB65" s="150"/>
      <c r="AMC65" s="94"/>
      <c r="AMD65" s="96"/>
      <c r="AME65" s="96"/>
      <c r="AMF65" s="86"/>
      <c r="AMG65" s="150"/>
      <c r="AMH65" s="94"/>
      <c r="AMI65" s="96"/>
      <c r="AMJ65" s="96"/>
      <c r="AMK65" s="86"/>
      <c r="AML65" s="150"/>
      <c r="AMM65" s="94"/>
      <c r="AMN65" s="96"/>
      <c r="AMO65" s="96"/>
      <c r="AMP65" s="86"/>
      <c r="AMQ65" s="150"/>
      <c r="AMR65" s="94"/>
      <c r="AMS65" s="96"/>
      <c r="AMT65" s="96"/>
      <c r="AMU65" s="86"/>
      <c r="AMV65" s="150"/>
      <c r="AMW65" s="94"/>
      <c r="AMX65" s="96"/>
      <c r="AMY65" s="96"/>
      <c r="AMZ65" s="86"/>
      <c r="ANA65" s="150"/>
      <c r="ANB65" s="94"/>
      <c r="ANC65" s="96"/>
      <c r="AND65" s="96"/>
      <c r="ANE65" s="86"/>
      <c r="ANF65" s="150"/>
      <c r="ANG65" s="94"/>
      <c r="ANH65" s="96"/>
      <c r="ANI65" s="96"/>
      <c r="ANJ65" s="86"/>
      <c r="ANK65" s="150"/>
      <c r="ANL65" s="94"/>
      <c r="ANM65" s="96"/>
      <c r="ANN65" s="96"/>
      <c r="ANO65" s="86"/>
      <c r="ANP65" s="150"/>
      <c r="ANQ65" s="94"/>
      <c r="ANR65" s="96"/>
      <c r="ANS65" s="96"/>
      <c r="ANT65" s="86"/>
      <c r="ANU65" s="150"/>
      <c r="ANV65" s="94"/>
      <c r="ANW65" s="96"/>
      <c r="ANX65" s="96"/>
      <c r="ANY65" s="86"/>
      <c r="ANZ65" s="150"/>
      <c r="AOA65" s="94"/>
      <c r="AOB65" s="96"/>
      <c r="AOC65" s="96"/>
      <c r="AOD65" s="86"/>
      <c r="AOE65" s="150"/>
      <c r="AOF65" s="94"/>
      <c r="AOG65" s="96"/>
      <c r="AOH65" s="96"/>
      <c r="AOI65" s="86"/>
      <c r="AOJ65" s="150"/>
      <c r="AOK65" s="94"/>
      <c r="AOL65" s="96"/>
      <c r="AOM65" s="96"/>
      <c r="AON65" s="86"/>
      <c r="AOO65" s="150"/>
      <c r="AOP65" s="94"/>
      <c r="AOQ65" s="96"/>
      <c r="AOR65" s="96"/>
      <c r="AOS65" s="86"/>
      <c r="AOT65" s="150"/>
      <c r="AOU65" s="94"/>
      <c r="AOV65" s="96"/>
      <c r="AOW65" s="96"/>
      <c r="AOX65" s="86"/>
      <c r="AOY65" s="150"/>
      <c r="AOZ65" s="94"/>
      <c r="APA65" s="96"/>
      <c r="APB65" s="96"/>
      <c r="APC65" s="86"/>
      <c r="APD65" s="150"/>
      <c r="APE65" s="94"/>
      <c r="APF65" s="96"/>
      <c r="APG65" s="96"/>
      <c r="APH65" s="86"/>
      <c r="API65" s="150"/>
      <c r="APJ65" s="94"/>
      <c r="APK65" s="96"/>
      <c r="APL65" s="96"/>
      <c r="APM65" s="86"/>
      <c r="APN65" s="150"/>
      <c r="APO65" s="94"/>
      <c r="APP65" s="96"/>
      <c r="APQ65" s="96"/>
      <c r="APR65" s="86"/>
      <c r="APS65" s="150"/>
      <c r="APT65" s="94"/>
      <c r="APU65" s="96"/>
      <c r="APV65" s="96"/>
      <c r="APW65" s="86"/>
      <c r="APX65" s="150"/>
      <c r="APY65" s="94"/>
      <c r="APZ65" s="96"/>
      <c r="AQA65" s="96"/>
      <c r="AQB65" s="86"/>
      <c r="AQC65" s="150"/>
      <c r="AQD65" s="94"/>
      <c r="AQE65" s="96"/>
      <c r="AQF65" s="96"/>
      <c r="AQG65" s="86"/>
      <c r="AQH65" s="150"/>
      <c r="AQI65" s="94"/>
      <c r="AQJ65" s="96"/>
      <c r="AQK65" s="96"/>
      <c r="AQL65" s="86"/>
      <c r="AQM65" s="150"/>
      <c r="AQN65" s="94"/>
      <c r="AQO65" s="96"/>
      <c r="AQP65" s="96"/>
      <c r="AQQ65" s="86"/>
      <c r="AQR65" s="150"/>
      <c r="AQS65" s="94"/>
      <c r="AQT65" s="96"/>
      <c r="AQU65" s="96"/>
      <c r="AQV65" s="86"/>
      <c r="AQW65" s="150"/>
      <c r="AQX65" s="94"/>
      <c r="AQY65" s="96"/>
      <c r="AQZ65" s="96"/>
      <c r="ARA65" s="86"/>
      <c r="ARB65" s="150"/>
      <c r="ARC65" s="94"/>
      <c r="ARD65" s="96"/>
      <c r="ARE65" s="96"/>
      <c r="ARF65" s="86"/>
      <c r="ARG65" s="150"/>
      <c r="ARH65" s="94"/>
      <c r="ARI65" s="96"/>
      <c r="ARJ65" s="96"/>
      <c r="ARK65" s="86"/>
      <c r="ARL65" s="150"/>
      <c r="ARM65" s="94"/>
      <c r="ARN65" s="96"/>
      <c r="ARO65" s="96"/>
      <c r="ARP65" s="86"/>
      <c r="ARQ65" s="150"/>
      <c r="ARR65" s="94"/>
      <c r="ARS65" s="96"/>
      <c r="ART65" s="96"/>
      <c r="ARU65" s="86"/>
      <c r="ARV65" s="150"/>
      <c r="ARW65" s="94"/>
      <c r="ARX65" s="96"/>
      <c r="ARY65" s="96"/>
      <c r="ARZ65" s="86"/>
      <c r="ASA65" s="150"/>
      <c r="ASB65" s="94"/>
      <c r="ASC65" s="96"/>
      <c r="ASD65" s="96"/>
      <c r="ASE65" s="86"/>
      <c r="ASF65" s="150"/>
      <c r="ASG65" s="94"/>
      <c r="ASH65" s="96"/>
      <c r="ASI65" s="96"/>
      <c r="ASJ65" s="86"/>
      <c r="ASK65" s="150"/>
      <c r="ASL65" s="94"/>
      <c r="ASM65" s="96"/>
      <c r="ASN65" s="96"/>
      <c r="ASO65" s="86"/>
      <c r="ASP65" s="150"/>
      <c r="ASQ65" s="94"/>
      <c r="ASR65" s="96"/>
      <c r="ASS65" s="96"/>
      <c r="AST65" s="86"/>
      <c r="ASU65" s="150"/>
      <c r="ASV65" s="94"/>
      <c r="ASW65" s="96"/>
      <c r="ASX65" s="96"/>
      <c r="ASY65" s="86"/>
      <c r="ASZ65" s="150"/>
      <c r="ATA65" s="94"/>
      <c r="ATB65" s="96"/>
      <c r="ATC65" s="96"/>
      <c r="ATD65" s="86"/>
      <c r="ATE65" s="150"/>
      <c r="ATF65" s="94"/>
      <c r="ATG65" s="96"/>
      <c r="ATH65" s="96"/>
      <c r="ATI65" s="86"/>
      <c r="ATJ65" s="150"/>
      <c r="ATK65" s="94"/>
      <c r="ATL65" s="96"/>
      <c r="ATM65" s="96"/>
      <c r="ATN65" s="86"/>
      <c r="ATO65" s="150"/>
      <c r="ATP65" s="94"/>
      <c r="ATQ65" s="96"/>
      <c r="ATR65" s="96"/>
      <c r="ATS65" s="86"/>
      <c r="ATT65" s="150"/>
      <c r="ATU65" s="94"/>
      <c r="ATV65" s="96"/>
      <c r="ATW65" s="96"/>
      <c r="ATX65" s="86"/>
      <c r="ATY65" s="150"/>
      <c r="ATZ65" s="94"/>
      <c r="AUA65" s="96"/>
      <c r="AUB65" s="96"/>
      <c r="AUC65" s="86"/>
      <c r="AUD65" s="150"/>
      <c r="AUE65" s="94"/>
      <c r="AUF65" s="96"/>
      <c r="AUG65" s="96"/>
      <c r="AUH65" s="86"/>
      <c r="AUI65" s="150"/>
      <c r="AUJ65" s="94"/>
      <c r="AUK65" s="96"/>
      <c r="AUL65" s="96"/>
      <c r="AUM65" s="86"/>
      <c r="AUN65" s="150"/>
      <c r="AUO65" s="94"/>
      <c r="AUP65" s="96"/>
      <c r="AUQ65" s="96"/>
      <c r="AUR65" s="86"/>
      <c r="AUS65" s="150"/>
      <c r="AUT65" s="94"/>
      <c r="AUU65" s="96"/>
      <c r="AUV65" s="96"/>
      <c r="AUW65" s="86"/>
      <c r="AUX65" s="150"/>
      <c r="AUY65" s="94"/>
      <c r="AUZ65" s="96"/>
      <c r="AVA65" s="96"/>
      <c r="AVB65" s="86"/>
      <c r="AVC65" s="150"/>
      <c r="AVD65" s="94"/>
      <c r="AVE65" s="96"/>
      <c r="AVF65" s="96"/>
      <c r="AVG65" s="86"/>
      <c r="AVH65" s="150"/>
      <c r="AVI65" s="94"/>
      <c r="AVJ65" s="96"/>
      <c r="AVK65" s="96"/>
      <c r="AVL65" s="86"/>
      <c r="AVM65" s="150"/>
      <c r="AVN65" s="94"/>
      <c r="AVO65" s="96"/>
      <c r="AVP65" s="96"/>
      <c r="AVQ65" s="86"/>
      <c r="AVR65" s="150"/>
      <c r="AVS65" s="94"/>
      <c r="AVT65" s="96"/>
      <c r="AVU65" s="96"/>
      <c r="AVV65" s="86"/>
      <c r="AVW65" s="150"/>
      <c r="AVX65" s="94"/>
      <c r="AVY65" s="96"/>
      <c r="AVZ65" s="96"/>
      <c r="AWA65" s="86"/>
      <c r="AWB65" s="150"/>
      <c r="AWC65" s="94"/>
      <c r="AWD65" s="96"/>
      <c r="AWE65" s="96"/>
      <c r="AWF65" s="86"/>
      <c r="AWG65" s="150"/>
      <c r="AWH65" s="94"/>
      <c r="AWI65" s="96"/>
      <c r="AWJ65" s="96"/>
      <c r="AWK65" s="86"/>
      <c r="AWL65" s="150"/>
      <c r="AWM65" s="94"/>
      <c r="AWN65" s="96"/>
      <c r="AWO65" s="96"/>
      <c r="AWP65" s="86"/>
      <c r="AWQ65" s="150"/>
      <c r="AWR65" s="94"/>
      <c r="AWS65" s="96"/>
      <c r="AWT65" s="96"/>
      <c r="AWU65" s="86"/>
      <c r="AWV65" s="150"/>
      <c r="AWW65" s="94"/>
      <c r="AWX65" s="96"/>
      <c r="AWY65" s="96"/>
      <c r="AWZ65" s="86"/>
      <c r="AXA65" s="150"/>
      <c r="AXB65" s="94"/>
      <c r="AXC65" s="96"/>
      <c r="AXD65" s="96"/>
      <c r="AXE65" s="86"/>
      <c r="AXF65" s="150"/>
      <c r="AXG65" s="94"/>
      <c r="AXH65" s="96"/>
      <c r="AXI65" s="96"/>
      <c r="AXJ65" s="86"/>
      <c r="AXK65" s="150"/>
      <c r="AXL65" s="94"/>
      <c r="AXM65" s="96"/>
      <c r="AXN65" s="96"/>
      <c r="AXO65" s="86"/>
      <c r="AXP65" s="150"/>
      <c r="AXQ65" s="94"/>
      <c r="AXR65" s="96"/>
      <c r="AXS65" s="96"/>
      <c r="AXT65" s="86"/>
      <c r="AXU65" s="150"/>
      <c r="AXV65" s="94"/>
      <c r="AXW65" s="96"/>
      <c r="AXX65" s="96"/>
      <c r="AXY65" s="86"/>
      <c r="AXZ65" s="150"/>
      <c r="AYA65" s="94"/>
      <c r="AYB65" s="96"/>
      <c r="AYC65" s="96"/>
      <c r="AYD65" s="86"/>
      <c r="AYE65" s="150"/>
      <c r="AYF65" s="94"/>
      <c r="AYG65" s="96"/>
      <c r="AYH65" s="96"/>
      <c r="AYI65" s="86"/>
      <c r="AYJ65" s="150"/>
      <c r="AYK65" s="94"/>
      <c r="AYL65" s="96"/>
      <c r="AYM65" s="96"/>
      <c r="AYN65" s="86"/>
      <c r="AYO65" s="150"/>
      <c r="AYP65" s="94"/>
      <c r="AYQ65" s="96"/>
      <c r="AYR65" s="96"/>
      <c r="AYS65" s="86"/>
      <c r="AYT65" s="150"/>
      <c r="AYU65" s="94"/>
      <c r="AYV65" s="96"/>
      <c r="AYW65" s="96"/>
      <c r="AYX65" s="86"/>
      <c r="AYY65" s="150"/>
      <c r="AYZ65" s="94"/>
      <c r="AZA65" s="96"/>
      <c r="AZB65" s="96"/>
      <c r="AZC65" s="86"/>
      <c r="AZD65" s="150"/>
      <c r="AZE65" s="94"/>
      <c r="AZF65" s="96"/>
      <c r="AZG65" s="96"/>
      <c r="AZH65" s="86"/>
      <c r="AZI65" s="150"/>
      <c r="AZJ65" s="94"/>
      <c r="AZK65" s="96"/>
      <c r="AZL65" s="96"/>
      <c r="AZM65" s="86"/>
      <c r="AZN65" s="150"/>
      <c r="AZO65" s="94"/>
      <c r="AZP65" s="96"/>
      <c r="AZQ65" s="96"/>
      <c r="AZR65" s="86"/>
      <c r="AZS65" s="150"/>
      <c r="AZT65" s="94"/>
      <c r="AZU65" s="96"/>
      <c r="AZV65" s="96"/>
      <c r="AZW65" s="86"/>
      <c r="AZX65" s="150"/>
      <c r="AZY65" s="94"/>
      <c r="AZZ65" s="96"/>
      <c r="BAA65" s="96"/>
      <c r="BAB65" s="86"/>
      <c r="BAC65" s="150"/>
      <c r="BAD65" s="94"/>
      <c r="BAE65" s="96"/>
      <c r="BAF65" s="96"/>
      <c r="BAG65" s="86"/>
      <c r="BAH65" s="150"/>
      <c r="BAI65" s="94"/>
      <c r="BAJ65" s="96"/>
      <c r="BAK65" s="96"/>
      <c r="BAL65" s="86"/>
      <c r="BAM65" s="150"/>
      <c r="BAN65" s="94"/>
      <c r="BAO65" s="96"/>
      <c r="BAP65" s="96"/>
      <c r="BAQ65" s="86"/>
      <c r="BAR65" s="150"/>
      <c r="BAS65" s="94"/>
      <c r="BAT65" s="96"/>
      <c r="BAU65" s="96"/>
      <c r="BAV65" s="86"/>
      <c r="BAW65" s="150"/>
      <c r="BAX65" s="94"/>
      <c r="BAY65" s="96"/>
      <c r="BAZ65" s="96"/>
      <c r="BBA65" s="86"/>
      <c r="BBB65" s="150"/>
      <c r="BBC65" s="94"/>
      <c r="BBD65" s="96"/>
      <c r="BBE65" s="96"/>
      <c r="BBF65" s="86"/>
      <c r="BBG65" s="150"/>
      <c r="BBH65" s="94"/>
      <c r="BBI65" s="96"/>
      <c r="BBJ65" s="96"/>
      <c r="BBK65" s="86"/>
      <c r="BBL65" s="150"/>
      <c r="BBM65" s="94"/>
      <c r="BBN65" s="96"/>
      <c r="BBO65" s="96"/>
      <c r="BBP65" s="86"/>
      <c r="BBQ65" s="150"/>
      <c r="BBR65" s="94"/>
      <c r="BBS65" s="96"/>
      <c r="BBT65" s="96"/>
      <c r="BBU65" s="86"/>
      <c r="BBV65" s="150"/>
      <c r="BBW65" s="94"/>
      <c r="BBX65" s="96"/>
      <c r="BBY65" s="96"/>
      <c r="BBZ65" s="86"/>
      <c r="BCA65" s="150"/>
      <c r="BCB65" s="94"/>
      <c r="BCC65" s="96"/>
      <c r="BCD65" s="96"/>
      <c r="BCE65" s="86"/>
      <c r="BCF65" s="150"/>
      <c r="BCG65" s="94"/>
      <c r="BCH65" s="96"/>
      <c r="BCI65" s="96"/>
      <c r="BCJ65" s="86"/>
      <c r="BCK65" s="150"/>
      <c r="BCL65" s="94"/>
      <c r="BCM65" s="96"/>
      <c r="BCN65" s="96"/>
      <c r="BCO65" s="86"/>
      <c r="BCP65" s="150"/>
      <c r="BCQ65" s="94"/>
      <c r="BCR65" s="96"/>
      <c r="BCS65" s="96"/>
      <c r="BCT65" s="86"/>
      <c r="BCU65" s="150"/>
      <c r="BCV65" s="94"/>
      <c r="BCW65" s="96"/>
      <c r="BCX65" s="96"/>
      <c r="BCY65" s="86"/>
      <c r="BCZ65" s="150"/>
      <c r="BDA65" s="94"/>
      <c r="BDB65" s="96"/>
      <c r="BDC65" s="96"/>
      <c r="BDD65" s="86"/>
      <c r="BDE65" s="150"/>
      <c r="BDF65" s="94"/>
      <c r="BDG65" s="96"/>
      <c r="BDH65" s="96"/>
      <c r="BDI65" s="86"/>
      <c r="BDJ65" s="150"/>
      <c r="BDK65" s="94"/>
      <c r="BDL65" s="96"/>
      <c r="BDM65" s="96"/>
      <c r="BDN65" s="86"/>
      <c r="BDO65" s="150"/>
      <c r="BDP65" s="94"/>
      <c r="BDQ65" s="96"/>
      <c r="BDR65" s="96"/>
      <c r="BDS65" s="86"/>
      <c r="BDT65" s="150"/>
      <c r="BDU65" s="94"/>
      <c r="BDV65" s="96"/>
      <c r="BDW65" s="96"/>
      <c r="BDX65" s="86"/>
      <c r="BDY65" s="150"/>
      <c r="BDZ65" s="94"/>
      <c r="BEA65" s="96"/>
      <c r="BEB65" s="96"/>
      <c r="BEC65" s="86"/>
      <c r="BED65" s="150"/>
      <c r="BEE65" s="94"/>
      <c r="BEF65" s="96"/>
      <c r="BEG65" s="96"/>
      <c r="BEH65" s="86"/>
      <c r="BEI65" s="150"/>
      <c r="BEJ65" s="94"/>
      <c r="BEK65" s="96"/>
      <c r="BEL65" s="96"/>
      <c r="BEM65" s="86"/>
      <c r="BEN65" s="150"/>
      <c r="BEO65" s="94"/>
      <c r="BEP65" s="96"/>
      <c r="BEQ65" s="96"/>
      <c r="BER65" s="86"/>
      <c r="BES65" s="150"/>
      <c r="BET65" s="94"/>
      <c r="BEU65" s="96"/>
      <c r="BEV65" s="96"/>
      <c r="BEW65" s="86"/>
      <c r="BEX65" s="150"/>
      <c r="BEY65" s="94"/>
      <c r="BEZ65" s="96"/>
      <c r="BFA65" s="96"/>
      <c r="BFB65" s="86"/>
      <c r="BFC65" s="150"/>
      <c r="BFD65" s="94"/>
      <c r="BFE65" s="96"/>
      <c r="BFF65" s="96"/>
      <c r="BFG65" s="86"/>
      <c r="BFH65" s="150"/>
      <c r="BFI65" s="94"/>
      <c r="BFJ65" s="96"/>
      <c r="BFK65" s="96"/>
      <c r="BFL65" s="86"/>
      <c r="BFM65" s="150"/>
      <c r="BFN65" s="94"/>
      <c r="BFO65" s="96"/>
      <c r="BFP65" s="96"/>
      <c r="BFQ65" s="86"/>
      <c r="BFR65" s="150"/>
      <c r="BFS65" s="94"/>
      <c r="BFT65" s="96"/>
      <c r="BFU65" s="96"/>
      <c r="BFV65" s="86"/>
      <c r="BFW65" s="150"/>
      <c r="BFX65" s="94"/>
      <c r="BFY65" s="96"/>
      <c r="BFZ65" s="96"/>
      <c r="BGA65" s="86"/>
      <c r="BGB65" s="150"/>
      <c r="BGC65" s="94"/>
      <c r="BGD65" s="96"/>
      <c r="BGE65" s="96"/>
      <c r="BGF65" s="86"/>
      <c r="BGG65" s="150"/>
      <c r="BGH65" s="94"/>
      <c r="BGI65" s="96"/>
      <c r="BGJ65" s="96"/>
      <c r="BGK65" s="86"/>
      <c r="BGL65" s="150"/>
      <c r="BGM65" s="94"/>
      <c r="BGN65" s="96"/>
      <c r="BGO65" s="96"/>
      <c r="BGP65" s="86"/>
      <c r="BGQ65" s="150"/>
      <c r="BGR65" s="94"/>
      <c r="BGS65" s="96"/>
      <c r="BGT65" s="96"/>
      <c r="BGU65" s="86"/>
      <c r="BGV65" s="150"/>
      <c r="BGW65" s="94"/>
      <c r="BGX65" s="96"/>
      <c r="BGY65" s="96"/>
      <c r="BGZ65" s="86"/>
      <c r="BHA65" s="150"/>
      <c r="BHB65" s="94"/>
      <c r="BHC65" s="96"/>
      <c r="BHD65" s="96"/>
      <c r="BHE65" s="86"/>
      <c r="BHF65" s="150"/>
      <c r="BHG65" s="94"/>
      <c r="BHH65" s="96"/>
      <c r="BHI65" s="96"/>
      <c r="BHJ65" s="86"/>
      <c r="BHK65" s="150"/>
      <c r="BHL65" s="94"/>
      <c r="BHM65" s="96"/>
      <c r="BHN65" s="96"/>
      <c r="BHO65" s="86"/>
      <c r="BHP65" s="150"/>
      <c r="BHQ65" s="94"/>
      <c r="BHR65" s="96"/>
      <c r="BHS65" s="96"/>
      <c r="BHT65" s="86"/>
      <c r="BHU65" s="150"/>
      <c r="BHV65" s="94"/>
      <c r="BHW65" s="96"/>
      <c r="BHX65" s="96"/>
      <c r="BHY65" s="86"/>
      <c r="BHZ65" s="150"/>
      <c r="BIA65" s="94"/>
      <c r="BIB65" s="96"/>
      <c r="BIC65" s="96"/>
      <c r="BID65" s="86"/>
      <c r="BIE65" s="150"/>
      <c r="BIF65" s="94"/>
      <c r="BIG65" s="96"/>
      <c r="BIH65" s="96"/>
      <c r="BII65" s="86"/>
      <c r="BIJ65" s="150"/>
      <c r="BIK65" s="94"/>
      <c r="BIL65" s="96"/>
      <c r="BIM65" s="96"/>
      <c r="BIN65" s="86"/>
      <c r="BIO65" s="150"/>
      <c r="BIP65" s="94"/>
      <c r="BIQ65" s="96"/>
      <c r="BIR65" s="96"/>
      <c r="BIS65" s="86"/>
      <c r="BIT65" s="150"/>
      <c r="BIU65" s="94"/>
      <c r="BIV65" s="96"/>
      <c r="BIW65" s="96"/>
      <c r="BIX65" s="86"/>
      <c r="BIY65" s="150"/>
      <c r="BIZ65" s="94"/>
      <c r="BJA65" s="96"/>
      <c r="BJB65" s="96"/>
      <c r="BJC65" s="86"/>
      <c r="BJD65" s="150"/>
      <c r="BJE65" s="94"/>
      <c r="BJF65" s="96"/>
      <c r="BJG65" s="96"/>
      <c r="BJH65" s="86"/>
      <c r="BJI65" s="150"/>
      <c r="BJJ65" s="94"/>
      <c r="BJK65" s="96"/>
      <c r="BJL65" s="96"/>
      <c r="BJM65" s="86"/>
      <c r="BJN65" s="150"/>
      <c r="BJO65" s="94"/>
      <c r="BJP65" s="96"/>
      <c r="BJQ65" s="96"/>
      <c r="BJR65" s="86"/>
      <c r="BJS65" s="150"/>
      <c r="BJT65" s="94"/>
      <c r="BJU65" s="96"/>
      <c r="BJV65" s="96"/>
      <c r="BJW65" s="86"/>
      <c r="BJX65" s="150"/>
      <c r="BJY65" s="94"/>
      <c r="BJZ65" s="96"/>
      <c r="BKA65" s="96"/>
      <c r="BKB65" s="86"/>
      <c r="BKC65" s="150"/>
      <c r="BKD65" s="94"/>
      <c r="BKE65" s="96"/>
      <c r="BKF65" s="96"/>
      <c r="BKG65" s="86"/>
      <c r="BKH65" s="150"/>
      <c r="BKI65" s="94"/>
      <c r="BKJ65" s="96"/>
      <c r="BKK65" s="96"/>
      <c r="BKL65" s="86"/>
      <c r="BKM65" s="150"/>
      <c r="BKN65" s="94"/>
      <c r="BKO65" s="96"/>
      <c r="BKP65" s="96"/>
      <c r="BKQ65" s="86"/>
      <c r="BKR65" s="150"/>
      <c r="BKS65" s="94"/>
      <c r="BKT65" s="96"/>
      <c r="BKU65" s="96"/>
      <c r="BKV65" s="86"/>
      <c r="BKW65" s="150"/>
      <c r="BKX65" s="94"/>
      <c r="BKY65" s="96"/>
      <c r="BKZ65" s="96"/>
      <c r="BLA65" s="86"/>
      <c r="BLB65" s="150"/>
      <c r="BLC65" s="94"/>
      <c r="BLD65" s="96"/>
      <c r="BLE65" s="96"/>
      <c r="BLF65" s="86"/>
      <c r="BLG65" s="150"/>
      <c r="BLH65" s="94"/>
      <c r="BLI65" s="96"/>
      <c r="BLJ65" s="96"/>
      <c r="BLK65" s="86"/>
      <c r="BLL65" s="150"/>
      <c r="BLM65" s="94"/>
      <c r="BLN65" s="96"/>
      <c r="BLO65" s="96"/>
      <c r="BLP65" s="86"/>
      <c r="BLQ65" s="150"/>
      <c r="BLR65" s="94"/>
      <c r="BLS65" s="96"/>
      <c r="BLT65" s="96"/>
      <c r="BLU65" s="86"/>
      <c r="BLV65" s="150"/>
      <c r="BLW65" s="94"/>
      <c r="BLX65" s="96"/>
      <c r="BLY65" s="96"/>
      <c r="BLZ65" s="86"/>
      <c r="BMA65" s="150"/>
      <c r="BMB65" s="94"/>
      <c r="BMC65" s="96"/>
      <c r="BMD65" s="96"/>
      <c r="BME65" s="86"/>
      <c r="BMF65" s="150"/>
      <c r="BMG65" s="94"/>
      <c r="BMH65" s="96"/>
      <c r="BMI65" s="96"/>
      <c r="BMJ65" s="86"/>
      <c r="BMK65" s="150"/>
      <c r="BML65" s="94"/>
      <c r="BMM65" s="96"/>
      <c r="BMN65" s="96"/>
      <c r="BMO65" s="86"/>
      <c r="BMP65" s="150"/>
      <c r="BMQ65" s="94"/>
      <c r="BMR65" s="96"/>
      <c r="BMS65" s="96"/>
      <c r="BMT65" s="86"/>
      <c r="BMU65" s="150"/>
      <c r="BMV65" s="94"/>
      <c r="BMW65" s="96"/>
      <c r="BMX65" s="96"/>
      <c r="BMY65" s="86"/>
      <c r="BMZ65" s="150"/>
      <c r="BNA65" s="94"/>
      <c r="BNB65" s="96"/>
      <c r="BNC65" s="96"/>
      <c r="BND65" s="86"/>
      <c r="BNE65" s="150"/>
      <c r="BNF65" s="94"/>
      <c r="BNG65" s="96"/>
      <c r="BNH65" s="96"/>
      <c r="BNI65" s="86"/>
      <c r="BNJ65" s="150"/>
      <c r="BNK65" s="94"/>
      <c r="BNL65" s="96"/>
      <c r="BNM65" s="96"/>
      <c r="BNN65" s="86"/>
      <c r="BNO65" s="150"/>
      <c r="BNP65" s="94"/>
      <c r="BNQ65" s="96"/>
      <c r="BNR65" s="96"/>
      <c r="BNS65" s="86"/>
      <c r="BNT65" s="150"/>
      <c r="BNU65" s="94"/>
      <c r="BNV65" s="96"/>
      <c r="BNW65" s="96"/>
      <c r="BNX65" s="86"/>
      <c r="BNY65" s="150"/>
      <c r="BNZ65" s="94"/>
      <c r="BOA65" s="96"/>
      <c r="BOB65" s="96"/>
      <c r="BOC65" s="86"/>
      <c r="BOD65" s="150"/>
      <c r="BOE65" s="94"/>
      <c r="BOF65" s="96"/>
      <c r="BOG65" s="96"/>
      <c r="BOH65" s="86"/>
      <c r="BOI65" s="150"/>
      <c r="BOJ65" s="94"/>
      <c r="BOK65" s="96"/>
      <c r="BOL65" s="96"/>
      <c r="BOM65" s="86"/>
      <c r="BON65" s="150"/>
      <c r="BOO65" s="94"/>
      <c r="BOP65" s="96"/>
      <c r="BOQ65" s="96"/>
      <c r="BOR65" s="86"/>
      <c r="BOS65" s="150"/>
      <c r="BOT65" s="94"/>
      <c r="BOU65" s="96"/>
      <c r="BOV65" s="96"/>
      <c r="BOW65" s="86"/>
      <c r="BOX65" s="150"/>
      <c r="BOY65" s="94"/>
      <c r="BOZ65" s="96"/>
      <c r="BPA65" s="96"/>
      <c r="BPB65" s="86"/>
      <c r="BPC65" s="150"/>
      <c r="BPD65" s="94"/>
      <c r="BPE65" s="96"/>
      <c r="BPF65" s="96"/>
      <c r="BPG65" s="86"/>
      <c r="BPH65" s="150"/>
      <c r="BPI65" s="94"/>
      <c r="BPJ65" s="96"/>
      <c r="BPK65" s="96"/>
      <c r="BPL65" s="86"/>
      <c r="BPM65" s="150"/>
      <c r="BPN65" s="94"/>
      <c r="BPO65" s="96"/>
      <c r="BPP65" s="96"/>
      <c r="BPQ65" s="86"/>
      <c r="BPR65" s="150"/>
      <c r="BPS65" s="94"/>
      <c r="BPT65" s="96"/>
      <c r="BPU65" s="96"/>
      <c r="BPV65" s="86"/>
      <c r="BPW65" s="150"/>
      <c r="BPX65" s="94"/>
      <c r="BPY65" s="96"/>
      <c r="BPZ65" s="96"/>
      <c r="BQA65" s="86"/>
      <c r="BQB65" s="150"/>
      <c r="BQC65" s="94"/>
      <c r="BQD65" s="96"/>
      <c r="BQE65" s="96"/>
      <c r="BQF65" s="86"/>
      <c r="BQG65" s="150"/>
      <c r="BQH65" s="94"/>
      <c r="BQI65" s="96"/>
      <c r="BQJ65" s="96"/>
      <c r="BQK65" s="86"/>
      <c r="BQL65" s="150"/>
      <c r="BQM65" s="94"/>
      <c r="BQN65" s="96"/>
      <c r="BQO65" s="96"/>
      <c r="BQP65" s="86"/>
      <c r="BQQ65" s="150"/>
      <c r="BQR65" s="94"/>
      <c r="BQS65" s="96"/>
      <c r="BQT65" s="96"/>
      <c r="BQU65" s="86"/>
      <c r="BQV65" s="150"/>
      <c r="BQW65" s="94"/>
      <c r="BQX65" s="96"/>
      <c r="BQY65" s="96"/>
      <c r="BQZ65" s="86"/>
      <c r="BRA65" s="150"/>
      <c r="BRB65" s="94"/>
      <c r="BRC65" s="96"/>
      <c r="BRD65" s="96"/>
      <c r="BRE65" s="86"/>
      <c r="BRF65" s="150"/>
      <c r="BRG65" s="94"/>
      <c r="BRH65" s="96"/>
      <c r="BRI65" s="96"/>
      <c r="BRJ65" s="86"/>
      <c r="BRK65" s="150"/>
      <c r="BRL65" s="94"/>
      <c r="BRM65" s="96"/>
      <c r="BRN65" s="96"/>
      <c r="BRO65" s="86"/>
      <c r="BRP65" s="150"/>
      <c r="BRQ65" s="94"/>
      <c r="BRR65" s="96"/>
      <c r="BRS65" s="96"/>
      <c r="BRT65" s="86"/>
      <c r="BRU65" s="150"/>
      <c r="BRV65" s="94"/>
      <c r="BRW65" s="96"/>
      <c r="BRX65" s="96"/>
      <c r="BRY65" s="86"/>
      <c r="BRZ65" s="150"/>
      <c r="BSA65" s="94"/>
      <c r="BSB65" s="96"/>
      <c r="BSC65" s="96"/>
      <c r="BSD65" s="86"/>
      <c r="BSE65" s="150"/>
      <c r="BSF65" s="94"/>
      <c r="BSG65" s="96"/>
      <c r="BSH65" s="96"/>
      <c r="BSI65" s="86"/>
      <c r="BSJ65" s="150"/>
      <c r="BSK65" s="94"/>
      <c r="BSL65" s="96"/>
      <c r="BSM65" s="96"/>
      <c r="BSN65" s="86"/>
      <c r="BSO65" s="150"/>
      <c r="BSP65" s="94"/>
      <c r="BSQ65" s="96"/>
      <c r="BSR65" s="96"/>
      <c r="BSS65" s="86"/>
      <c r="BST65" s="150"/>
      <c r="BSU65" s="94"/>
      <c r="BSV65" s="96"/>
      <c r="BSW65" s="96"/>
      <c r="BSX65" s="86"/>
      <c r="BSY65" s="150"/>
      <c r="BSZ65" s="94"/>
      <c r="BTA65" s="96"/>
      <c r="BTB65" s="96"/>
      <c r="BTC65" s="86"/>
      <c r="BTD65" s="150"/>
      <c r="BTE65" s="94"/>
      <c r="BTF65" s="96"/>
      <c r="BTG65" s="96"/>
      <c r="BTH65" s="86"/>
      <c r="BTI65" s="150"/>
      <c r="BTJ65" s="94"/>
      <c r="BTK65" s="96"/>
      <c r="BTL65" s="96"/>
      <c r="BTM65" s="86"/>
      <c r="BTN65" s="150"/>
      <c r="BTO65" s="94"/>
      <c r="BTP65" s="96"/>
      <c r="BTQ65" s="96"/>
      <c r="BTR65" s="86"/>
      <c r="BTS65" s="150"/>
      <c r="BTT65" s="94"/>
      <c r="BTU65" s="96"/>
      <c r="BTV65" s="96"/>
      <c r="BTW65" s="86"/>
      <c r="BTX65" s="150"/>
      <c r="BTY65" s="94"/>
      <c r="BTZ65" s="96"/>
      <c r="BUA65" s="96"/>
      <c r="BUB65" s="86"/>
      <c r="BUC65" s="150"/>
      <c r="BUD65" s="94"/>
      <c r="BUE65" s="96"/>
      <c r="BUF65" s="96"/>
      <c r="BUG65" s="86"/>
      <c r="BUH65" s="150"/>
      <c r="BUI65" s="94"/>
      <c r="BUJ65" s="96"/>
      <c r="BUK65" s="96"/>
      <c r="BUL65" s="86"/>
      <c r="BUM65" s="150"/>
      <c r="BUN65" s="94"/>
      <c r="BUO65" s="96"/>
      <c r="BUP65" s="96"/>
      <c r="BUQ65" s="86"/>
      <c r="BUR65" s="150"/>
      <c r="BUS65" s="94"/>
      <c r="BUT65" s="96"/>
      <c r="BUU65" s="96"/>
      <c r="BUV65" s="86"/>
      <c r="BUW65" s="150"/>
      <c r="BUX65" s="94"/>
      <c r="BUY65" s="96"/>
      <c r="BUZ65" s="96"/>
      <c r="BVA65" s="86"/>
      <c r="BVB65" s="150"/>
      <c r="BVC65" s="94"/>
      <c r="BVD65" s="96"/>
      <c r="BVE65" s="96"/>
      <c r="BVF65" s="86"/>
      <c r="BVG65" s="150"/>
      <c r="BVH65" s="94"/>
      <c r="BVI65" s="96"/>
      <c r="BVJ65" s="96"/>
      <c r="BVK65" s="86"/>
      <c r="BVL65" s="150"/>
      <c r="BVM65" s="94"/>
      <c r="BVN65" s="96"/>
      <c r="BVO65" s="96"/>
      <c r="BVP65" s="86"/>
      <c r="BVQ65" s="150"/>
      <c r="BVR65" s="94"/>
      <c r="BVS65" s="96"/>
      <c r="BVT65" s="96"/>
      <c r="BVU65" s="86"/>
      <c r="BVV65" s="150"/>
      <c r="BVW65" s="94"/>
      <c r="BVX65" s="96"/>
      <c r="BVY65" s="96"/>
      <c r="BVZ65" s="86"/>
      <c r="BWA65" s="150"/>
      <c r="BWB65" s="94"/>
      <c r="BWC65" s="96"/>
      <c r="BWD65" s="96"/>
      <c r="BWE65" s="86"/>
      <c r="BWF65" s="150"/>
      <c r="BWG65" s="94"/>
      <c r="BWH65" s="96"/>
      <c r="BWI65" s="96"/>
      <c r="BWJ65" s="86"/>
      <c r="BWK65" s="150"/>
      <c r="BWL65" s="94"/>
      <c r="BWM65" s="96"/>
      <c r="BWN65" s="96"/>
      <c r="BWO65" s="86"/>
      <c r="BWP65" s="150"/>
      <c r="BWQ65" s="94"/>
      <c r="BWR65" s="96"/>
      <c r="BWS65" s="96"/>
      <c r="BWT65" s="86"/>
      <c r="BWU65" s="150"/>
      <c r="BWV65" s="94"/>
      <c r="BWW65" s="96"/>
      <c r="BWX65" s="96"/>
      <c r="BWY65" s="86"/>
      <c r="BWZ65" s="150"/>
      <c r="BXA65" s="94"/>
      <c r="BXB65" s="96"/>
      <c r="BXC65" s="96"/>
      <c r="BXD65" s="86"/>
      <c r="BXE65" s="150"/>
      <c r="BXF65" s="94"/>
      <c r="BXG65" s="96"/>
      <c r="BXH65" s="96"/>
      <c r="BXI65" s="86"/>
      <c r="BXJ65" s="150"/>
      <c r="BXK65" s="94"/>
      <c r="BXL65" s="96"/>
      <c r="BXM65" s="96"/>
      <c r="BXN65" s="86"/>
      <c r="BXO65" s="150"/>
      <c r="BXP65" s="94"/>
      <c r="BXQ65" s="96"/>
      <c r="BXR65" s="96"/>
      <c r="BXS65" s="86"/>
      <c r="BXT65" s="150"/>
      <c r="BXU65" s="94"/>
      <c r="BXV65" s="96"/>
      <c r="BXW65" s="96"/>
      <c r="BXX65" s="86"/>
      <c r="BXY65" s="150"/>
      <c r="BXZ65" s="94"/>
      <c r="BYA65" s="96"/>
      <c r="BYB65" s="96"/>
      <c r="BYC65" s="86"/>
      <c r="BYD65" s="150"/>
      <c r="BYE65" s="94"/>
      <c r="BYF65" s="96"/>
      <c r="BYG65" s="96"/>
      <c r="BYH65" s="86"/>
      <c r="BYI65" s="150"/>
      <c r="BYJ65" s="94"/>
      <c r="BYK65" s="96"/>
      <c r="BYL65" s="96"/>
      <c r="BYM65" s="86"/>
      <c r="BYN65" s="150"/>
      <c r="BYO65" s="94"/>
      <c r="BYP65" s="96"/>
      <c r="BYQ65" s="96"/>
      <c r="BYR65" s="86"/>
      <c r="BYS65" s="150"/>
      <c r="BYT65" s="94"/>
      <c r="BYU65" s="96"/>
      <c r="BYV65" s="96"/>
      <c r="BYW65" s="86"/>
      <c r="BYX65" s="150"/>
      <c r="BYY65" s="94"/>
      <c r="BYZ65" s="96"/>
      <c r="BZA65" s="96"/>
      <c r="BZB65" s="86"/>
      <c r="BZC65" s="150"/>
      <c r="BZD65" s="94"/>
      <c r="BZE65" s="96"/>
      <c r="BZF65" s="96"/>
      <c r="BZG65" s="86"/>
      <c r="BZH65" s="150"/>
      <c r="BZI65" s="94"/>
      <c r="BZJ65" s="96"/>
      <c r="BZK65" s="96"/>
      <c r="BZL65" s="86"/>
      <c r="BZM65" s="150"/>
      <c r="BZN65" s="94"/>
      <c r="BZO65" s="96"/>
      <c r="BZP65" s="96"/>
      <c r="BZQ65" s="86"/>
      <c r="BZR65" s="150"/>
      <c r="BZS65" s="94"/>
      <c r="BZT65" s="96"/>
      <c r="BZU65" s="96"/>
      <c r="BZV65" s="86"/>
      <c r="BZW65" s="150"/>
      <c r="BZX65" s="94"/>
      <c r="BZY65" s="96"/>
      <c r="BZZ65" s="96"/>
      <c r="CAA65" s="86"/>
      <c r="CAB65" s="150"/>
      <c r="CAC65" s="94"/>
      <c r="CAD65" s="96"/>
      <c r="CAE65" s="96"/>
      <c r="CAF65" s="86"/>
      <c r="CAG65" s="150"/>
      <c r="CAH65" s="94"/>
      <c r="CAI65" s="96"/>
      <c r="CAJ65" s="96"/>
      <c r="CAK65" s="86"/>
      <c r="CAL65" s="150"/>
      <c r="CAM65" s="94"/>
      <c r="CAN65" s="96"/>
      <c r="CAO65" s="96"/>
      <c r="CAP65" s="86"/>
      <c r="CAQ65" s="150"/>
      <c r="CAR65" s="94"/>
      <c r="CAS65" s="96"/>
      <c r="CAT65" s="96"/>
      <c r="CAU65" s="86"/>
      <c r="CAV65" s="150"/>
      <c r="CAW65" s="94"/>
      <c r="CAX65" s="96"/>
      <c r="CAY65" s="96"/>
      <c r="CAZ65" s="86"/>
      <c r="CBA65" s="150"/>
      <c r="CBB65" s="94"/>
      <c r="CBC65" s="96"/>
      <c r="CBD65" s="96"/>
      <c r="CBE65" s="86"/>
      <c r="CBF65" s="150"/>
      <c r="CBG65" s="94"/>
      <c r="CBH65" s="96"/>
      <c r="CBI65" s="96"/>
      <c r="CBJ65" s="86"/>
      <c r="CBK65" s="150"/>
      <c r="CBL65" s="94"/>
      <c r="CBM65" s="96"/>
      <c r="CBN65" s="96"/>
      <c r="CBO65" s="86"/>
      <c r="CBP65" s="150"/>
      <c r="CBQ65" s="94"/>
      <c r="CBR65" s="96"/>
      <c r="CBS65" s="96"/>
      <c r="CBT65" s="86"/>
      <c r="CBU65" s="150"/>
      <c r="CBV65" s="94"/>
      <c r="CBW65" s="96"/>
      <c r="CBX65" s="96"/>
      <c r="CBY65" s="86"/>
      <c r="CBZ65" s="150"/>
      <c r="CCA65" s="94"/>
      <c r="CCB65" s="96"/>
      <c r="CCC65" s="96"/>
      <c r="CCD65" s="86"/>
      <c r="CCE65" s="150"/>
      <c r="CCF65" s="94"/>
      <c r="CCG65" s="96"/>
      <c r="CCH65" s="96"/>
      <c r="CCI65" s="86"/>
      <c r="CCJ65" s="150"/>
      <c r="CCK65" s="94"/>
      <c r="CCL65" s="96"/>
      <c r="CCM65" s="96"/>
      <c r="CCN65" s="86"/>
      <c r="CCO65" s="150"/>
      <c r="CCP65" s="94"/>
      <c r="CCQ65" s="96"/>
      <c r="CCR65" s="96"/>
      <c r="CCS65" s="86"/>
      <c r="CCT65" s="150"/>
      <c r="CCU65" s="94"/>
      <c r="CCV65" s="96"/>
      <c r="CCW65" s="96"/>
      <c r="CCX65" s="86"/>
      <c r="CCY65" s="150"/>
      <c r="CCZ65" s="94"/>
      <c r="CDA65" s="96"/>
      <c r="CDB65" s="96"/>
      <c r="CDC65" s="86"/>
      <c r="CDD65" s="150"/>
      <c r="CDE65" s="94"/>
      <c r="CDF65" s="96"/>
      <c r="CDG65" s="96"/>
      <c r="CDH65" s="86"/>
      <c r="CDI65" s="150"/>
      <c r="CDJ65" s="94"/>
      <c r="CDK65" s="96"/>
      <c r="CDL65" s="96"/>
      <c r="CDM65" s="86"/>
      <c r="CDN65" s="150"/>
      <c r="CDO65" s="94"/>
      <c r="CDP65" s="96"/>
      <c r="CDQ65" s="96"/>
      <c r="CDR65" s="86"/>
      <c r="CDS65" s="150"/>
      <c r="CDT65" s="94"/>
      <c r="CDU65" s="96"/>
      <c r="CDV65" s="96"/>
      <c r="CDW65" s="86"/>
      <c r="CDX65" s="150"/>
      <c r="CDY65" s="94"/>
      <c r="CDZ65" s="96"/>
      <c r="CEA65" s="96"/>
      <c r="CEB65" s="86"/>
      <c r="CEC65" s="150"/>
      <c r="CED65" s="94"/>
      <c r="CEE65" s="96"/>
      <c r="CEF65" s="96"/>
      <c r="CEG65" s="86"/>
      <c r="CEH65" s="150"/>
      <c r="CEI65" s="94"/>
      <c r="CEJ65" s="96"/>
      <c r="CEK65" s="96"/>
      <c r="CEL65" s="86"/>
      <c r="CEM65" s="150"/>
      <c r="CEN65" s="94"/>
      <c r="CEO65" s="96"/>
      <c r="CEP65" s="96"/>
      <c r="CEQ65" s="86"/>
      <c r="CER65" s="150"/>
      <c r="CES65" s="94"/>
      <c r="CET65" s="96"/>
      <c r="CEU65" s="96"/>
      <c r="CEV65" s="86"/>
      <c r="CEW65" s="150"/>
      <c r="CEX65" s="94"/>
      <c r="CEY65" s="96"/>
      <c r="CEZ65" s="96"/>
      <c r="CFA65" s="86"/>
      <c r="CFB65" s="150"/>
      <c r="CFC65" s="94"/>
      <c r="CFD65" s="96"/>
      <c r="CFE65" s="96"/>
      <c r="CFF65" s="86"/>
      <c r="CFG65" s="150"/>
      <c r="CFH65" s="94"/>
      <c r="CFI65" s="96"/>
      <c r="CFJ65" s="96"/>
      <c r="CFK65" s="86"/>
      <c r="CFL65" s="150"/>
      <c r="CFM65" s="94"/>
      <c r="CFN65" s="96"/>
      <c r="CFO65" s="96"/>
      <c r="CFP65" s="86"/>
      <c r="CFQ65" s="150"/>
      <c r="CFR65" s="94"/>
      <c r="CFS65" s="96"/>
      <c r="CFT65" s="96"/>
      <c r="CFU65" s="86"/>
      <c r="CFV65" s="150"/>
      <c r="CFW65" s="94"/>
      <c r="CFX65" s="96"/>
      <c r="CFY65" s="96"/>
      <c r="CFZ65" s="86"/>
      <c r="CGA65" s="150"/>
      <c r="CGB65" s="94"/>
      <c r="CGC65" s="96"/>
      <c r="CGD65" s="96"/>
      <c r="CGE65" s="86"/>
      <c r="CGF65" s="150"/>
      <c r="CGG65" s="94"/>
      <c r="CGH65" s="96"/>
      <c r="CGI65" s="96"/>
      <c r="CGJ65" s="86"/>
      <c r="CGK65" s="150"/>
      <c r="CGL65" s="94"/>
      <c r="CGM65" s="96"/>
      <c r="CGN65" s="96"/>
      <c r="CGO65" s="86"/>
      <c r="CGP65" s="150"/>
      <c r="CGQ65" s="94"/>
      <c r="CGR65" s="96"/>
      <c r="CGS65" s="96"/>
      <c r="CGT65" s="86"/>
      <c r="CGU65" s="150"/>
      <c r="CGV65" s="94"/>
      <c r="CGW65" s="96"/>
      <c r="CGX65" s="96"/>
      <c r="CGY65" s="86"/>
      <c r="CGZ65" s="150"/>
      <c r="CHA65" s="94"/>
      <c r="CHB65" s="96"/>
      <c r="CHC65" s="96"/>
      <c r="CHD65" s="86"/>
      <c r="CHE65" s="150"/>
      <c r="CHF65" s="94"/>
      <c r="CHG65" s="96"/>
      <c r="CHH65" s="96"/>
      <c r="CHI65" s="86"/>
      <c r="CHJ65" s="150"/>
      <c r="CHK65" s="94"/>
      <c r="CHL65" s="96"/>
      <c r="CHM65" s="96"/>
      <c r="CHN65" s="86"/>
      <c r="CHO65" s="150"/>
      <c r="CHP65" s="94"/>
      <c r="CHQ65" s="96"/>
      <c r="CHR65" s="96"/>
      <c r="CHS65" s="86"/>
      <c r="CHT65" s="150"/>
      <c r="CHU65" s="94"/>
      <c r="CHV65" s="96"/>
      <c r="CHW65" s="96"/>
      <c r="CHX65" s="86"/>
      <c r="CHY65" s="150"/>
      <c r="CHZ65" s="94"/>
      <c r="CIA65" s="96"/>
      <c r="CIB65" s="96"/>
      <c r="CIC65" s="86"/>
      <c r="CID65" s="150"/>
      <c r="CIE65" s="94"/>
      <c r="CIF65" s="96"/>
      <c r="CIG65" s="96"/>
      <c r="CIH65" s="86"/>
      <c r="CII65" s="150"/>
      <c r="CIJ65" s="94"/>
      <c r="CIK65" s="96"/>
      <c r="CIL65" s="96"/>
      <c r="CIM65" s="86"/>
      <c r="CIN65" s="150"/>
      <c r="CIO65" s="94"/>
      <c r="CIP65" s="96"/>
      <c r="CIQ65" s="96"/>
      <c r="CIR65" s="86"/>
      <c r="CIS65" s="150"/>
      <c r="CIT65" s="94"/>
      <c r="CIU65" s="96"/>
      <c r="CIV65" s="96"/>
      <c r="CIW65" s="86"/>
      <c r="CIX65" s="150"/>
      <c r="CIY65" s="94"/>
      <c r="CIZ65" s="96"/>
      <c r="CJA65" s="96"/>
      <c r="CJB65" s="86"/>
      <c r="CJC65" s="150"/>
      <c r="CJD65" s="94"/>
      <c r="CJE65" s="96"/>
      <c r="CJF65" s="96"/>
      <c r="CJG65" s="86"/>
      <c r="CJH65" s="150"/>
      <c r="CJI65" s="94"/>
      <c r="CJJ65" s="96"/>
      <c r="CJK65" s="96"/>
      <c r="CJL65" s="86"/>
      <c r="CJM65" s="150"/>
      <c r="CJN65" s="94"/>
      <c r="CJO65" s="96"/>
      <c r="CJP65" s="96"/>
      <c r="CJQ65" s="86"/>
      <c r="CJR65" s="150"/>
      <c r="CJS65" s="94"/>
      <c r="CJT65" s="96"/>
      <c r="CJU65" s="96"/>
      <c r="CJV65" s="86"/>
      <c r="CJW65" s="150"/>
      <c r="CJX65" s="94"/>
      <c r="CJY65" s="96"/>
      <c r="CJZ65" s="96"/>
      <c r="CKA65" s="86"/>
      <c r="CKB65" s="150"/>
      <c r="CKC65" s="94"/>
      <c r="CKD65" s="96"/>
      <c r="CKE65" s="96"/>
      <c r="CKF65" s="86"/>
      <c r="CKG65" s="150"/>
      <c r="CKH65" s="94"/>
      <c r="CKI65" s="96"/>
      <c r="CKJ65" s="96"/>
      <c r="CKK65" s="86"/>
      <c r="CKL65" s="150"/>
      <c r="CKM65" s="94"/>
      <c r="CKN65" s="96"/>
      <c r="CKO65" s="96"/>
      <c r="CKP65" s="86"/>
      <c r="CKQ65" s="150"/>
      <c r="CKR65" s="94"/>
      <c r="CKS65" s="96"/>
      <c r="CKT65" s="96"/>
      <c r="CKU65" s="86"/>
      <c r="CKV65" s="150"/>
      <c r="CKW65" s="94"/>
      <c r="CKX65" s="96"/>
      <c r="CKY65" s="96"/>
      <c r="CKZ65" s="86"/>
      <c r="CLA65" s="150"/>
      <c r="CLB65" s="94"/>
      <c r="CLC65" s="96"/>
      <c r="CLD65" s="96"/>
      <c r="CLE65" s="86"/>
      <c r="CLF65" s="150"/>
      <c r="CLG65" s="94"/>
      <c r="CLH65" s="96"/>
      <c r="CLI65" s="96"/>
      <c r="CLJ65" s="86"/>
      <c r="CLK65" s="150"/>
      <c r="CLL65" s="94"/>
      <c r="CLM65" s="96"/>
      <c r="CLN65" s="96"/>
      <c r="CLO65" s="86"/>
      <c r="CLP65" s="150"/>
      <c r="CLQ65" s="94"/>
      <c r="CLR65" s="96"/>
      <c r="CLS65" s="96"/>
      <c r="CLT65" s="86"/>
      <c r="CLU65" s="150"/>
      <c r="CLV65" s="94"/>
      <c r="CLW65" s="96"/>
      <c r="CLX65" s="96"/>
      <c r="CLY65" s="86"/>
      <c r="CLZ65" s="150"/>
      <c r="CMA65" s="94"/>
      <c r="CMB65" s="96"/>
      <c r="CMC65" s="96"/>
      <c r="CMD65" s="86"/>
      <c r="CME65" s="150"/>
      <c r="CMF65" s="94"/>
      <c r="CMG65" s="96"/>
      <c r="CMH65" s="96"/>
      <c r="CMI65" s="86"/>
      <c r="CMJ65" s="150"/>
      <c r="CMK65" s="94"/>
      <c r="CML65" s="96"/>
      <c r="CMM65" s="96"/>
      <c r="CMN65" s="86"/>
      <c r="CMO65" s="150"/>
      <c r="CMP65" s="94"/>
      <c r="CMQ65" s="96"/>
      <c r="CMR65" s="96"/>
      <c r="CMS65" s="86"/>
      <c r="CMT65" s="150"/>
      <c r="CMU65" s="94"/>
      <c r="CMV65" s="96"/>
      <c r="CMW65" s="96"/>
      <c r="CMX65" s="86"/>
      <c r="CMY65" s="150"/>
      <c r="CMZ65" s="94"/>
      <c r="CNA65" s="96"/>
      <c r="CNB65" s="96"/>
      <c r="CNC65" s="86"/>
      <c r="CND65" s="150"/>
      <c r="CNE65" s="94"/>
      <c r="CNF65" s="96"/>
      <c r="CNG65" s="96"/>
      <c r="CNH65" s="86"/>
      <c r="CNI65" s="150"/>
      <c r="CNJ65" s="94"/>
      <c r="CNK65" s="96"/>
      <c r="CNL65" s="96"/>
      <c r="CNM65" s="86"/>
      <c r="CNN65" s="150"/>
      <c r="CNO65" s="94"/>
      <c r="CNP65" s="96"/>
      <c r="CNQ65" s="96"/>
      <c r="CNR65" s="86"/>
      <c r="CNS65" s="150"/>
      <c r="CNT65" s="94"/>
      <c r="CNU65" s="96"/>
      <c r="CNV65" s="96"/>
      <c r="CNW65" s="86"/>
      <c r="CNX65" s="150"/>
      <c r="CNY65" s="94"/>
      <c r="CNZ65" s="96"/>
      <c r="COA65" s="96"/>
      <c r="COB65" s="86"/>
      <c r="COC65" s="150"/>
      <c r="COD65" s="94"/>
      <c r="COE65" s="96"/>
      <c r="COF65" s="96"/>
      <c r="COG65" s="86"/>
      <c r="COH65" s="150"/>
      <c r="COI65" s="94"/>
      <c r="COJ65" s="96"/>
      <c r="COK65" s="96"/>
      <c r="COL65" s="86"/>
      <c r="COM65" s="150"/>
      <c r="CON65" s="94"/>
      <c r="COO65" s="96"/>
      <c r="COP65" s="96"/>
      <c r="COQ65" s="86"/>
      <c r="COR65" s="150"/>
      <c r="COS65" s="94"/>
      <c r="COT65" s="96"/>
      <c r="COU65" s="96"/>
      <c r="COV65" s="86"/>
      <c r="COW65" s="150"/>
      <c r="COX65" s="94"/>
      <c r="COY65" s="96"/>
      <c r="COZ65" s="96"/>
      <c r="CPA65" s="86"/>
      <c r="CPB65" s="150"/>
      <c r="CPC65" s="94"/>
      <c r="CPD65" s="96"/>
      <c r="CPE65" s="96"/>
      <c r="CPF65" s="86"/>
      <c r="CPG65" s="150"/>
      <c r="CPH65" s="94"/>
      <c r="CPI65" s="96"/>
      <c r="CPJ65" s="96"/>
      <c r="CPK65" s="86"/>
      <c r="CPL65" s="150"/>
      <c r="CPM65" s="94"/>
      <c r="CPN65" s="96"/>
      <c r="CPO65" s="96"/>
      <c r="CPP65" s="86"/>
      <c r="CPQ65" s="150"/>
      <c r="CPR65" s="94"/>
      <c r="CPS65" s="96"/>
      <c r="CPT65" s="96"/>
      <c r="CPU65" s="86"/>
      <c r="CPV65" s="150"/>
      <c r="CPW65" s="94"/>
      <c r="CPX65" s="96"/>
      <c r="CPY65" s="96"/>
      <c r="CPZ65" s="86"/>
      <c r="CQA65" s="150"/>
      <c r="CQB65" s="94"/>
      <c r="CQC65" s="96"/>
      <c r="CQD65" s="96"/>
      <c r="CQE65" s="86"/>
      <c r="CQF65" s="150"/>
      <c r="CQG65" s="94"/>
      <c r="CQH65" s="96"/>
      <c r="CQI65" s="96"/>
      <c r="CQJ65" s="86"/>
      <c r="CQK65" s="150"/>
      <c r="CQL65" s="94"/>
      <c r="CQM65" s="96"/>
      <c r="CQN65" s="96"/>
      <c r="CQO65" s="86"/>
      <c r="CQP65" s="150"/>
      <c r="CQQ65" s="94"/>
      <c r="CQR65" s="96"/>
      <c r="CQS65" s="96"/>
      <c r="CQT65" s="86"/>
      <c r="CQU65" s="150"/>
      <c r="CQV65" s="94"/>
      <c r="CQW65" s="96"/>
      <c r="CQX65" s="96"/>
      <c r="CQY65" s="86"/>
      <c r="CQZ65" s="150"/>
      <c r="CRA65" s="94"/>
      <c r="CRB65" s="96"/>
      <c r="CRC65" s="96"/>
      <c r="CRD65" s="86"/>
      <c r="CRE65" s="150"/>
      <c r="CRF65" s="94"/>
      <c r="CRG65" s="96"/>
      <c r="CRH65" s="96"/>
      <c r="CRI65" s="86"/>
      <c r="CRJ65" s="150"/>
      <c r="CRK65" s="94"/>
      <c r="CRL65" s="96"/>
      <c r="CRM65" s="96"/>
      <c r="CRN65" s="86"/>
      <c r="CRO65" s="150"/>
      <c r="CRP65" s="94"/>
      <c r="CRQ65" s="96"/>
      <c r="CRR65" s="96"/>
      <c r="CRS65" s="86"/>
      <c r="CRT65" s="150"/>
      <c r="CRU65" s="94"/>
      <c r="CRV65" s="96"/>
      <c r="CRW65" s="96"/>
      <c r="CRX65" s="86"/>
      <c r="CRY65" s="150"/>
      <c r="CRZ65" s="94"/>
      <c r="CSA65" s="96"/>
      <c r="CSB65" s="96"/>
      <c r="CSC65" s="86"/>
      <c r="CSD65" s="150"/>
      <c r="CSE65" s="94"/>
      <c r="CSF65" s="96"/>
      <c r="CSG65" s="96"/>
      <c r="CSH65" s="86"/>
      <c r="CSI65" s="150"/>
      <c r="CSJ65" s="94"/>
      <c r="CSK65" s="96"/>
      <c r="CSL65" s="96"/>
      <c r="CSM65" s="86"/>
      <c r="CSN65" s="150"/>
      <c r="CSO65" s="94"/>
      <c r="CSP65" s="96"/>
      <c r="CSQ65" s="96"/>
      <c r="CSR65" s="86"/>
      <c r="CSS65" s="150"/>
      <c r="CST65" s="94"/>
      <c r="CSU65" s="96"/>
      <c r="CSV65" s="96"/>
      <c r="CSW65" s="86"/>
      <c r="CSX65" s="150"/>
      <c r="CSY65" s="94"/>
      <c r="CSZ65" s="96"/>
      <c r="CTA65" s="96"/>
      <c r="CTB65" s="86"/>
      <c r="CTC65" s="150"/>
      <c r="CTD65" s="94"/>
      <c r="CTE65" s="96"/>
      <c r="CTF65" s="96"/>
      <c r="CTG65" s="86"/>
      <c r="CTH65" s="150"/>
      <c r="CTI65" s="94"/>
      <c r="CTJ65" s="96"/>
      <c r="CTK65" s="96"/>
      <c r="CTL65" s="86"/>
      <c r="CTM65" s="150"/>
      <c r="CTN65" s="94"/>
      <c r="CTO65" s="96"/>
      <c r="CTP65" s="96"/>
      <c r="CTQ65" s="86"/>
      <c r="CTR65" s="150"/>
      <c r="CTS65" s="94"/>
      <c r="CTT65" s="96"/>
      <c r="CTU65" s="96"/>
      <c r="CTV65" s="86"/>
      <c r="CTW65" s="150"/>
      <c r="CTX65" s="94"/>
      <c r="CTY65" s="96"/>
      <c r="CTZ65" s="96"/>
      <c r="CUA65" s="86"/>
      <c r="CUB65" s="150"/>
      <c r="CUC65" s="94"/>
      <c r="CUD65" s="96"/>
      <c r="CUE65" s="96"/>
      <c r="CUF65" s="86"/>
      <c r="CUG65" s="150"/>
      <c r="CUH65" s="94"/>
      <c r="CUI65" s="96"/>
      <c r="CUJ65" s="96"/>
      <c r="CUK65" s="86"/>
      <c r="CUL65" s="150"/>
      <c r="CUM65" s="94"/>
      <c r="CUN65" s="96"/>
      <c r="CUO65" s="96"/>
      <c r="CUP65" s="86"/>
      <c r="CUQ65" s="150"/>
      <c r="CUR65" s="94"/>
      <c r="CUS65" s="96"/>
      <c r="CUT65" s="96"/>
      <c r="CUU65" s="86"/>
      <c r="CUV65" s="150"/>
      <c r="CUW65" s="94"/>
      <c r="CUX65" s="96"/>
      <c r="CUY65" s="96"/>
      <c r="CUZ65" s="86"/>
      <c r="CVA65" s="150"/>
      <c r="CVB65" s="94"/>
      <c r="CVC65" s="96"/>
      <c r="CVD65" s="96"/>
      <c r="CVE65" s="86"/>
      <c r="CVF65" s="150"/>
      <c r="CVG65" s="94"/>
      <c r="CVH65" s="96"/>
      <c r="CVI65" s="96"/>
      <c r="CVJ65" s="86"/>
      <c r="CVK65" s="150"/>
      <c r="CVL65" s="94"/>
      <c r="CVM65" s="96"/>
      <c r="CVN65" s="96"/>
      <c r="CVO65" s="86"/>
      <c r="CVP65" s="150"/>
      <c r="CVQ65" s="94"/>
      <c r="CVR65" s="96"/>
      <c r="CVS65" s="96"/>
      <c r="CVT65" s="86"/>
      <c r="CVU65" s="150"/>
      <c r="CVV65" s="94"/>
      <c r="CVW65" s="96"/>
      <c r="CVX65" s="96"/>
      <c r="CVY65" s="86"/>
      <c r="CVZ65" s="150"/>
      <c r="CWA65" s="94"/>
      <c r="CWB65" s="96"/>
      <c r="CWC65" s="96"/>
      <c r="CWD65" s="86"/>
      <c r="CWE65" s="150"/>
      <c r="CWF65" s="94"/>
      <c r="CWG65" s="96"/>
      <c r="CWH65" s="96"/>
      <c r="CWI65" s="86"/>
      <c r="CWJ65" s="150"/>
      <c r="CWK65" s="94"/>
      <c r="CWL65" s="96"/>
      <c r="CWM65" s="96"/>
      <c r="CWN65" s="86"/>
      <c r="CWO65" s="150"/>
      <c r="CWP65" s="94"/>
      <c r="CWQ65" s="96"/>
      <c r="CWR65" s="96"/>
      <c r="CWS65" s="86"/>
      <c r="CWT65" s="150"/>
      <c r="CWU65" s="94"/>
      <c r="CWV65" s="96"/>
      <c r="CWW65" s="96"/>
      <c r="CWX65" s="86"/>
      <c r="CWY65" s="150"/>
      <c r="CWZ65" s="94"/>
      <c r="CXA65" s="96"/>
      <c r="CXB65" s="96"/>
      <c r="CXC65" s="86"/>
      <c r="CXD65" s="150"/>
      <c r="CXE65" s="94"/>
      <c r="CXF65" s="96"/>
      <c r="CXG65" s="96"/>
      <c r="CXH65" s="86"/>
      <c r="CXI65" s="150"/>
      <c r="CXJ65" s="94"/>
      <c r="CXK65" s="96"/>
      <c r="CXL65" s="96"/>
      <c r="CXM65" s="86"/>
      <c r="CXN65" s="150"/>
      <c r="CXO65" s="94"/>
      <c r="CXP65" s="96"/>
      <c r="CXQ65" s="96"/>
      <c r="CXR65" s="86"/>
      <c r="CXS65" s="150"/>
      <c r="CXT65" s="94"/>
      <c r="CXU65" s="96"/>
      <c r="CXV65" s="96"/>
      <c r="CXW65" s="86"/>
      <c r="CXX65" s="150"/>
      <c r="CXY65" s="94"/>
      <c r="CXZ65" s="96"/>
      <c r="CYA65" s="96"/>
      <c r="CYB65" s="86"/>
      <c r="CYC65" s="150"/>
      <c r="CYD65" s="94"/>
      <c r="CYE65" s="96"/>
      <c r="CYF65" s="96"/>
      <c r="CYG65" s="86"/>
      <c r="CYH65" s="150"/>
      <c r="CYI65" s="94"/>
      <c r="CYJ65" s="96"/>
      <c r="CYK65" s="96"/>
      <c r="CYL65" s="86"/>
      <c r="CYM65" s="150"/>
      <c r="CYN65" s="94"/>
      <c r="CYO65" s="96"/>
      <c r="CYP65" s="96"/>
      <c r="CYQ65" s="86"/>
      <c r="CYR65" s="150"/>
      <c r="CYS65" s="94"/>
      <c r="CYT65" s="96"/>
      <c r="CYU65" s="96"/>
      <c r="CYV65" s="86"/>
      <c r="CYW65" s="150"/>
      <c r="CYX65" s="94"/>
      <c r="CYY65" s="96"/>
      <c r="CYZ65" s="96"/>
      <c r="CZA65" s="86"/>
      <c r="CZB65" s="150"/>
      <c r="CZC65" s="94"/>
      <c r="CZD65" s="96"/>
      <c r="CZE65" s="96"/>
      <c r="CZF65" s="86"/>
      <c r="CZG65" s="150"/>
      <c r="CZH65" s="94"/>
      <c r="CZI65" s="96"/>
      <c r="CZJ65" s="96"/>
      <c r="CZK65" s="86"/>
      <c r="CZL65" s="150"/>
      <c r="CZM65" s="94"/>
      <c r="CZN65" s="96"/>
      <c r="CZO65" s="96"/>
      <c r="CZP65" s="86"/>
      <c r="CZQ65" s="150"/>
      <c r="CZR65" s="94"/>
      <c r="CZS65" s="96"/>
      <c r="CZT65" s="96"/>
      <c r="CZU65" s="86"/>
      <c r="CZV65" s="150"/>
      <c r="CZW65" s="94"/>
      <c r="CZX65" s="96"/>
      <c r="CZY65" s="96"/>
      <c r="CZZ65" s="86"/>
      <c r="DAA65" s="150"/>
      <c r="DAB65" s="94"/>
      <c r="DAC65" s="96"/>
      <c r="DAD65" s="96"/>
      <c r="DAE65" s="86"/>
      <c r="DAF65" s="150"/>
      <c r="DAG65" s="94"/>
      <c r="DAH65" s="96"/>
      <c r="DAI65" s="96"/>
      <c r="DAJ65" s="86"/>
      <c r="DAK65" s="150"/>
      <c r="DAL65" s="94"/>
      <c r="DAM65" s="96"/>
      <c r="DAN65" s="96"/>
      <c r="DAO65" s="86"/>
      <c r="DAP65" s="150"/>
      <c r="DAQ65" s="94"/>
      <c r="DAR65" s="96"/>
      <c r="DAS65" s="96"/>
      <c r="DAT65" s="86"/>
      <c r="DAU65" s="150"/>
      <c r="DAV65" s="94"/>
      <c r="DAW65" s="96"/>
      <c r="DAX65" s="96"/>
      <c r="DAY65" s="86"/>
      <c r="DAZ65" s="150"/>
      <c r="DBA65" s="94"/>
      <c r="DBB65" s="96"/>
      <c r="DBC65" s="96"/>
      <c r="DBD65" s="86"/>
      <c r="DBE65" s="150"/>
      <c r="DBF65" s="94"/>
      <c r="DBG65" s="96"/>
      <c r="DBH65" s="96"/>
      <c r="DBI65" s="86"/>
      <c r="DBJ65" s="150"/>
      <c r="DBK65" s="94"/>
      <c r="DBL65" s="96"/>
      <c r="DBM65" s="96"/>
      <c r="DBN65" s="86"/>
      <c r="DBO65" s="150"/>
      <c r="DBP65" s="94"/>
      <c r="DBQ65" s="96"/>
      <c r="DBR65" s="96"/>
      <c r="DBS65" s="86"/>
      <c r="DBT65" s="150"/>
      <c r="DBU65" s="94"/>
      <c r="DBV65" s="96"/>
      <c r="DBW65" s="96"/>
      <c r="DBX65" s="86"/>
      <c r="DBY65" s="150"/>
      <c r="DBZ65" s="94"/>
      <c r="DCA65" s="96"/>
      <c r="DCB65" s="96"/>
      <c r="DCC65" s="86"/>
      <c r="DCD65" s="150"/>
      <c r="DCE65" s="94"/>
      <c r="DCF65" s="96"/>
      <c r="DCG65" s="96"/>
      <c r="DCH65" s="86"/>
      <c r="DCI65" s="150"/>
      <c r="DCJ65" s="94"/>
      <c r="DCK65" s="96"/>
      <c r="DCL65" s="96"/>
      <c r="DCM65" s="86"/>
      <c r="DCN65" s="150"/>
      <c r="DCO65" s="94"/>
      <c r="DCP65" s="96"/>
      <c r="DCQ65" s="96"/>
      <c r="DCR65" s="86"/>
      <c r="DCS65" s="150"/>
      <c r="DCT65" s="94"/>
      <c r="DCU65" s="96"/>
      <c r="DCV65" s="96"/>
      <c r="DCW65" s="86"/>
      <c r="DCX65" s="150"/>
      <c r="DCY65" s="94"/>
      <c r="DCZ65" s="96"/>
      <c r="DDA65" s="96"/>
      <c r="DDB65" s="86"/>
      <c r="DDC65" s="150"/>
      <c r="DDD65" s="94"/>
      <c r="DDE65" s="96"/>
      <c r="DDF65" s="96"/>
      <c r="DDG65" s="86"/>
      <c r="DDH65" s="150"/>
      <c r="DDI65" s="94"/>
      <c r="DDJ65" s="96"/>
      <c r="DDK65" s="96"/>
      <c r="DDL65" s="86"/>
      <c r="DDM65" s="150"/>
      <c r="DDN65" s="94"/>
      <c r="DDO65" s="96"/>
      <c r="DDP65" s="96"/>
      <c r="DDQ65" s="86"/>
      <c r="DDR65" s="150"/>
      <c r="DDS65" s="94"/>
      <c r="DDT65" s="96"/>
      <c r="DDU65" s="96"/>
      <c r="DDV65" s="86"/>
      <c r="DDW65" s="150"/>
      <c r="DDX65" s="94"/>
      <c r="DDY65" s="96"/>
      <c r="DDZ65" s="96"/>
      <c r="DEA65" s="86"/>
      <c r="DEB65" s="150"/>
      <c r="DEC65" s="94"/>
      <c r="DED65" s="96"/>
      <c r="DEE65" s="96"/>
      <c r="DEF65" s="86"/>
      <c r="DEG65" s="150"/>
      <c r="DEH65" s="94"/>
      <c r="DEI65" s="96"/>
      <c r="DEJ65" s="96"/>
      <c r="DEK65" s="86"/>
      <c r="DEL65" s="150"/>
      <c r="DEM65" s="94"/>
      <c r="DEN65" s="96"/>
      <c r="DEO65" s="96"/>
      <c r="DEP65" s="86"/>
      <c r="DEQ65" s="150"/>
      <c r="DER65" s="94"/>
      <c r="DES65" s="96"/>
      <c r="DET65" s="96"/>
      <c r="DEU65" s="86"/>
      <c r="DEV65" s="150"/>
      <c r="DEW65" s="94"/>
      <c r="DEX65" s="96"/>
      <c r="DEY65" s="96"/>
      <c r="DEZ65" s="86"/>
      <c r="DFA65" s="150"/>
      <c r="DFB65" s="94"/>
      <c r="DFC65" s="96"/>
      <c r="DFD65" s="96"/>
      <c r="DFE65" s="86"/>
      <c r="DFF65" s="150"/>
      <c r="DFG65" s="94"/>
      <c r="DFH65" s="96"/>
      <c r="DFI65" s="96"/>
      <c r="DFJ65" s="86"/>
      <c r="DFK65" s="150"/>
      <c r="DFL65" s="94"/>
      <c r="DFM65" s="96"/>
      <c r="DFN65" s="96"/>
      <c r="DFO65" s="86"/>
      <c r="DFP65" s="150"/>
      <c r="DFQ65" s="94"/>
      <c r="DFR65" s="96"/>
      <c r="DFS65" s="96"/>
      <c r="DFT65" s="86"/>
      <c r="DFU65" s="150"/>
      <c r="DFV65" s="94"/>
      <c r="DFW65" s="96"/>
      <c r="DFX65" s="96"/>
      <c r="DFY65" s="86"/>
      <c r="DFZ65" s="150"/>
      <c r="DGA65" s="94"/>
      <c r="DGB65" s="96"/>
      <c r="DGC65" s="96"/>
      <c r="DGD65" s="86"/>
      <c r="DGE65" s="150"/>
      <c r="DGF65" s="94"/>
      <c r="DGG65" s="96"/>
      <c r="DGH65" s="96"/>
      <c r="DGI65" s="86"/>
      <c r="DGJ65" s="150"/>
      <c r="DGK65" s="94"/>
      <c r="DGL65" s="96"/>
      <c r="DGM65" s="96"/>
      <c r="DGN65" s="86"/>
      <c r="DGO65" s="150"/>
      <c r="DGP65" s="94"/>
      <c r="DGQ65" s="96"/>
      <c r="DGR65" s="96"/>
      <c r="DGS65" s="86"/>
      <c r="DGT65" s="150"/>
      <c r="DGU65" s="94"/>
      <c r="DGV65" s="96"/>
      <c r="DGW65" s="96"/>
      <c r="DGX65" s="86"/>
      <c r="DGY65" s="150"/>
      <c r="DGZ65" s="94"/>
      <c r="DHA65" s="96"/>
      <c r="DHB65" s="96"/>
      <c r="DHC65" s="86"/>
      <c r="DHD65" s="150"/>
      <c r="DHE65" s="94"/>
      <c r="DHF65" s="96"/>
      <c r="DHG65" s="96"/>
      <c r="DHH65" s="86"/>
      <c r="DHI65" s="150"/>
      <c r="DHJ65" s="94"/>
      <c r="DHK65" s="96"/>
      <c r="DHL65" s="96"/>
      <c r="DHM65" s="86"/>
      <c r="DHN65" s="150"/>
      <c r="DHO65" s="94"/>
      <c r="DHP65" s="96"/>
      <c r="DHQ65" s="96"/>
      <c r="DHR65" s="86"/>
      <c r="DHS65" s="150"/>
      <c r="DHT65" s="94"/>
      <c r="DHU65" s="96"/>
      <c r="DHV65" s="96"/>
      <c r="DHW65" s="86"/>
      <c r="DHX65" s="150"/>
      <c r="DHY65" s="94"/>
      <c r="DHZ65" s="96"/>
      <c r="DIA65" s="96"/>
      <c r="DIB65" s="86"/>
      <c r="DIC65" s="150"/>
      <c r="DID65" s="94"/>
      <c r="DIE65" s="96"/>
      <c r="DIF65" s="96"/>
      <c r="DIG65" s="86"/>
      <c r="DIH65" s="150"/>
      <c r="DII65" s="94"/>
      <c r="DIJ65" s="96"/>
      <c r="DIK65" s="96"/>
      <c r="DIL65" s="86"/>
      <c r="DIM65" s="150"/>
      <c r="DIN65" s="94"/>
      <c r="DIO65" s="96"/>
      <c r="DIP65" s="96"/>
      <c r="DIQ65" s="86"/>
      <c r="DIR65" s="150"/>
      <c r="DIS65" s="94"/>
      <c r="DIT65" s="96"/>
      <c r="DIU65" s="96"/>
      <c r="DIV65" s="86"/>
      <c r="DIW65" s="150"/>
      <c r="DIX65" s="94"/>
      <c r="DIY65" s="96"/>
      <c r="DIZ65" s="96"/>
      <c r="DJA65" s="86"/>
      <c r="DJB65" s="150"/>
      <c r="DJC65" s="94"/>
      <c r="DJD65" s="96"/>
      <c r="DJE65" s="96"/>
      <c r="DJF65" s="86"/>
      <c r="DJG65" s="150"/>
      <c r="DJH65" s="94"/>
      <c r="DJI65" s="96"/>
      <c r="DJJ65" s="96"/>
      <c r="DJK65" s="86"/>
      <c r="DJL65" s="150"/>
      <c r="DJM65" s="94"/>
      <c r="DJN65" s="96"/>
      <c r="DJO65" s="96"/>
      <c r="DJP65" s="86"/>
      <c r="DJQ65" s="150"/>
      <c r="DJR65" s="94"/>
      <c r="DJS65" s="96"/>
      <c r="DJT65" s="96"/>
      <c r="DJU65" s="86"/>
      <c r="DJV65" s="150"/>
      <c r="DJW65" s="94"/>
      <c r="DJX65" s="96"/>
      <c r="DJY65" s="96"/>
      <c r="DJZ65" s="86"/>
      <c r="DKA65" s="150"/>
      <c r="DKB65" s="94"/>
      <c r="DKC65" s="96"/>
      <c r="DKD65" s="96"/>
      <c r="DKE65" s="86"/>
      <c r="DKF65" s="150"/>
      <c r="DKG65" s="94"/>
      <c r="DKH65" s="96"/>
      <c r="DKI65" s="96"/>
      <c r="DKJ65" s="86"/>
      <c r="DKK65" s="150"/>
      <c r="DKL65" s="94"/>
      <c r="DKM65" s="96"/>
      <c r="DKN65" s="96"/>
      <c r="DKO65" s="86"/>
      <c r="DKP65" s="150"/>
      <c r="DKQ65" s="94"/>
      <c r="DKR65" s="96"/>
      <c r="DKS65" s="96"/>
      <c r="DKT65" s="86"/>
      <c r="DKU65" s="150"/>
      <c r="DKV65" s="94"/>
      <c r="DKW65" s="96"/>
      <c r="DKX65" s="96"/>
      <c r="DKY65" s="86"/>
      <c r="DKZ65" s="150"/>
      <c r="DLA65" s="94"/>
      <c r="DLB65" s="96"/>
      <c r="DLC65" s="96"/>
      <c r="DLD65" s="86"/>
      <c r="DLE65" s="150"/>
      <c r="DLF65" s="94"/>
      <c r="DLG65" s="96"/>
      <c r="DLH65" s="96"/>
      <c r="DLI65" s="86"/>
      <c r="DLJ65" s="150"/>
      <c r="DLK65" s="94"/>
      <c r="DLL65" s="96"/>
      <c r="DLM65" s="96"/>
      <c r="DLN65" s="86"/>
      <c r="DLO65" s="150"/>
      <c r="DLP65" s="94"/>
      <c r="DLQ65" s="96"/>
      <c r="DLR65" s="96"/>
      <c r="DLS65" s="86"/>
      <c r="DLT65" s="150"/>
      <c r="DLU65" s="94"/>
      <c r="DLV65" s="96"/>
      <c r="DLW65" s="96"/>
      <c r="DLX65" s="86"/>
      <c r="DLY65" s="150"/>
      <c r="DLZ65" s="94"/>
      <c r="DMA65" s="96"/>
      <c r="DMB65" s="96"/>
      <c r="DMC65" s="86"/>
      <c r="DMD65" s="150"/>
      <c r="DME65" s="94"/>
      <c r="DMF65" s="96"/>
      <c r="DMG65" s="96"/>
      <c r="DMH65" s="86"/>
      <c r="DMI65" s="150"/>
      <c r="DMJ65" s="94"/>
      <c r="DMK65" s="96"/>
      <c r="DML65" s="96"/>
      <c r="DMM65" s="86"/>
      <c r="DMN65" s="150"/>
      <c r="DMO65" s="94"/>
      <c r="DMP65" s="96"/>
      <c r="DMQ65" s="96"/>
      <c r="DMR65" s="86"/>
      <c r="DMS65" s="150"/>
      <c r="DMT65" s="94"/>
      <c r="DMU65" s="96"/>
      <c r="DMV65" s="96"/>
      <c r="DMW65" s="86"/>
      <c r="DMX65" s="150"/>
      <c r="DMY65" s="94"/>
      <c r="DMZ65" s="96"/>
      <c r="DNA65" s="96"/>
      <c r="DNB65" s="86"/>
      <c r="DNC65" s="150"/>
      <c r="DND65" s="94"/>
      <c r="DNE65" s="96"/>
      <c r="DNF65" s="96"/>
      <c r="DNG65" s="86"/>
      <c r="DNH65" s="150"/>
      <c r="DNI65" s="94"/>
      <c r="DNJ65" s="96"/>
      <c r="DNK65" s="96"/>
      <c r="DNL65" s="86"/>
      <c r="DNM65" s="150"/>
      <c r="DNN65" s="94"/>
      <c r="DNO65" s="96"/>
      <c r="DNP65" s="96"/>
      <c r="DNQ65" s="86"/>
      <c r="DNR65" s="150"/>
      <c r="DNS65" s="94"/>
      <c r="DNT65" s="96"/>
      <c r="DNU65" s="96"/>
      <c r="DNV65" s="86"/>
      <c r="DNW65" s="150"/>
      <c r="DNX65" s="94"/>
      <c r="DNY65" s="96"/>
      <c r="DNZ65" s="96"/>
      <c r="DOA65" s="86"/>
      <c r="DOB65" s="150"/>
      <c r="DOC65" s="94"/>
      <c r="DOD65" s="96"/>
      <c r="DOE65" s="96"/>
      <c r="DOF65" s="86"/>
      <c r="DOG65" s="150"/>
      <c r="DOH65" s="94"/>
      <c r="DOI65" s="96"/>
      <c r="DOJ65" s="96"/>
      <c r="DOK65" s="86"/>
      <c r="DOL65" s="150"/>
      <c r="DOM65" s="94"/>
      <c r="DON65" s="96"/>
      <c r="DOO65" s="96"/>
      <c r="DOP65" s="86"/>
      <c r="DOQ65" s="150"/>
      <c r="DOR65" s="94"/>
      <c r="DOS65" s="96"/>
      <c r="DOT65" s="96"/>
      <c r="DOU65" s="86"/>
      <c r="DOV65" s="150"/>
      <c r="DOW65" s="94"/>
      <c r="DOX65" s="96"/>
      <c r="DOY65" s="96"/>
      <c r="DOZ65" s="86"/>
      <c r="DPA65" s="150"/>
      <c r="DPB65" s="94"/>
      <c r="DPC65" s="96"/>
      <c r="DPD65" s="96"/>
      <c r="DPE65" s="86"/>
      <c r="DPF65" s="150"/>
      <c r="DPG65" s="94"/>
      <c r="DPH65" s="96"/>
      <c r="DPI65" s="96"/>
      <c r="DPJ65" s="86"/>
      <c r="DPK65" s="150"/>
      <c r="DPL65" s="94"/>
      <c r="DPM65" s="96"/>
      <c r="DPN65" s="96"/>
      <c r="DPO65" s="86"/>
      <c r="DPP65" s="150"/>
      <c r="DPQ65" s="94"/>
      <c r="DPR65" s="96"/>
      <c r="DPS65" s="96"/>
      <c r="DPT65" s="86"/>
      <c r="DPU65" s="150"/>
      <c r="DPV65" s="94"/>
      <c r="DPW65" s="96"/>
      <c r="DPX65" s="96"/>
      <c r="DPY65" s="86"/>
      <c r="DPZ65" s="150"/>
      <c r="DQA65" s="94"/>
      <c r="DQB65" s="96"/>
      <c r="DQC65" s="96"/>
      <c r="DQD65" s="86"/>
      <c r="DQE65" s="150"/>
      <c r="DQF65" s="94"/>
      <c r="DQG65" s="96"/>
      <c r="DQH65" s="96"/>
      <c r="DQI65" s="86"/>
      <c r="DQJ65" s="150"/>
      <c r="DQK65" s="94"/>
      <c r="DQL65" s="96"/>
      <c r="DQM65" s="96"/>
      <c r="DQN65" s="86"/>
      <c r="DQO65" s="150"/>
      <c r="DQP65" s="94"/>
      <c r="DQQ65" s="96"/>
      <c r="DQR65" s="96"/>
      <c r="DQS65" s="86"/>
      <c r="DQT65" s="150"/>
      <c r="DQU65" s="94"/>
      <c r="DQV65" s="96"/>
      <c r="DQW65" s="96"/>
      <c r="DQX65" s="86"/>
      <c r="DQY65" s="150"/>
      <c r="DQZ65" s="94"/>
      <c r="DRA65" s="96"/>
      <c r="DRB65" s="96"/>
      <c r="DRC65" s="86"/>
      <c r="DRD65" s="150"/>
      <c r="DRE65" s="94"/>
      <c r="DRF65" s="96"/>
      <c r="DRG65" s="96"/>
      <c r="DRH65" s="86"/>
      <c r="DRI65" s="150"/>
      <c r="DRJ65" s="94"/>
      <c r="DRK65" s="96"/>
      <c r="DRL65" s="96"/>
      <c r="DRM65" s="86"/>
      <c r="DRN65" s="150"/>
      <c r="DRO65" s="94"/>
      <c r="DRP65" s="96"/>
      <c r="DRQ65" s="96"/>
      <c r="DRR65" s="86"/>
      <c r="DRS65" s="150"/>
      <c r="DRT65" s="94"/>
      <c r="DRU65" s="96"/>
      <c r="DRV65" s="96"/>
      <c r="DRW65" s="86"/>
      <c r="DRX65" s="150"/>
      <c r="DRY65" s="94"/>
      <c r="DRZ65" s="96"/>
      <c r="DSA65" s="96"/>
      <c r="DSB65" s="86"/>
      <c r="DSC65" s="150"/>
      <c r="DSD65" s="94"/>
      <c r="DSE65" s="96"/>
      <c r="DSF65" s="96"/>
      <c r="DSG65" s="86"/>
      <c r="DSH65" s="150"/>
      <c r="DSI65" s="94"/>
      <c r="DSJ65" s="96"/>
      <c r="DSK65" s="96"/>
      <c r="DSL65" s="86"/>
      <c r="DSM65" s="150"/>
      <c r="DSN65" s="94"/>
      <c r="DSO65" s="96"/>
      <c r="DSP65" s="96"/>
      <c r="DSQ65" s="86"/>
      <c r="DSR65" s="150"/>
      <c r="DSS65" s="94"/>
      <c r="DST65" s="96"/>
      <c r="DSU65" s="96"/>
      <c r="DSV65" s="86"/>
      <c r="DSW65" s="150"/>
      <c r="DSX65" s="94"/>
      <c r="DSY65" s="96"/>
      <c r="DSZ65" s="96"/>
      <c r="DTA65" s="86"/>
      <c r="DTB65" s="150"/>
      <c r="DTC65" s="94"/>
      <c r="DTD65" s="96"/>
      <c r="DTE65" s="96"/>
      <c r="DTF65" s="86"/>
      <c r="DTG65" s="150"/>
      <c r="DTH65" s="94"/>
      <c r="DTI65" s="96"/>
      <c r="DTJ65" s="96"/>
      <c r="DTK65" s="86"/>
      <c r="DTL65" s="150"/>
      <c r="DTM65" s="94"/>
      <c r="DTN65" s="96"/>
      <c r="DTO65" s="96"/>
      <c r="DTP65" s="86"/>
      <c r="DTQ65" s="150"/>
      <c r="DTR65" s="94"/>
      <c r="DTS65" s="96"/>
      <c r="DTT65" s="96"/>
      <c r="DTU65" s="86"/>
      <c r="DTV65" s="150"/>
      <c r="DTW65" s="94"/>
      <c r="DTX65" s="96"/>
      <c r="DTY65" s="96"/>
      <c r="DTZ65" s="86"/>
      <c r="DUA65" s="150"/>
      <c r="DUB65" s="94"/>
      <c r="DUC65" s="96"/>
      <c r="DUD65" s="96"/>
      <c r="DUE65" s="86"/>
      <c r="DUF65" s="150"/>
      <c r="DUG65" s="94"/>
      <c r="DUH65" s="96"/>
      <c r="DUI65" s="96"/>
      <c r="DUJ65" s="86"/>
      <c r="DUK65" s="150"/>
      <c r="DUL65" s="94"/>
      <c r="DUM65" s="96"/>
      <c r="DUN65" s="96"/>
      <c r="DUO65" s="86"/>
      <c r="DUP65" s="150"/>
      <c r="DUQ65" s="94"/>
      <c r="DUR65" s="96"/>
      <c r="DUS65" s="96"/>
      <c r="DUT65" s="86"/>
      <c r="DUU65" s="150"/>
      <c r="DUV65" s="94"/>
      <c r="DUW65" s="96"/>
      <c r="DUX65" s="96"/>
      <c r="DUY65" s="86"/>
      <c r="DUZ65" s="150"/>
      <c r="DVA65" s="94"/>
      <c r="DVB65" s="96"/>
      <c r="DVC65" s="96"/>
      <c r="DVD65" s="86"/>
      <c r="DVE65" s="150"/>
      <c r="DVF65" s="94"/>
      <c r="DVG65" s="96"/>
      <c r="DVH65" s="96"/>
      <c r="DVI65" s="86"/>
      <c r="DVJ65" s="150"/>
      <c r="DVK65" s="94"/>
      <c r="DVL65" s="96"/>
      <c r="DVM65" s="96"/>
      <c r="DVN65" s="86"/>
      <c r="DVO65" s="150"/>
      <c r="DVP65" s="94"/>
      <c r="DVQ65" s="96"/>
      <c r="DVR65" s="96"/>
      <c r="DVS65" s="86"/>
      <c r="DVT65" s="150"/>
      <c r="DVU65" s="94"/>
      <c r="DVV65" s="96"/>
      <c r="DVW65" s="96"/>
      <c r="DVX65" s="86"/>
      <c r="DVY65" s="150"/>
      <c r="DVZ65" s="94"/>
      <c r="DWA65" s="96"/>
      <c r="DWB65" s="96"/>
      <c r="DWC65" s="86"/>
      <c r="DWD65" s="150"/>
      <c r="DWE65" s="94"/>
      <c r="DWF65" s="96"/>
      <c r="DWG65" s="96"/>
      <c r="DWH65" s="86"/>
      <c r="DWI65" s="150"/>
      <c r="DWJ65" s="94"/>
      <c r="DWK65" s="96"/>
      <c r="DWL65" s="96"/>
      <c r="DWM65" s="86"/>
      <c r="DWN65" s="150"/>
      <c r="DWO65" s="94"/>
      <c r="DWP65" s="96"/>
      <c r="DWQ65" s="96"/>
      <c r="DWR65" s="86"/>
      <c r="DWS65" s="150"/>
      <c r="DWT65" s="94"/>
      <c r="DWU65" s="96"/>
      <c r="DWV65" s="96"/>
      <c r="DWW65" s="86"/>
      <c r="DWX65" s="150"/>
      <c r="DWY65" s="94"/>
      <c r="DWZ65" s="96"/>
      <c r="DXA65" s="96"/>
      <c r="DXB65" s="86"/>
      <c r="DXC65" s="150"/>
      <c r="DXD65" s="94"/>
      <c r="DXE65" s="96"/>
      <c r="DXF65" s="96"/>
      <c r="DXG65" s="86"/>
      <c r="DXH65" s="150"/>
      <c r="DXI65" s="94"/>
      <c r="DXJ65" s="96"/>
      <c r="DXK65" s="96"/>
      <c r="DXL65" s="86"/>
      <c r="DXM65" s="150"/>
      <c r="DXN65" s="94"/>
      <c r="DXO65" s="96"/>
      <c r="DXP65" s="96"/>
      <c r="DXQ65" s="86"/>
      <c r="DXR65" s="150"/>
      <c r="DXS65" s="94"/>
      <c r="DXT65" s="96"/>
      <c r="DXU65" s="96"/>
      <c r="DXV65" s="86"/>
      <c r="DXW65" s="150"/>
      <c r="DXX65" s="94"/>
      <c r="DXY65" s="96"/>
      <c r="DXZ65" s="96"/>
      <c r="DYA65" s="86"/>
      <c r="DYB65" s="150"/>
      <c r="DYC65" s="94"/>
      <c r="DYD65" s="96"/>
      <c r="DYE65" s="96"/>
      <c r="DYF65" s="86"/>
      <c r="DYG65" s="150"/>
      <c r="DYH65" s="94"/>
      <c r="DYI65" s="96"/>
      <c r="DYJ65" s="96"/>
      <c r="DYK65" s="86"/>
      <c r="DYL65" s="150"/>
      <c r="DYM65" s="94"/>
      <c r="DYN65" s="96"/>
      <c r="DYO65" s="96"/>
      <c r="DYP65" s="86"/>
      <c r="DYQ65" s="150"/>
      <c r="DYR65" s="94"/>
      <c r="DYS65" s="96"/>
      <c r="DYT65" s="96"/>
      <c r="DYU65" s="86"/>
      <c r="DYV65" s="150"/>
      <c r="DYW65" s="94"/>
      <c r="DYX65" s="96"/>
      <c r="DYY65" s="96"/>
      <c r="DYZ65" s="86"/>
      <c r="DZA65" s="150"/>
      <c r="DZB65" s="94"/>
      <c r="DZC65" s="96"/>
      <c r="DZD65" s="96"/>
      <c r="DZE65" s="86"/>
      <c r="DZF65" s="150"/>
      <c r="DZG65" s="94"/>
      <c r="DZH65" s="96"/>
      <c r="DZI65" s="96"/>
      <c r="DZJ65" s="86"/>
      <c r="DZK65" s="150"/>
      <c r="DZL65" s="94"/>
      <c r="DZM65" s="96"/>
      <c r="DZN65" s="96"/>
      <c r="DZO65" s="86"/>
      <c r="DZP65" s="150"/>
      <c r="DZQ65" s="94"/>
      <c r="DZR65" s="96"/>
      <c r="DZS65" s="96"/>
      <c r="DZT65" s="86"/>
      <c r="DZU65" s="150"/>
      <c r="DZV65" s="94"/>
      <c r="DZW65" s="96"/>
      <c r="DZX65" s="96"/>
      <c r="DZY65" s="86"/>
      <c r="DZZ65" s="150"/>
      <c r="EAA65" s="94"/>
      <c r="EAB65" s="96"/>
      <c r="EAC65" s="96"/>
      <c r="EAD65" s="86"/>
      <c r="EAE65" s="150"/>
      <c r="EAF65" s="94"/>
      <c r="EAG65" s="96"/>
      <c r="EAH65" s="96"/>
      <c r="EAI65" s="86"/>
      <c r="EAJ65" s="150"/>
      <c r="EAK65" s="94"/>
      <c r="EAL65" s="96"/>
      <c r="EAM65" s="96"/>
      <c r="EAN65" s="86"/>
      <c r="EAO65" s="150"/>
      <c r="EAP65" s="94"/>
      <c r="EAQ65" s="96"/>
      <c r="EAR65" s="96"/>
      <c r="EAS65" s="86"/>
      <c r="EAT65" s="150"/>
      <c r="EAU65" s="94"/>
      <c r="EAV65" s="96"/>
      <c r="EAW65" s="96"/>
      <c r="EAX65" s="86"/>
      <c r="EAY65" s="150"/>
      <c r="EAZ65" s="94"/>
      <c r="EBA65" s="96"/>
      <c r="EBB65" s="96"/>
      <c r="EBC65" s="86"/>
      <c r="EBD65" s="150"/>
      <c r="EBE65" s="94"/>
      <c r="EBF65" s="96"/>
      <c r="EBG65" s="96"/>
      <c r="EBH65" s="86"/>
      <c r="EBI65" s="150"/>
      <c r="EBJ65" s="94"/>
      <c r="EBK65" s="96"/>
      <c r="EBL65" s="96"/>
      <c r="EBM65" s="86"/>
      <c r="EBN65" s="150"/>
      <c r="EBO65" s="94"/>
      <c r="EBP65" s="96"/>
      <c r="EBQ65" s="96"/>
      <c r="EBR65" s="86"/>
      <c r="EBS65" s="150"/>
      <c r="EBT65" s="94"/>
      <c r="EBU65" s="96"/>
      <c r="EBV65" s="96"/>
      <c r="EBW65" s="86"/>
      <c r="EBX65" s="150"/>
      <c r="EBY65" s="94"/>
      <c r="EBZ65" s="96"/>
      <c r="ECA65" s="96"/>
      <c r="ECB65" s="86"/>
      <c r="ECC65" s="150"/>
      <c r="ECD65" s="94"/>
      <c r="ECE65" s="96"/>
      <c r="ECF65" s="96"/>
      <c r="ECG65" s="86"/>
      <c r="ECH65" s="150"/>
      <c r="ECI65" s="94"/>
      <c r="ECJ65" s="96"/>
      <c r="ECK65" s="96"/>
      <c r="ECL65" s="86"/>
      <c r="ECM65" s="150"/>
      <c r="ECN65" s="94"/>
      <c r="ECO65" s="96"/>
      <c r="ECP65" s="96"/>
      <c r="ECQ65" s="86"/>
      <c r="ECR65" s="150"/>
      <c r="ECS65" s="94"/>
      <c r="ECT65" s="96"/>
      <c r="ECU65" s="96"/>
      <c r="ECV65" s="86"/>
      <c r="ECW65" s="150"/>
      <c r="ECX65" s="94"/>
      <c r="ECY65" s="96"/>
      <c r="ECZ65" s="96"/>
      <c r="EDA65" s="86"/>
      <c r="EDB65" s="150"/>
      <c r="EDC65" s="94"/>
      <c r="EDD65" s="96"/>
      <c r="EDE65" s="96"/>
      <c r="EDF65" s="86"/>
      <c r="EDG65" s="150"/>
      <c r="EDH65" s="94"/>
      <c r="EDI65" s="96"/>
      <c r="EDJ65" s="96"/>
      <c r="EDK65" s="86"/>
      <c r="EDL65" s="150"/>
      <c r="EDM65" s="94"/>
      <c r="EDN65" s="96"/>
      <c r="EDO65" s="96"/>
      <c r="EDP65" s="86"/>
      <c r="EDQ65" s="150"/>
      <c r="EDR65" s="94"/>
      <c r="EDS65" s="96"/>
      <c r="EDT65" s="96"/>
      <c r="EDU65" s="86"/>
      <c r="EDV65" s="150"/>
      <c r="EDW65" s="94"/>
      <c r="EDX65" s="96"/>
      <c r="EDY65" s="96"/>
      <c r="EDZ65" s="86"/>
      <c r="EEA65" s="150"/>
      <c r="EEB65" s="94"/>
      <c r="EEC65" s="96"/>
      <c r="EED65" s="96"/>
      <c r="EEE65" s="86"/>
      <c r="EEF65" s="150"/>
      <c r="EEG65" s="94"/>
      <c r="EEH65" s="96"/>
      <c r="EEI65" s="96"/>
      <c r="EEJ65" s="86"/>
      <c r="EEK65" s="150"/>
      <c r="EEL65" s="94"/>
      <c r="EEM65" s="96"/>
      <c r="EEN65" s="96"/>
      <c r="EEO65" s="86"/>
      <c r="EEP65" s="150"/>
      <c r="EEQ65" s="94"/>
      <c r="EER65" s="96"/>
      <c r="EES65" s="96"/>
      <c r="EET65" s="86"/>
      <c r="EEU65" s="150"/>
      <c r="EEV65" s="94"/>
      <c r="EEW65" s="96"/>
      <c r="EEX65" s="96"/>
      <c r="EEY65" s="86"/>
      <c r="EEZ65" s="150"/>
      <c r="EFA65" s="94"/>
      <c r="EFB65" s="96"/>
      <c r="EFC65" s="96"/>
      <c r="EFD65" s="86"/>
      <c r="EFE65" s="150"/>
      <c r="EFF65" s="94"/>
      <c r="EFG65" s="96"/>
      <c r="EFH65" s="96"/>
      <c r="EFI65" s="86"/>
      <c r="EFJ65" s="150"/>
      <c r="EFK65" s="94"/>
      <c r="EFL65" s="96"/>
      <c r="EFM65" s="96"/>
      <c r="EFN65" s="86"/>
      <c r="EFO65" s="150"/>
      <c r="EFP65" s="94"/>
      <c r="EFQ65" s="96"/>
      <c r="EFR65" s="96"/>
      <c r="EFS65" s="86"/>
      <c r="EFT65" s="150"/>
      <c r="EFU65" s="94"/>
      <c r="EFV65" s="96"/>
      <c r="EFW65" s="96"/>
      <c r="EFX65" s="86"/>
      <c r="EFY65" s="150"/>
      <c r="EFZ65" s="94"/>
      <c r="EGA65" s="96"/>
      <c r="EGB65" s="96"/>
      <c r="EGC65" s="86"/>
      <c r="EGD65" s="150"/>
      <c r="EGE65" s="94"/>
      <c r="EGF65" s="96"/>
      <c r="EGG65" s="96"/>
      <c r="EGH65" s="86"/>
      <c r="EGI65" s="150"/>
      <c r="EGJ65" s="94"/>
      <c r="EGK65" s="96"/>
      <c r="EGL65" s="96"/>
      <c r="EGM65" s="86"/>
      <c r="EGN65" s="150"/>
      <c r="EGO65" s="94"/>
      <c r="EGP65" s="96"/>
      <c r="EGQ65" s="96"/>
      <c r="EGR65" s="86"/>
      <c r="EGS65" s="150"/>
      <c r="EGT65" s="94"/>
      <c r="EGU65" s="96"/>
      <c r="EGV65" s="96"/>
      <c r="EGW65" s="86"/>
      <c r="EGX65" s="150"/>
      <c r="EGY65" s="94"/>
      <c r="EGZ65" s="96"/>
      <c r="EHA65" s="96"/>
      <c r="EHB65" s="86"/>
      <c r="EHC65" s="150"/>
      <c r="EHD65" s="94"/>
      <c r="EHE65" s="96"/>
      <c r="EHF65" s="96"/>
      <c r="EHG65" s="86"/>
      <c r="EHH65" s="150"/>
      <c r="EHI65" s="94"/>
      <c r="EHJ65" s="96"/>
      <c r="EHK65" s="96"/>
      <c r="EHL65" s="86"/>
      <c r="EHM65" s="150"/>
      <c r="EHN65" s="94"/>
      <c r="EHO65" s="96"/>
      <c r="EHP65" s="96"/>
      <c r="EHQ65" s="86"/>
      <c r="EHR65" s="150"/>
      <c r="EHS65" s="94"/>
      <c r="EHT65" s="96"/>
      <c r="EHU65" s="96"/>
      <c r="EHV65" s="86"/>
      <c r="EHW65" s="150"/>
      <c r="EHX65" s="94"/>
      <c r="EHY65" s="96"/>
      <c r="EHZ65" s="96"/>
      <c r="EIA65" s="86"/>
      <c r="EIB65" s="150"/>
      <c r="EIC65" s="94"/>
      <c r="EID65" s="96"/>
      <c r="EIE65" s="96"/>
      <c r="EIF65" s="86"/>
      <c r="EIG65" s="150"/>
      <c r="EIH65" s="94"/>
      <c r="EII65" s="96"/>
      <c r="EIJ65" s="96"/>
      <c r="EIK65" s="86"/>
      <c r="EIL65" s="150"/>
      <c r="EIM65" s="94"/>
      <c r="EIN65" s="96"/>
      <c r="EIO65" s="96"/>
      <c r="EIP65" s="86"/>
      <c r="EIQ65" s="150"/>
      <c r="EIR65" s="94"/>
      <c r="EIS65" s="96"/>
      <c r="EIT65" s="96"/>
      <c r="EIU65" s="86"/>
      <c r="EIV65" s="150"/>
      <c r="EIW65" s="94"/>
      <c r="EIX65" s="96"/>
      <c r="EIY65" s="96"/>
      <c r="EIZ65" s="86"/>
      <c r="EJA65" s="150"/>
      <c r="EJB65" s="94"/>
      <c r="EJC65" s="96"/>
      <c r="EJD65" s="96"/>
      <c r="EJE65" s="86"/>
      <c r="EJF65" s="150"/>
      <c r="EJG65" s="94"/>
      <c r="EJH65" s="96"/>
      <c r="EJI65" s="96"/>
      <c r="EJJ65" s="86"/>
      <c r="EJK65" s="150"/>
      <c r="EJL65" s="94"/>
      <c r="EJM65" s="96"/>
      <c r="EJN65" s="96"/>
      <c r="EJO65" s="86"/>
      <c r="EJP65" s="150"/>
      <c r="EJQ65" s="94"/>
      <c r="EJR65" s="96"/>
      <c r="EJS65" s="96"/>
      <c r="EJT65" s="86"/>
      <c r="EJU65" s="150"/>
      <c r="EJV65" s="94"/>
      <c r="EJW65" s="96"/>
      <c r="EJX65" s="96"/>
      <c r="EJY65" s="86"/>
      <c r="EJZ65" s="150"/>
      <c r="EKA65" s="94"/>
      <c r="EKB65" s="96"/>
      <c r="EKC65" s="96"/>
      <c r="EKD65" s="86"/>
      <c r="EKE65" s="150"/>
      <c r="EKF65" s="94"/>
      <c r="EKG65" s="96"/>
      <c r="EKH65" s="96"/>
      <c r="EKI65" s="86"/>
      <c r="EKJ65" s="150"/>
      <c r="EKK65" s="94"/>
      <c r="EKL65" s="96"/>
      <c r="EKM65" s="96"/>
      <c r="EKN65" s="86"/>
      <c r="EKO65" s="150"/>
      <c r="EKP65" s="94"/>
      <c r="EKQ65" s="96"/>
      <c r="EKR65" s="96"/>
      <c r="EKS65" s="86"/>
      <c r="EKT65" s="150"/>
      <c r="EKU65" s="94"/>
      <c r="EKV65" s="96"/>
      <c r="EKW65" s="96"/>
      <c r="EKX65" s="86"/>
      <c r="EKY65" s="150"/>
      <c r="EKZ65" s="94"/>
      <c r="ELA65" s="96"/>
      <c r="ELB65" s="96"/>
      <c r="ELC65" s="86"/>
      <c r="ELD65" s="150"/>
      <c r="ELE65" s="94"/>
      <c r="ELF65" s="96"/>
      <c r="ELG65" s="96"/>
      <c r="ELH65" s="86"/>
      <c r="ELI65" s="150"/>
      <c r="ELJ65" s="94"/>
      <c r="ELK65" s="96"/>
      <c r="ELL65" s="96"/>
      <c r="ELM65" s="86"/>
      <c r="ELN65" s="150"/>
      <c r="ELO65" s="94"/>
      <c r="ELP65" s="96"/>
      <c r="ELQ65" s="96"/>
      <c r="ELR65" s="86"/>
      <c r="ELS65" s="150"/>
      <c r="ELT65" s="94"/>
      <c r="ELU65" s="96"/>
      <c r="ELV65" s="96"/>
      <c r="ELW65" s="86"/>
      <c r="ELX65" s="150"/>
      <c r="ELY65" s="94"/>
      <c r="ELZ65" s="96"/>
      <c r="EMA65" s="96"/>
      <c r="EMB65" s="86"/>
      <c r="EMC65" s="150"/>
      <c r="EMD65" s="94"/>
      <c r="EME65" s="96"/>
      <c r="EMF65" s="96"/>
      <c r="EMG65" s="86"/>
      <c r="EMH65" s="150"/>
      <c r="EMI65" s="94"/>
      <c r="EMJ65" s="96"/>
      <c r="EMK65" s="96"/>
      <c r="EML65" s="86"/>
      <c r="EMM65" s="150"/>
      <c r="EMN65" s="94"/>
      <c r="EMO65" s="96"/>
      <c r="EMP65" s="96"/>
      <c r="EMQ65" s="86"/>
      <c r="EMR65" s="150"/>
      <c r="EMS65" s="94"/>
      <c r="EMT65" s="96"/>
      <c r="EMU65" s="96"/>
      <c r="EMV65" s="86"/>
      <c r="EMW65" s="150"/>
      <c r="EMX65" s="94"/>
      <c r="EMY65" s="96"/>
      <c r="EMZ65" s="96"/>
      <c r="ENA65" s="86"/>
      <c r="ENB65" s="150"/>
      <c r="ENC65" s="94"/>
      <c r="END65" s="96"/>
      <c r="ENE65" s="96"/>
      <c r="ENF65" s="86"/>
      <c r="ENG65" s="150"/>
      <c r="ENH65" s="94"/>
      <c r="ENI65" s="96"/>
      <c r="ENJ65" s="96"/>
      <c r="ENK65" s="86"/>
      <c r="ENL65" s="150"/>
      <c r="ENM65" s="94"/>
      <c r="ENN65" s="96"/>
      <c r="ENO65" s="96"/>
      <c r="ENP65" s="86"/>
      <c r="ENQ65" s="150"/>
      <c r="ENR65" s="94"/>
      <c r="ENS65" s="96"/>
      <c r="ENT65" s="96"/>
      <c r="ENU65" s="86"/>
      <c r="ENV65" s="150"/>
      <c r="ENW65" s="94"/>
      <c r="ENX65" s="96"/>
      <c r="ENY65" s="96"/>
      <c r="ENZ65" s="86"/>
      <c r="EOA65" s="150"/>
      <c r="EOB65" s="94"/>
      <c r="EOC65" s="96"/>
      <c r="EOD65" s="96"/>
      <c r="EOE65" s="86"/>
      <c r="EOF65" s="150"/>
      <c r="EOG65" s="94"/>
      <c r="EOH65" s="96"/>
      <c r="EOI65" s="96"/>
      <c r="EOJ65" s="86"/>
      <c r="EOK65" s="150"/>
      <c r="EOL65" s="94"/>
      <c r="EOM65" s="96"/>
      <c r="EON65" s="96"/>
      <c r="EOO65" s="86"/>
      <c r="EOP65" s="150"/>
      <c r="EOQ65" s="94"/>
      <c r="EOR65" s="96"/>
      <c r="EOS65" s="96"/>
      <c r="EOT65" s="86"/>
      <c r="EOU65" s="150"/>
      <c r="EOV65" s="94"/>
      <c r="EOW65" s="96"/>
      <c r="EOX65" s="96"/>
      <c r="EOY65" s="86"/>
      <c r="EOZ65" s="150"/>
      <c r="EPA65" s="94"/>
      <c r="EPB65" s="96"/>
      <c r="EPC65" s="96"/>
      <c r="EPD65" s="86"/>
      <c r="EPE65" s="150"/>
      <c r="EPF65" s="94"/>
      <c r="EPG65" s="96"/>
      <c r="EPH65" s="96"/>
      <c r="EPI65" s="86"/>
      <c r="EPJ65" s="150"/>
      <c r="EPK65" s="94"/>
      <c r="EPL65" s="96"/>
      <c r="EPM65" s="96"/>
      <c r="EPN65" s="86"/>
      <c r="EPO65" s="150"/>
      <c r="EPP65" s="94"/>
      <c r="EPQ65" s="96"/>
      <c r="EPR65" s="96"/>
      <c r="EPS65" s="86"/>
      <c r="EPT65" s="150"/>
      <c r="EPU65" s="94"/>
      <c r="EPV65" s="96"/>
      <c r="EPW65" s="96"/>
      <c r="EPX65" s="86"/>
      <c r="EPY65" s="150"/>
      <c r="EPZ65" s="94"/>
      <c r="EQA65" s="96"/>
      <c r="EQB65" s="96"/>
      <c r="EQC65" s="86"/>
      <c r="EQD65" s="150"/>
      <c r="EQE65" s="94"/>
      <c r="EQF65" s="96"/>
      <c r="EQG65" s="96"/>
      <c r="EQH65" s="86"/>
      <c r="EQI65" s="150"/>
      <c r="EQJ65" s="94"/>
      <c r="EQK65" s="96"/>
      <c r="EQL65" s="96"/>
      <c r="EQM65" s="86"/>
      <c r="EQN65" s="150"/>
      <c r="EQO65" s="94"/>
      <c r="EQP65" s="96"/>
      <c r="EQQ65" s="96"/>
      <c r="EQR65" s="86"/>
      <c r="EQS65" s="150"/>
      <c r="EQT65" s="94"/>
      <c r="EQU65" s="96"/>
      <c r="EQV65" s="96"/>
      <c r="EQW65" s="86"/>
      <c r="EQX65" s="150"/>
      <c r="EQY65" s="94"/>
      <c r="EQZ65" s="96"/>
      <c r="ERA65" s="96"/>
      <c r="ERB65" s="86"/>
      <c r="ERC65" s="150"/>
      <c r="ERD65" s="94"/>
      <c r="ERE65" s="96"/>
      <c r="ERF65" s="96"/>
      <c r="ERG65" s="86"/>
      <c r="ERH65" s="150"/>
      <c r="ERI65" s="94"/>
      <c r="ERJ65" s="96"/>
      <c r="ERK65" s="96"/>
      <c r="ERL65" s="86"/>
      <c r="ERM65" s="150"/>
      <c r="ERN65" s="94"/>
      <c r="ERO65" s="96"/>
      <c r="ERP65" s="96"/>
      <c r="ERQ65" s="86"/>
      <c r="ERR65" s="150"/>
      <c r="ERS65" s="94"/>
      <c r="ERT65" s="96"/>
      <c r="ERU65" s="96"/>
      <c r="ERV65" s="86"/>
      <c r="ERW65" s="150"/>
      <c r="ERX65" s="94"/>
      <c r="ERY65" s="96"/>
      <c r="ERZ65" s="96"/>
      <c r="ESA65" s="86"/>
      <c r="ESB65" s="150"/>
      <c r="ESC65" s="94"/>
      <c r="ESD65" s="96"/>
      <c r="ESE65" s="96"/>
      <c r="ESF65" s="86"/>
      <c r="ESG65" s="150"/>
      <c r="ESH65" s="94"/>
      <c r="ESI65" s="96"/>
      <c r="ESJ65" s="96"/>
      <c r="ESK65" s="86"/>
      <c r="ESL65" s="150"/>
      <c r="ESM65" s="94"/>
      <c r="ESN65" s="96"/>
      <c r="ESO65" s="96"/>
      <c r="ESP65" s="86"/>
      <c r="ESQ65" s="150"/>
      <c r="ESR65" s="94"/>
      <c r="ESS65" s="96"/>
      <c r="EST65" s="96"/>
      <c r="ESU65" s="86"/>
      <c r="ESV65" s="150"/>
      <c r="ESW65" s="94"/>
      <c r="ESX65" s="96"/>
      <c r="ESY65" s="96"/>
      <c r="ESZ65" s="86"/>
      <c r="ETA65" s="150"/>
      <c r="ETB65" s="94"/>
      <c r="ETC65" s="96"/>
      <c r="ETD65" s="96"/>
      <c r="ETE65" s="86"/>
      <c r="ETF65" s="150"/>
      <c r="ETG65" s="94"/>
      <c r="ETH65" s="96"/>
      <c r="ETI65" s="96"/>
      <c r="ETJ65" s="86"/>
      <c r="ETK65" s="150"/>
      <c r="ETL65" s="94"/>
      <c r="ETM65" s="96"/>
      <c r="ETN65" s="96"/>
      <c r="ETO65" s="86"/>
      <c r="ETP65" s="150"/>
      <c r="ETQ65" s="94"/>
      <c r="ETR65" s="96"/>
      <c r="ETS65" s="96"/>
      <c r="ETT65" s="86"/>
      <c r="ETU65" s="150"/>
      <c r="ETV65" s="94"/>
      <c r="ETW65" s="96"/>
      <c r="ETX65" s="96"/>
      <c r="ETY65" s="86"/>
      <c r="ETZ65" s="150"/>
      <c r="EUA65" s="94"/>
      <c r="EUB65" s="96"/>
      <c r="EUC65" s="96"/>
      <c r="EUD65" s="86"/>
      <c r="EUE65" s="150"/>
      <c r="EUF65" s="94"/>
      <c r="EUG65" s="96"/>
      <c r="EUH65" s="96"/>
      <c r="EUI65" s="86"/>
      <c r="EUJ65" s="150"/>
      <c r="EUK65" s="94"/>
      <c r="EUL65" s="96"/>
      <c r="EUM65" s="96"/>
      <c r="EUN65" s="86"/>
      <c r="EUO65" s="150"/>
      <c r="EUP65" s="94"/>
      <c r="EUQ65" s="96"/>
      <c r="EUR65" s="96"/>
      <c r="EUS65" s="86"/>
      <c r="EUT65" s="150"/>
      <c r="EUU65" s="94"/>
      <c r="EUV65" s="96"/>
      <c r="EUW65" s="96"/>
      <c r="EUX65" s="86"/>
      <c r="EUY65" s="150"/>
      <c r="EUZ65" s="94"/>
      <c r="EVA65" s="96"/>
      <c r="EVB65" s="96"/>
      <c r="EVC65" s="86"/>
      <c r="EVD65" s="150"/>
      <c r="EVE65" s="94"/>
      <c r="EVF65" s="96"/>
      <c r="EVG65" s="96"/>
      <c r="EVH65" s="86"/>
      <c r="EVI65" s="150"/>
      <c r="EVJ65" s="94"/>
      <c r="EVK65" s="96"/>
      <c r="EVL65" s="96"/>
      <c r="EVM65" s="86"/>
      <c r="EVN65" s="150"/>
      <c r="EVO65" s="94"/>
      <c r="EVP65" s="96"/>
      <c r="EVQ65" s="96"/>
      <c r="EVR65" s="86"/>
      <c r="EVS65" s="150"/>
      <c r="EVT65" s="94"/>
      <c r="EVU65" s="96"/>
      <c r="EVV65" s="96"/>
      <c r="EVW65" s="86"/>
      <c r="EVX65" s="150"/>
      <c r="EVY65" s="94"/>
      <c r="EVZ65" s="96"/>
      <c r="EWA65" s="96"/>
      <c r="EWB65" s="86"/>
      <c r="EWC65" s="150"/>
      <c r="EWD65" s="94"/>
      <c r="EWE65" s="96"/>
      <c r="EWF65" s="96"/>
      <c r="EWG65" s="86"/>
      <c r="EWH65" s="150"/>
      <c r="EWI65" s="94"/>
      <c r="EWJ65" s="96"/>
      <c r="EWK65" s="96"/>
      <c r="EWL65" s="86"/>
      <c r="EWM65" s="150"/>
      <c r="EWN65" s="94"/>
      <c r="EWO65" s="96"/>
      <c r="EWP65" s="96"/>
      <c r="EWQ65" s="86"/>
      <c r="EWR65" s="150"/>
      <c r="EWS65" s="94"/>
      <c r="EWT65" s="96"/>
      <c r="EWU65" s="96"/>
      <c r="EWV65" s="86"/>
      <c r="EWW65" s="150"/>
      <c r="EWX65" s="94"/>
      <c r="EWY65" s="96"/>
      <c r="EWZ65" s="96"/>
      <c r="EXA65" s="86"/>
      <c r="EXB65" s="150"/>
      <c r="EXC65" s="94"/>
      <c r="EXD65" s="96"/>
      <c r="EXE65" s="96"/>
      <c r="EXF65" s="86"/>
      <c r="EXG65" s="150"/>
      <c r="EXH65" s="94"/>
      <c r="EXI65" s="96"/>
      <c r="EXJ65" s="96"/>
      <c r="EXK65" s="86"/>
      <c r="EXL65" s="150"/>
      <c r="EXM65" s="94"/>
      <c r="EXN65" s="96"/>
      <c r="EXO65" s="96"/>
      <c r="EXP65" s="86"/>
      <c r="EXQ65" s="150"/>
      <c r="EXR65" s="94"/>
      <c r="EXS65" s="96"/>
      <c r="EXT65" s="96"/>
      <c r="EXU65" s="86"/>
      <c r="EXV65" s="150"/>
      <c r="EXW65" s="94"/>
      <c r="EXX65" s="96"/>
      <c r="EXY65" s="96"/>
      <c r="EXZ65" s="86"/>
      <c r="EYA65" s="150"/>
      <c r="EYB65" s="94"/>
      <c r="EYC65" s="96"/>
      <c r="EYD65" s="96"/>
      <c r="EYE65" s="86"/>
      <c r="EYF65" s="150"/>
      <c r="EYG65" s="94"/>
      <c r="EYH65" s="96"/>
      <c r="EYI65" s="96"/>
      <c r="EYJ65" s="86"/>
      <c r="EYK65" s="150"/>
      <c r="EYL65" s="94"/>
      <c r="EYM65" s="96"/>
      <c r="EYN65" s="96"/>
      <c r="EYO65" s="86"/>
      <c r="EYP65" s="150"/>
      <c r="EYQ65" s="94"/>
      <c r="EYR65" s="96"/>
      <c r="EYS65" s="96"/>
      <c r="EYT65" s="86"/>
      <c r="EYU65" s="150"/>
      <c r="EYV65" s="94"/>
      <c r="EYW65" s="96"/>
      <c r="EYX65" s="96"/>
      <c r="EYY65" s="86"/>
      <c r="EYZ65" s="150"/>
      <c r="EZA65" s="94"/>
      <c r="EZB65" s="96"/>
      <c r="EZC65" s="96"/>
      <c r="EZD65" s="86"/>
      <c r="EZE65" s="150"/>
      <c r="EZF65" s="94"/>
      <c r="EZG65" s="96"/>
      <c r="EZH65" s="96"/>
      <c r="EZI65" s="86"/>
      <c r="EZJ65" s="150"/>
      <c r="EZK65" s="94"/>
      <c r="EZL65" s="96"/>
      <c r="EZM65" s="96"/>
      <c r="EZN65" s="86"/>
      <c r="EZO65" s="150"/>
      <c r="EZP65" s="94"/>
      <c r="EZQ65" s="96"/>
      <c r="EZR65" s="96"/>
      <c r="EZS65" s="86"/>
      <c r="EZT65" s="150"/>
      <c r="EZU65" s="94"/>
      <c r="EZV65" s="96"/>
      <c r="EZW65" s="96"/>
      <c r="EZX65" s="86"/>
      <c r="EZY65" s="150"/>
      <c r="EZZ65" s="94"/>
      <c r="FAA65" s="96"/>
      <c r="FAB65" s="96"/>
      <c r="FAC65" s="86"/>
      <c r="FAD65" s="150"/>
      <c r="FAE65" s="94"/>
      <c r="FAF65" s="96"/>
      <c r="FAG65" s="96"/>
      <c r="FAH65" s="86"/>
      <c r="FAI65" s="150"/>
      <c r="FAJ65" s="94"/>
      <c r="FAK65" s="96"/>
      <c r="FAL65" s="96"/>
      <c r="FAM65" s="86"/>
      <c r="FAN65" s="150"/>
      <c r="FAO65" s="94"/>
      <c r="FAP65" s="96"/>
      <c r="FAQ65" s="96"/>
      <c r="FAR65" s="86"/>
      <c r="FAS65" s="150"/>
      <c r="FAT65" s="94"/>
      <c r="FAU65" s="96"/>
      <c r="FAV65" s="96"/>
      <c r="FAW65" s="86"/>
      <c r="FAX65" s="150"/>
      <c r="FAY65" s="94"/>
      <c r="FAZ65" s="96"/>
      <c r="FBA65" s="96"/>
      <c r="FBB65" s="86"/>
      <c r="FBC65" s="150"/>
      <c r="FBD65" s="94"/>
      <c r="FBE65" s="96"/>
      <c r="FBF65" s="96"/>
      <c r="FBG65" s="86"/>
      <c r="FBH65" s="150"/>
      <c r="FBI65" s="94"/>
      <c r="FBJ65" s="96"/>
      <c r="FBK65" s="96"/>
      <c r="FBL65" s="86"/>
      <c r="FBM65" s="150"/>
      <c r="FBN65" s="94"/>
      <c r="FBO65" s="96"/>
      <c r="FBP65" s="96"/>
      <c r="FBQ65" s="86"/>
      <c r="FBR65" s="150"/>
      <c r="FBS65" s="94"/>
      <c r="FBT65" s="96"/>
      <c r="FBU65" s="96"/>
      <c r="FBV65" s="86"/>
      <c r="FBW65" s="150"/>
      <c r="FBX65" s="94"/>
      <c r="FBY65" s="96"/>
      <c r="FBZ65" s="96"/>
      <c r="FCA65" s="86"/>
      <c r="FCB65" s="150"/>
      <c r="FCC65" s="94"/>
      <c r="FCD65" s="96"/>
      <c r="FCE65" s="96"/>
      <c r="FCF65" s="86"/>
      <c r="FCG65" s="150"/>
      <c r="FCH65" s="94"/>
      <c r="FCI65" s="96"/>
      <c r="FCJ65" s="96"/>
      <c r="FCK65" s="86"/>
      <c r="FCL65" s="150"/>
      <c r="FCM65" s="94"/>
      <c r="FCN65" s="96"/>
      <c r="FCO65" s="96"/>
      <c r="FCP65" s="86"/>
      <c r="FCQ65" s="150"/>
      <c r="FCR65" s="94"/>
      <c r="FCS65" s="96"/>
      <c r="FCT65" s="96"/>
      <c r="FCU65" s="86"/>
      <c r="FCV65" s="150"/>
      <c r="FCW65" s="94"/>
      <c r="FCX65" s="96"/>
      <c r="FCY65" s="96"/>
      <c r="FCZ65" s="86"/>
      <c r="FDA65" s="150"/>
      <c r="FDB65" s="94"/>
      <c r="FDC65" s="96"/>
      <c r="FDD65" s="96"/>
      <c r="FDE65" s="86"/>
      <c r="FDF65" s="150"/>
      <c r="FDG65" s="94"/>
      <c r="FDH65" s="96"/>
      <c r="FDI65" s="96"/>
      <c r="FDJ65" s="86"/>
      <c r="FDK65" s="150"/>
      <c r="FDL65" s="94"/>
      <c r="FDM65" s="96"/>
      <c r="FDN65" s="96"/>
      <c r="FDO65" s="86"/>
      <c r="FDP65" s="150"/>
      <c r="FDQ65" s="94"/>
      <c r="FDR65" s="96"/>
      <c r="FDS65" s="96"/>
      <c r="FDT65" s="86"/>
      <c r="FDU65" s="150"/>
      <c r="FDV65" s="94"/>
      <c r="FDW65" s="96"/>
      <c r="FDX65" s="96"/>
      <c r="FDY65" s="86"/>
      <c r="FDZ65" s="150"/>
      <c r="FEA65" s="94"/>
      <c r="FEB65" s="96"/>
      <c r="FEC65" s="96"/>
      <c r="FED65" s="86"/>
      <c r="FEE65" s="150"/>
      <c r="FEF65" s="94"/>
      <c r="FEG65" s="96"/>
      <c r="FEH65" s="96"/>
      <c r="FEI65" s="86"/>
      <c r="FEJ65" s="150"/>
      <c r="FEK65" s="94"/>
      <c r="FEL65" s="96"/>
      <c r="FEM65" s="96"/>
      <c r="FEN65" s="86"/>
      <c r="FEO65" s="150"/>
      <c r="FEP65" s="94"/>
      <c r="FEQ65" s="96"/>
      <c r="FER65" s="96"/>
      <c r="FES65" s="86"/>
      <c r="FET65" s="150"/>
      <c r="FEU65" s="94"/>
      <c r="FEV65" s="96"/>
      <c r="FEW65" s="96"/>
      <c r="FEX65" s="86"/>
      <c r="FEY65" s="150"/>
      <c r="FEZ65" s="94"/>
      <c r="FFA65" s="96"/>
      <c r="FFB65" s="96"/>
      <c r="FFC65" s="86"/>
      <c r="FFD65" s="150"/>
      <c r="FFE65" s="94"/>
      <c r="FFF65" s="96"/>
      <c r="FFG65" s="96"/>
      <c r="FFH65" s="86"/>
      <c r="FFI65" s="150"/>
      <c r="FFJ65" s="94"/>
      <c r="FFK65" s="96"/>
      <c r="FFL65" s="96"/>
      <c r="FFM65" s="86"/>
      <c r="FFN65" s="150"/>
      <c r="FFO65" s="94"/>
      <c r="FFP65" s="96"/>
      <c r="FFQ65" s="96"/>
      <c r="FFR65" s="86"/>
      <c r="FFS65" s="150"/>
      <c r="FFT65" s="94"/>
      <c r="FFU65" s="96"/>
      <c r="FFV65" s="96"/>
      <c r="FFW65" s="86"/>
      <c r="FFX65" s="150"/>
      <c r="FFY65" s="94"/>
      <c r="FFZ65" s="96"/>
      <c r="FGA65" s="96"/>
      <c r="FGB65" s="86"/>
      <c r="FGC65" s="150"/>
      <c r="FGD65" s="94"/>
      <c r="FGE65" s="96"/>
      <c r="FGF65" s="96"/>
      <c r="FGG65" s="86"/>
      <c r="FGH65" s="150"/>
      <c r="FGI65" s="94"/>
      <c r="FGJ65" s="96"/>
      <c r="FGK65" s="96"/>
      <c r="FGL65" s="86"/>
      <c r="FGM65" s="150"/>
      <c r="FGN65" s="94"/>
      <c r="FGO65" s="96"/>
      <c r="FGP65" s="96"/>
      <c r="FGQ65" s="86"/>
      <c r="FGR65" s="150"/>
      <c r="FGS65" s="94"/>
      <c r="FGT65" s="96"/>
      <c r="FGU65" s="96"/>
      <c r="FGV65" s="86"/>
      <c r="FGW65" s="150"/>
      <c r="FGX65" s="94"/>
      <c r="FGY65" s="96"/>
      <c r="FGZ65" s="96"/>
      <c r="FHA65" s="86"/>
      <c r="FHB65" s="150"/>
      <c r="FHC65" s="94"/>
      <c r="FHD65" s="96"/>
      <c r="FHE65" s="96"/>
      <c r="FHF65" s="86"/>
      <c r="FHG65" s="150"/>
      <c r="FHH65" s="94"/>
      <c r="FHI65" s="96"/>
      <c r="FHJ65" s="96"/>
      <c r="FHK65" s="86"/>
      <c r="FHL65" s="150"/>
      <c r="FHM65" s="94"/>
      <c r="FHN65" s="96"/>
      <c r="FHO65" s="96"/>
      <c r="FHP65" s="86"/>
      <c r="FHQ65" s="150"/>
      <c r="FHR65" s="94"/>
      <c r="FHS65" s="96"/>
      <c r="FHT65" s="96"/>
      <c r="FHU65" s="86"/>
      <c r="FHV65" s="150"/>
      <c r="FHW65" s="94"/>
      <c r="FHX65" s="96"/>
      <c r="FHY65" s="96"/>
      <c r="FHZ65" s="86"/>
      <c r="FIA65" s="150"/>
      <c r="FIB65" s="94"/>
      <c r="FIC65" s="96"/>
      <c r="FID65" s="96"/>
      <c r="FIE65" s="86"/>
      <c r="FIF65" s="150"/>
      <c r="FIG65" s="94"/>
      <c r="FIH65" s="96"/>
      <c r="FII65" s="96"/>
      <c r="FIJ65" s="86"/>
      <c r="FIK65" s="150"/>
      <c r="FIL65" s="94"/>
      <c r="FIM65" s="96"/>
      <c r="FIN65" s="96"/>
      <c r="FIO65" s="86"/>
      <c r="FIP65" s="150"/>
      <c r="FIQ65" s="94"/>
      <c r="FIR65" s="96"/>
      <c r="FIS65" s="96"/>
      <c r="FIT65" s="86"/>
      <c r="FIU65" s="150"/>
      <c r="FIV65" s="94"/>
      <c r="FIW65" s="96"/>
      <c r="FIX65" s="96"/>
      <c r="FIY65" s="86"/>
      <c r="FIZ65" s="150"/>
      <c r="FJA65" s="94"/>
      <c r="FJB65" s="96"/>
      <c r="FJC65" s="96"/>
      <c r="FJD65" s="86"/>
      <c r="FJE65" s="150"/>
      <c r="FJF65" s="94"/>
      <c r="FJG65" s="96"/>
      <c r="FJH65" s="96"/>
      <c r="FJI65" s="86"/>
      <c r="FJJ65" s="150"/>
      <c r="FJK65" s="94"/>
      <c r="FJL65" s="96"/>
      <c r="FJM65" s="96"/>
      <c r="FJN65" s="86"/>
      <c r="FJO65" s="150"/>
      <c r="FJP65" s="94"/>
      <c r="FJQ65" s="96"/>
      <c r="FJR65" s="96"/>
      <c r="FJS65" s="86"/>
      <c r="FJT65" s="150"/>
      <c r="FJU65" s="94"/>
      <c r="FJV65" s="96"/>
      <c r="FJW65" s="96"/>
      <c r="FJX65" s="86"/>
      <c r="FJY65" s="150"/>
      <c r="FJZ65" s="94"/>
      <c r="FKA65" s="96"/>
      <c r="FKB65" s="96"/>
      <c r="FKC65" s="86"/>
      <c r="FKD65" s="150"/>
      <c r="FKE65" s="94"/>
      <c r="FKF65" s="96"/>
      <c r="FKG65" s="96"/>
      <c r="FKH65" s="86"/>
      <c r="FKI65" s="150"/>
      <c r="FKJ65" s="94"/>
      <c r="FKK65" s="96"/>
      <c r="FKL65" s="96"/>
      <c r="FKM65" s="86"/>
      <c r="FKN65" s="150"/>
      <c r="FKO65" s="94"/>
      <c r="FKP65" s="96"/>
      <c r="FKQ65" s="96"/>
      <c r="FKR65" s="86"/>
      <c r="FKS65" s="150"/>
      <c r="FKT65" s="94"/>
      <c r="FKU65" s="96"/>
      <c r="FKV65" s="96"/>
      <c r="FKW65" s="86"/>
      <c r="FKX65" s="150"/>
      <c r="FKY65" s="94"/>
      <c r="FKZ65" s="96"/>
      <c r="FLA65" s="96"/>
      <c r="FLB65" s="86"/>
      <c r="FLC65" s="150"/>
      <c r="FLD65" s="94"/>
      <c r="FLE65" s="96"/>
      <c r="FLF65" s="96"/>
      <c r="FLG65" s="86"/>
      <c r="FLH65" s="150"/>
      <c r="FLI65" s="94"/>
      <c r="FLJ65" s="96"/>
      <c r="FLK65" s="96"/>
      <c r="FLL65" s="86"/>
      <c r="FLM65" s="150"/>
      <c r="FLN65" s="94"/>
      <c r="FLO65" s="96"/>
      <c r="FLP65" s="96"/>
      <c r="FLQ65" s="86"/>
      <c r="FLR65" s="150"/>
      <c r="FLS65" s="94"/>
      <c r="FLT65" s="96"/>
      <c r="FLU65" s="96"/>
      <c r="FLV65" s="86"/>
      <c r="FLW65" s="150"/>
      <c r="FLX65" s="94"/>
      <c r="FLY65" s="96"/>
      <c r="FLZ65" s="96"/>
      <c r="FMA65" s="86"/>
      <c r="FMB65" s="150"/>
      <c r="FMC65" s="94"/>
      <c r="FMD65" s="96"/>
      <c r="FME65" s="96"/>
      <c r="FMF65" s="86"/>
      <c r="FMG65" s="150"/>
      <c r="FMH65" s="94"/>
      <c r="FMI65" s="96"/>
      <c r="FMJ65" s="96"/>
      <c r="FMK65" s="86"/>
      <c r="FML65" s="150"/>
      <c r="FMM65" s="94"/>
      <c r="FMN65" s="96"/>
      <c r="FMO65" s="96"/>
      <c r="FMP65" s="86"/>
      <c r="FMQ65" s="150"/>
      <c r="FMR65" s="94"/>
      <c r="FMS65" s="96"/>
      <c r="FMT65" s="96"/>
      <c r="FMU65" s="86"/>
      <c r="FMV65" s="150"/>
      <c r="FMW65" s="94"/>
      <c r="FMX65" s="96"/>
      <c r="FMY65" s="96"/>
      <c r="FMZ65" s="86"/>
      <c r="FNA65" s="150"/>
      <c r="FNB65" s="94"/>
      <c r="FNC65" s="96"/>
      <c r="FND65" s="96"/>
      <c r="FNE65" s="86"/>
      <c r="FNF65" s="150"/>
      <c r="FNG65" s="94"/>
      <c r="FNH65" s="96"/>
      <c r="FNI65" s="96"/>
      <c r="FNJ65" s="86"/>
      <c r="FNK65" s="150"/>
      <c r="FNL65" s="94"/>
      <c r="FNM65" s="96"/>
      <c r="FNN65" s="96"/>
      <c r="FNO65" s="86"/>
      <c r="FNP65" s="150"/>
      <c r="FNQ65" s="94"/>
      <c r="FNR65" s="96"/>
      <c r="FNS65" s="96"/>
      <c r="FNT65" s="86"/>
      <c r="FNU65" s="150"/>
      <c r="FNV65" s="94"/>
      <c r="FNW65" s="96"/>
      <c r="FNX65" s="96"/>
      <c r="FNY65" s="86"/>
      <c r="FNZ65" s="150"/>
      <c r="FOA65" s="94"/>
      <c r="FOB65" s="96"/>
      <c r="FOC65" s="96"/>
      <c r="FOD65" s="86"/>
      <c r="FOE65" s="150"/>
      <c r="FOF65" s="94"/>
      <c r="FOG65" s="96"/>
      <c r="FOH65" s="96"/>
      <c r="FOI65" s="86"/>
      <c r="FOJ65" s="150"/>
      <c r="FOK65" s="94"/>
      <c r="FOL65" s="96"/>
      <c r="FOM65" s="96"/>
      <c r="FON65" s="86"/>
      <c r="FOO65" s="150"/>
      <c r="FOP65" s="94"/>
      <c r="FOQ65" s="96"/>
      <c r="FOR65" s="96"/>
      <c r="FOS65" s="86"/>
      <c r="FOT65" s="150"/>
      <c r="FOU65" s="94"/>
      <c r="FOV65" s="96"/>
      <c r="FOW65" s="96"/>
      <c r="FOX65" s="86"/>
      <c r="FOY65" s="150"/>
      <c r="FOZ65" s="94"/>
      <c r="FPA65" s="96"/>
      <c r="FPB65" s="96"/>
      <c r="FPC65" s="86"/>
      <c r="FPD65" s="150"/>
      <c r="FPE65" s="94"/>
      <c r="FPF65" s="96"/>
      <c r="FPG65" s="96"/>
      <c r="FPH65" s="86"/>
      <c r="FPI65" s="150"/>
      <c r="FPJ65" s="94"/>
      <c r="FPK65" s="96"/>
      <c r="FPL65" s="96"/>
      <c r="FPM65" s="86"/>
      <c r="FPN65" s="150"/>
      <c r="FPO65" s="94"/>
      <c r="FPP65" s="96"/>
      <c r="FPQ65" s="96"/>
      <c r="FPR65" s="86"/>
      <c r="FPS65" s="150"/>
      <c r="FPT65" s="94"/>
      <c r="FPU65" s="96"/>
      <c r="FPV65" s="96"/>
      <c r="FPW65" s="86"/>
      <c r="FPX65" s="150"/>
      <c r="FPY65" s="94"/>
      <c r="FPZ65" s="96"/>
      <c r="FQA65" s="96"/>
      <c r="FQB65" s="86"/>
      <c r="FQC65" s="150"/>
      <c r="FQD65" s="94"/>
      <c r="FQE65" s="96"/>
      <c r="FQF65" s="96"/>
      <c r="FQG65" s="86"/>
      <c r="FQH65" s="150"/>
      <c r="FQI65" s="94"/>
      <c r="FQJ65" s="96"/>
      <c r="FQK65" s="96"/>
      <c r="FQL65" s="86"/>
      <c r="FQM65" s="150"/>
      <c r="FQN65" s="94"/>
      <c r="FQO65" s="96"/>
      <c r="FQP65" s="96"/>
      <c r="FQQ65" s="86"/>
      <c r="FQR65" s="150"/>
      <c r="FQS65" s="94"/>
      <c r="FQT65" s="96"/>
      <c r="FQU65" s="96"/>
      <c r="FQV65" s="86"/>
      <c r="FQW65" s="150"/>
      <c r="FQX65" s="94"/>
      <c r="FQY65" s="96"/>
      <c r="FQZ65" s="96"/>
      <c r="FRA65" s="86"/>
      <c r="FRB65" s="150"/>
      <c r="FRC65" s="94"/>
      <c r="FRD65" s="96"/>
      <c r="FRE65" s="96"/>
      <c r="FRF65" s="86"/>
      <c r="FRG65" s="150"/>
      <c r="FRH65" s="94"/>
      <c r="FRI65" s="96"/>
      <c r="FRJ65" s="96"/>
      <c r="FRK65" s="86"/>
      <c r="FRL65" s="150"/>
      <c r="FRM65" s="94"/>
      <c r="FRN65" s="96"/>
      <c r="FRO65" s="96"/>
      <c r="FRP65" s="86"/>
      <c r="FRQ65" s="150"/>
      <c r="FRR65" s="94"/>
      <c r="FRS65" s="96"/>
      <c r="FRT65" s="96"/>
      <c r="FRU65" s="86"/>
      <c r="FRV65" s="150"/>
      <c r="FRW65" s="94"/>
      <c r="FRX65" s="96"/>
      <c r="FRY65" s="96"/>
      <c r="FRZ65" s="86"/>
      <c r="FSA65" s="150"/>
      <c r="FSB65" s="94"/>
      <c r="FSC65" s="96"/>
      <c r="FSD65" s="96"/>
      <c r="FSE65" s="86"/>
      <c r="FSF65" s="150"/>
      <c r="FSG65" s="94"/>
      <c r="FSH65" s="96"/>
      <c r="FSI65" s="96"/>
      <c r="FSJ65" s="86"/>
      <c r="FSK65" s="150"/>
      <c r="FSL65" s="94"/>
      <c r="FSM65" s="96"/>
      <c r="FSN65" s="96"/>
      <c r="FSO65" s="86"/>
      <c r="FSP65" s="150"/>
      <c r="FSQ65" s="94"/>
      <c r="FSR65" s="96"/>
      <c r="FSS65" s="96"/>
      <c r="FST65" s="86"/>
      <c r="FSU65" s="150"/>
      <c r="FSV65" s="94"/>
      <c r="FSW65" s="96"/>
      <c r="FSX65" s="96"/>
      <c r="FSY65" s="86"/>
      <c r="FSZ65" s="150"/>
      <c r="FTA65" s="94"/>
      <c r="FTB65" s="96"/>
      <c r="FTC65" s="96"/>
      <c r="FTD65" s="86"/>
      <c r="FTE65" s="150"/>
      <c r="FTF65" s="94"/>
      <c r="FTG65" s="96"/>
      <c r="FTH65" s="96"/>
      <c r="FTI65" s="86"/>
      <c r="FTJ65" s="150"/>
      <c r="FTK65" s="94"/>
      <c r="FTL65" s="96"/>
      <c r="FTM65" s="96"/>
      <c r="FTN65" s="86"/>
      <c r="FTO65" s="150"/>
      <c r="FTP65" s="94"/>
      <c r="FTQ65" s="96"/>
      <c r="FTR65" s="96"/>
      <c r="FTS65" s="86"/>
      <c r="FTT65" s="150"/>
      <c r="FTU65" s="94"/>
      <c r="FTV65" s="96"/>
      <c r="FTW65" s="96"/>
      <c r="FTX65" s="86"/>
      <c r="FTY65" s="150"/>
      <c r="FTZ65" s="94"/>
      <c r="FUA65" s="96"/>
      <c r="FUB65" s="96"/>
      <c r="FUC65" s="86"/>
      <c r="FUD65" s="150"/>
      <c r="FUE65" s="94"/>
      <c r="FUF65" s="96"/>
      <c r="FUG65" s="96"/>
      <c r="FUH65" s="86"/>
      <c r="FUI65" s="150"/>
      <c r="FUJ65" s="94"/>
      <c r="FUK65" s="96"/>
      <c r="FUL65" s="96"/>
      <c r="FUM65" s="86"/>
      <c r="FUN65" s="150"/>
      <c r="FUO65" s="94"/>
      <c r="FUP65" s="96"/>
      <c r="FUQ65" s="96"/>
      <c r="FUR65" s="86"/>
      <c r="FUS65" s="150"/>
      <c r="FUT65" s="94"/>
      <c r="FUU65" s="96"/>
      <c r="FUV65" s="96"/>
      <c r="FUW65" s="86"/>
      <c r="FUX65" s="150"/>
      <c r="FUY65" s="94"/>
      <c r="FUZ65" s="96"/>
      <c r="FVA65" s="96"/>
      <c r="FVB65" s="86"/>
      <c r="FVC65" s="150"/>
      <c r="FVD65" s="94"/>
      <c r="FVE65" s="96"/>
      <c r="FVF65" s="96"/>
      <c r="FVG65" s="86"/>
      <c r="FVH65" s="150"/>
      <c r="FVI65" s="94"/>
      <c r="FVJ65" s="96"/>
      <c r="FVK65" s="96"/>
      <c r="FVL65" s="86"/>
      <c r="FVM65" s="150"/>
      <c r="FVN65" s="94"/>
      <c r="FVO65" s="96"/>
      <c r="FVP65" s="96"/>
      <c r="FVQ65" s="86"/>
      <c r="FVR65" s="150"/>
      <c r="FVS65" s="94"/>
      <c r="FVT65" s="96"/>
      <c r="FVU65" s="96"/>
      <c r="FVV65" s="86"/>
      <c r="FVW65" s="150"/>
      <c r="FVX65" s="94"/>
      <c r="FVY65" s="96"/>
      <c r="FVZ65" s="96"/>
      <c r="FWA65" s="86"/>
      <c r="FWB65" s="150"/>
      <c r="FWC65" s="94"/>
      <c r="FWD65" s="96"/>
      <c r="FWE65" s="96"/>
      <c r="FWF65" s="86"/>
      <c r="FWG65" s="150"/>
      <c r="FWH65" s="94"/>
      <c r="FWI65" s="96"/>
      <c r="FWJ65" s="96"/>
      <c r="FWK65" s="86"/>
      <c r="FWL65" s="150"/>
      <c r="FWM65" s="94"/>
      <c r="FWN65" s="96"/>
      <c r="FWO65" s="96"/>
      <c r="FWP65" s="86"/>
      <c r="FWQ65" s="150"/>
      <c r="FWR65" s="94"/>
      <c r="FWS65" s="96"/>
      <c r="FWT65" s="96"/>
      <c r="FWU65" s="86"/>
      <c r="FWV65" s="150"/>
      <c r="FWW65" s="94"/>
      <c r="FWX65" s="96"/>
      <c r="FWY65" s="96"/>
      <c r="FWZ65" s="86"/>
      <c r="FXA65" s="150"/>
      <c r="FXB65" s="94"/>
      <c r="FXC65" s="96"/>
      <c r="FXD65" s="96"/>
      <c r="FXE65" s="86"/>
      <c r="FXF65" s="150"/>
      <c r="FXG65" s="94"/>
      <c r="FXH65" s="96"/>
      <c r="FXI65" s="96"/>
      <c r="FXJ65" s="86"/>
      <c r="FXK65" s="150"/>
      <c r="FXL65" s="94"/>
      <c r="FXM65" s="96"/>
      <c r="FXN65" s="96"/>
      <c r="FXO65" s="86"/>
      <c r="FXP65" s="150"/>
      <c r="FXQ65" s="94"/>
      <c r="FXR65" s="96"/>
      <c r="FXS65" s="96"/>
      <c r="FXT65" s="86"/>
      <c r="FXU65" s="150"/>
      <c r="FXV65" s="94"/>
      <c r="FXW65" s="96"/>
      <c r="FXX65" s="96"/>
      <c r="FXY65" s="86"/>
      <c r="FXZ65" s="150"/>
      <c r="FYA65" s="94"/>
      <c r="FYB65" s="96"/>
      <c r="FYC65" s="96"/>
      <c r="FYD65" s="86"/>
      <c r="FYE65" s="150"/>
      <c r="FYF65" s="94"/>
      <c r="FYG65" s="96"/>
      <c r="FYH65" s="96"/>
      <c r="FYI65" s="86"/>
      <c r="FYJ65" s="150"/>
      <c r="FYK65" s="94"/>
      <c r="FYL65" s="96"/>
      <c r="FYM65" s="96"/>
      <c r="FYN65" s="86"/>
      <c r="FYO65" s="150"/>
      <c r="FYP65" s="94"/>
      <c r="FYQ65" s="96"/>
      <c r="FYR65" s="96"/>
      <c r="FYS65" s="86"/>
      <c r="FYT65" s="150"/>
      <c r="FYU65" s="94"/>
      <c r="FYV65" s="96"/>
      <c r="FYW65" s="96"/>
      <c r="FYX65" s="86"/>
      <c r="FYY65" s="150"/>
      <c r="FYZ65" s="94"/>
      <c r="FZA65" s="96"/>
      <c r="FZB65" s="96"/>
      <c r="FZC65" s="86"/>
      <c r="FZD65" s="150"/>
      <c r="FZE65" s="94"/>
      <c r="FZF65" s="96"/>
      <c r="FZG65" s="96"/>
      <c r="FZH65" s="86"/>
      <c r="FZI65" s="150"/>
      <c r="FZJ65" s="94"/>
      <c r="FZK65" s="96"/>
      <c r="FZL65" s="96"/>
      <c r="FZM65" s="86"/>
      <c r="FZN65" s="150"/>
      <c r="FZO65" s="94"/>
      <c r="FZP65" s="96"/>
      <c r="FZQ65" s="96"/>
      <c r="FZR65" s="86"/>
      <c r="FZS65" s="150"/>
      <c r="FZT65" s="94"/>
      <c r="FZU65" s="96"/>
      <c r="FZV65" s="96"/>
      <c r="FZW65" s="86"/>
      <c r="FZX65" s="150"/>
      <c r="FZY65" s="94"/>
      <c r="FZZ65" s="96"/>
      <c r="GAA65" s="96"/>
      <c r="GAB65" s="86"/>
      <c r="GAC65" s="150"/>
      <c r="GAD65" s="94"/>
      <c r="GAE65" s="96"/>
      <c r="GAF65" s="96"/>
      <c r="GAG65" s="86"/>
      <c r="GAH65" s="150"/>
      <c r="GAI65" s="94"/>
      <c r="GAJ65" s="96"/>
      <c r="GAK65" s="96"/>
      <c r="GAL65" s="86"/>
      <c r="GAM65" s="150"/>
      <c r="GAN65" s="94"/>
      <c r="GAO65" s="96"/>
      <c r="GAP65" s="96"/>
      <c r="GAQ65" s="86"/>
      <c r="GAR65" s="150"/>
      <c r="GAS65" s="94"/>
      <c r="GAT65" s="96"/>
      <c r="GAU65" s="96"/>
      <c r="GAV65" s="86"/>
      <c r="GAW65" s="150"/>
      <c r="GAX65" s="94"/>
      <c r="GAY65" s="96"/>
      <c r="GAZ65" s="96"/>
      <c r="GBA65" s="86"/>
      <c r="GBB65" s="150"/>
      <c r="GBC65" s="94"/>
      <c r="GBD65" s="96"/>
      <c r="GBE65" s="96"/>
      <c r="GBF65" s="86"/>
      <c r="GBG65" s="150"/>
      <c r="GBH65" s="94"/>
      <c r="GBI65" s="96"/>
      <c r="GBJ65" s="96"/>
      <c r="GBK65" s="86"/>
      <c r="GBL65" s="150"/>
      <c r="GBM65" s="94"/>
      <c r="GBN65" s="96"/>
      <c r="GBO65" s="96"/>
      <c r="GBP65" s="86"/>
      <c r="GBQ65" s="150"/>
      <c r="GBR65" s="94"/>
      <c r="GBS65" s="96"/>
      <c r="GBT65" s="96"/>
      <c r="GBU65" s="86"/>
      <c r="GBV65" s="150"/>
      <c r="GBW65" s="94"/>
      <c r="GBX65" s="96"/>
      <c r="GBY65" s="96"/>
      <c r="GBZ65" s="86"/>
      <c r="GCA65" s="150"/>
      <c r="GCB65" s="94"/>
      <c r="GCC65" s="96"/>
      <c r="GCD65" s="96"/>
      <c r="GCE65" s="86"/>
      <c r="GCF65" s="150"/>
      <c r="GCG65" s="94"/>
      <c r="GCH65" s="96"/>
      <c r="GCI65" s="96"/>
      <c r="GCJ65" s="86"/>
      <c r="GCK65" s="150"/>
      <c r="GCL65" s="94"/>
      <c r="GCM65" s="96"/>
      <c r="GCN65" s="96"/>
      <c r="GCO65" s="86"/>
      <c r="GCP65" s="150"/>
      <c r="GCQ65" s="94"/>
      <c r="GCR65" s="96"/>
      <c r="GCS65" s="96"/>
      <c r="GCT65" s="86"/>
      <c r="GCU65" s="150"/>
      <c r="GCV65" s="94"/>
      <c r="GCW65" s="96"/>
      <c r="GCX65" s="96"/>
      <c r="GCY65" s="86"/>
      <c r="GCZ65" s="150"/>
      <c r="GDA65" s="94"/>
      <c r="GDB65" s="96"/>
      <c r="GDC65" s="96"/>
      <c r="GDD65" s="86"/>
      <c r="GDE65" s="150"/>
      <c r="GDF65" s="94"/>
      <c r="GDG65" s="96"/>
      <c r="GDH65" s="96"/>
      <c r="GDI65" s="86"/>
      <c r="GDJ65" s="150"/>
      <c r="GDK65" s="94"/>
      <c r="GDL65" s="96"/>
      <c r="GDM65" s="96"/>
      <c r="GDN65" s="86"/>
      <c r="GDO65" s="150"/>
      <c r="GDP65" s="94"/>
      <c r="GDQ65" s="96"/>
      <c r="GDR65" s="96"/>
      <c r="GDS65" s="86"/>
      <c r="GDT65" s="150"/>
      <c r="GDU65" s="94"/>
      <c r="GDV65" s="96"/>
      <c r="GDW65" s="96"/>
      <c r="GDX65" s="86"/>
      <c r="GDY65" s="150"/>
      <c r="GDZ65" s="94"/>
      <c r="GEA65" s="96"/>
      <c r="GEB65" s="96"/>
      <c r="GEC65" s="86"/>
      <c r="GED65" s="150"/>
      <c r="GEE65" s="94"/>
      <c r="GEF65" s="96"/>
      <c r="GEG65" s="96"/>
      <c r="GEH65" s="86"/>
      <c r="GEI65" s="150"/>
      <c r="GEJ65" s="94"/>
      <c r="GEK65" s="96"/>
      <c r="GEL65" s="96"/>
      <c r="GEM65" s="86"/>
      <c r="GEN65" s="150"/>
      <c r="GEO65" s="94"/>
      <c r="GEP65" s="96"/>
      <c r="GEQ65" s="96"/>
      <c r="GER65" s="86"/>
      <c r="GES65" s="150"/>
      <c r="GET65" s="94"/>
      <c r="GEU65" s="96"/>
      <c r="GEV65" s="96"/>
      <c r="GEW65" s="86"/>
      <c r="GEX65" s="150"/>
      <c r="GEY65" s="94"/>
      <c r="GEZ65" s="96"/>
      <c r="GFA65" s="96"/>
      <c r="GFB65" s="86"/>
      <c r="GFC65" s="150"/>
      <c r="GFD65" s="94"/>
      <c r="GFE65" s="96"/>
      <c r="GFF65" s="96"/>
      <c r="GFG65" s="86"/>
      <c r="GFH65" s="150"/>
      <c r="GFI65" s="94"/>
      <c r="GFJ65" s="96"/>
      <c r="GFK65" s="96"/>
      <c r="GFL65" s="86"/>
      <c r="GFM65" s="150"/>
      <c r="GFN65" s="94"/>
      <c r="GFO65" s="96"/>
      <c r="GFP65" s="96"/>
      <c r="GFQ65" s="86"/>
      <c r="GFR65" s="150"/>
      <c r="GFS65" s="94"/>
      <c r="GFT65" s="96"/>
      <c r="GFU65" s="96"/>
      <c r="GFV65" s="86"/>
      <c r="GFW65" s="150"/>
      <c r="GFX65" s="94"/>
      <c r="GFY65" s="96"/>
      <c r="GFZ65" s="96"/>
      <c r="GGA65" s="86"/>
      <c r="GGB65" s="150"/>
      <c r="GGC65" s="94"/>
      <c r="GGD65" s="96"/>
      <c r="GGE65" s="96"/>
      <c r="GGF65" s="86"/>
      <c r="GGG65" s="150"/>
      <c r="GGH65" s="94"/>
      <c r="GGI65" s="96"/>
      <c r="GGJ65" s="96"/>
      <c r="GGK65" s="86"/>
      <c r="GGL65" s="150"/>
      <c r="GGM65" s="94"/>
      <c r="GGN65" s="96"/>
      <c r="GGO65" s="96"/>
      <c r="GGP65" s="86"/>
      <c r="GGQ65" s="150"/>
      <c r="GGR65" s="94"/>
      <c r="GGS65" s="96"/>
      <c r="GGT65" s="96"/>
      <c r="GGU65" s="86"/>
      <c r="GGV65" s="150"/>
      <c r="GGW65" s="94"/>
      <c r="GGX65" s="96"/>
      <c r="GGY65" s="96"/>
      <c r="GGZ65" s="86"/>
      <c r="GHA65" s="150"/>
      <c r="GHB65" s="94"/>
      <c r="GHC65" s="96"/>
      <c r="GHD65" s="96"/>
      <c r="GHE65" s="86"/>
      <c r="GHF65" s="150"/>
      <c r="GHG65" s="94"/>
      <c r="GHH65" s="96"/>
      <c r="GHI65" s="96"/>
      <c r="GHJ65" s="86"/>
      <c r="GHK65" s="150"/>
      <c r="GHL65" s="94"/>
      <c r="GHM65" s="96"/>
      <c r="GHN65" s="96"/>
      <c r="GHO65" s="86"/>
      <c r="GHP65" s="150"/>
      <c r="GHQ65" s="94"/>
      <c r="GHR65" s="96"/>
      <c r="GHS65" s="96"/>
      <c r="GHT65" s="86"/>
      <c r="GHU65" s="150"/>
      <c r="GHV65" s="94"/>
      <c r="GHW65" s="96"/>
      <c r="GHX65" s="96"/>
      <c r="GHY65" s="86"/>
      <c r="GHZ65" s="150"/>
      <c r="GIA65" s="94"/>
      <c r="GIB65" s="96"/>
      <c r="GIC65" s="96"/>
      <c r="GID65" s="86"/>
      <c r="GIE65" s="150"/>
      <c r="GIF65" s="94"/>
      <c r="GIG65" s="96"/>
      <c r="GIH65" s="96"/>
      <c r="GII65" s="86"/>
      <c r="GIJ65" s="150"/>
      <c r="GIK65" s="94"/>
      <c r="GIL65" s="96"/>
      <c r="GIM65" s="96"/>
      <c r="GIN65" s="86"/>
      <c r="GIO65" s="150"/>
      <c r="GIP65" s="94"/>
      <c r="GIQ65" s="96"/>
      <c r="GIR65" s="96"/>
      <c r="GIS65" s="86"/>
      <c r="GIT65" s="150"/>
      <c r="GIU65" s="94"/>
      <c r="GIV65" s="96"/>
      <c r="GIW65" s="96"/>
      <c r="GIX65" s="86"/>
      <c r="GIY65" s="150"/>
      <c r="GIZ65" s="94"/>
      <c r="GJA65" s="96"/>
      <c r="GJB65" s="96"/>
      <c r="GJC65" s="86"/>
      <c r="GJD65" s="150"/>
      <c r="GJE65" s="94"/>
      <c r="GJF65" s="96"/>
      <c r="GJG65" s="96"/>
      <c r="GJH65" s="86"/>
      <c r="GJI65" s="150"/>
      <c r="GJJ65" s="94"/>
      <c r="GJK65" s="96"/>
      <c r="GJL65" s="96"/>
      <c r="GJM65" s="86"/>
      <c r="GJN65" s="150"/>
      <c r="GJO65" s="94"/>
      <c r="GJP65" s="96"/>
      <c r="GJQ65" s="96"/>
      <c r="GJR65" s="86"/>
      <c r="GJS65" s="150"/>
      <c r="GJT65" s="94"/>
      <c r="GJU65" s="96"/>
      <c r="GJV65" s="96"/>
      <c r="GJW65" s="86"/>
      <c r="GJX65" s="150"/>
      <c r="GJY65" s="94"/>
      <c r="GJZ65" s="96"/>
      <c r="GKA65" s="96"/>
      <c r="GKB65" s="86"/>
      <c r="GKC65" s="150"/>
      <c r="GKD65" s="94"/>
      <c r="GKE65" s="96"/>
      <c r="GKF65" s="96"/>
      <c r="GKG65" s="86"/>
      <c r="GKH65" s="150"/>
      <c r="GKI65" s="94"/>
      <c r="GKJ65" s="96"/>
      <c r="GKK65" s="96"/>
      <c r="GKL65" s="86"/>
      <c r="GKM65" s="150"/>
      <c r="GKN65" s="94"/>
      <c r="GKO65" s="96"/>
      <c r="GKP65" s="96"/>
      <c r="GKQ65" s="86"/>
      <c r="GKR65" s="150"/>
      <c r="GKS65" s="94"/>
      <c r="GKT65" s="96"/>
      <c r="GKU65" s="96"/>
      <c r="GKV65" s="86"/>
      <c r="GKW65" s="150"/>
      <c r="GKX65" s="94"/>
      <c r="GKY65" s="96"/>
      <c r="GKZ65" s="96"/>
      <c r="GLA65" s="86"/>
      <c r="GLB65" s="150"/>
      <c r="GLC65" s="94"/>
      <c r="GLD65" s="96"/>
      <c r="GLE65" s="96"/>
      <c r="GLF65" s="86"/>
      <c r="GLG65" s="150"/>
      <c r="GLH65" s="94"/>
      <c r="GLI65" s="96"/>
      <c r="GLJ65" s="96"/>
      <c r="GLK65" s="86"/>
      <c r="GLL65" s="150"/>
      <c r="GLM65" s="94"/>
      <c r="GLN65" s="96"/>
      <c r="GLO65" s="96"/>
      <c r="GLP65" s="86"/>
      <c r="GLQ65" s="150"/>
      <c r="GLR65" s="94"/>
      <c r="GLS65" s="96"/>
      <c r="GLT65" s="96"/>
      <c r="GLU65" s="86"/>
      <c r="GLV65" s="150"/>
      <c r="GLW65" s="94"/>
      <c r="GLX65" s="96"/>
      <c r="GLY65" s="96"/>
      <c r="GLZ65" s="86"/>
      <c r="GMA65" s="150"/>
      <c r="GMB65" s="94"/>
      <c r="GMC65" s="96"/>
      <c r="GMD65" s="96"/>
      <c r="GME65" s="86"/>
      <c r="GMF65" s="150"/>
      <c r="GMG65" s="94"/>
      <c r="GMH65" s="96"/>
      <c r="GMI65" s="96"/>
      <c r="GMJ65" s="86"/>
      <c r="GMK65" s="150"/>
      <c r="GML65" s="94"/>
      <c r="GMM65" s="96"/>
      <c r="GMN65" s="96"/>
      <c r="GMO65" s="86"/>
      <c r="GMP65" s="150"/>
      <c r="GMQ65" s="94"/>
      <c r="GMR65" s="96"/>
      <c r="GMS65" s="96"/>
      <c r="GMT65" s="86"/>
      <c r="GMU65" s="150"/>
      <c r="GMV65" s="94"/>
      <c r="GMW65" s="96"/>
      <c r="GMX65" s="96"/>
      <c r="GMY65" s="86"/>
      <c r="GMZ65" s="150"/>
      <c r="GNA65" s="94"/>
      <c r="GNB65" s="96"/>
      <c r="GNC65" s="96"/>
      <c r="GND65" s="86"/>
      <c r="GNE65" s="150"/>
      <c r="GNF65" s="94"/>
      <c r="GNG65" s="96"/>
      <c r="GNH65" s="96"/>
      <c r="GNI65" s="86"/>
      <c r="GNJ65" s="150"/>
      <c r="GNK65" s="94"/>
      <c r="GNL65" s="96"/>
      <c r="GNM65" s="96"/>
      <c r="GNN65" s="86"/>
      <c r="GNO65" s="150"/>
      <c r="GNP65" s="94"/>
      <c r="GNQ65" s="96"/>
      <c r="GNR65" s="96"/>
      <c r="GNS65" s="86"/>
      <c r="GNT65" s="150"/>
      <c r="GNU65" s="94"/>
      <c r="GNV65" s="96"/>
      <c r="GNW65" s="96"/>
      <c r="GNX65" s="86"/>
      <c r="GNY65" s="150"/>
      <c r="GNZ65" s="94"/>
      <c r="GOA65" s="96"/>
      <c r="GOB65" s="96"/>
      <c r="GOC65" s="86"/>
      <c r="GOD65" s="150"/>
      <c r="GOE65" s="94"/>
      <c r="GOF65" s="96"/>
      <c r="GOG65" s="96"/>
      <c r="GOH65" s="86"/>
      <c r="GOI65" s="150"/>
      <c r="GOJ65" s="94"/>
      <c r="GOK65" s="96"/>
      <c r="GOL65" s="96"/>
      <c r="GOM65" s="86"/>
      <c r="GON65" s="150"/>
      <c r="GOO65" s="94"/>
      <c r="GOP65" s="96"/>
      <c r="GOQ65" s="96"/>
      <c r="GOR65" s="86"/>
      <c r="GOS65" s="150"/>
      <c r="GOT65" s="94"/>
      <c r="GOU65" s="96"/>
      <c r="GOV65" s="96"/>
      <c r="GOW65" s="86"/>
      <c r="GOX65" s="150"/>
      <c r="GOY65" s="94"/>
      <c r="GOZ65" s="96"/>
      <c r="GPA65" s="96"/>
      <c r="GPB65" s="86"/>
      <c r="GPC65" s="150"/>
      <c r="GPD65" s="94"/>
      <c r="GPE65" s="96"/>
      <c r="GPF65" s="96"/>
      <c r="GPG65" s="86"/>
      <c r="GPH65" s="150"/>
      <c r="GPI65" s="94"/>
      <c r="GPJ65" s="96"/>
      <c r="GPK65" s="96"/>
      <c r="GPL65" s="86"/>
      <c r="GPM65" s="150"/>
      <c r="GPN65" s="94"/>
      <c r="GPO65" s="96"/>
      <c r="GPP65" s="96"/>
      <c r="GPQ65" s="86"/>
      <c r="GPR65" s="150"/>
      <c r="GPS65" s="94"/>
      <c r="GPT65" s="96"/>
      <c r="GPU65" s="96"/>
      <c r="GPV65" s="86"/>
      <c r="GPW65" s="150"/>
      <c r="GPX65" s="94"/>
      <c r="GPY65" s="96"/>
      <c r="GPZ65" s="96"/>
      <c r="GQA65" s="86"/>
      <c r="GQB65" s="150"/>
      <c r="GQC65" s="94"/>
      <c r="GQD65" s="96"/>
      <c r="GQE65" s="96"/>
      <c r="GQF65" s="86"/>
      <c r="GQG65" s="150"/>
      <c r="GQH65" s="94"/>
      <c r="GQI65" s="96"/>
      <c r="GQJ65" s="96"/>
      <c r="GQK65" s="86"/>
      <c r="GQL65" s="150"/>
      <c r="GQM65" s="94"/>
      <c r="GQN65" s="96"/>
      <c r="GQO65" s="96"/>
      <c r="GQP65" s="86"/>
      <c r="GQQ65" s="150"/>
      <c r="GQR65" s="94"/>
      <c r="GQS65" s="96"/>
      <c r="GQT65" s="96"/>
      <c r="GQU65" s="86"/>
      <c r="GQV65" s="150"/>
      <c r="GQW65" s="94"/>
      <c r="GQX65" s="96"/>
      <c r="GQY65" s="96"/>
      <c r="GQZ65" s="86"/>
      <c r="GRA65" s="150"/>
      <c r="GRB65" s="94"/>
      <c r="GRC65" s="96"/>
      <c r="GRD65" s="96"/>
      <c r="GRE65" s="86"/>
      <c r="GRF65" s="150"/>
      <c r="GRG65" s="94"/>
      <c r="GRH65" s="96"/>
      <c r="GRI65" s="96"/>
      <c r="GRJ65" s="86"/>
      <c r="GRK65" s="150"/>
      <c r="GRL65" s="94"/>
      <c r="GRM65" s="96"/>
      <c r="GRN65" s="96"/>
      <c r="GRO65" s="86"/>
      <c r="GRP65" s="150"/>
      <c r="GRQ65" s="94"/>
      <c r="GRR65" s="96"/>
      <c r="GRS65" s="96"/>
      <c r="GRT65" s="86"/>
      <c r="GRU65" s="150"/>
      <c r="GRV65" s="94"/>
      <c r="GRW65" s="96"/>
      <c r="GRX65" s="96"/>
      <c r="GRY65" s="86"/>
      <c r="GRZ65" s="150"/>
      <c r="GSA65" s="94"/>
      <c r="GSB65" s="96"/>
      <c r="GSC65" s="96"/>
      <c r="GSD65" s="86"/>
      <c r="GSE65" s="150"/>
      <c r="GSF65" s="94"/>
      <c r="GSG65" s="96"/>
      <c r="GSH65" s="96"/>
      <c r="GSI65" s="86"/>
      <c r="GSJ65" s="150"/>
      <c r="GSK65" s="94"/>
      <c r="GSL65" s="96"/>
      <c r="GSM65" s="96"/>
      <c r="GSN65" s="86"/>
      <c r="GSO65" s="150"/>
      <c r="GSP65" s="94"/>
      <c r="GSQ65" s="96"/>
      <c r="GSR65" s="96"/>
      <c r="GSS65" s="86"/>
      <c r="GST65" s="150"/>
      <c r="GSU65" s="94"/>
      <c r="GSV65" s="96"/>
      <c r="GSW65" s="96"/>
      <c r="GSX65" s="86"/>
      <c r="GSY65" s="150"/>
      <c r="GSZ65" s="94"/>
      <c r="GTA65" s="96"/>
      <c r="GTB65" s="96"/>
      <c r="GTC65" s="86"/>
      <c r="GTD65" s="150"/>
      <c r="GTE65" s="94"/>
      <c r="GTF65" s="96"/>
      <c r="GTG65" s="96"/>
      <c r="GTH65" s="86"/>
      <c r="GTI65" s="150"/>
      <c r="GTJ65" s="94"/>
      <c r="GTK65" s="96"/>
      <c r="GTL65" s="96"/>
      <c r="GTM65" s="86"/>
      <c r="GTN65" s="150"/>
      <c r="GTO65" s="94"/>
      <c r="GTP65" s="96"/>
      <c r="GTQ65" s="96"/>
      <c r="GTR65" s="86"/>
      <c r="GTS65" s="150"/>
      <c r="GTT65" s="94"/>
      <c r="GTU65" s="96"/>
      <c r="GTV65" s="96"/>
      <c r="GTW65" s="86"/>
      <c r="GTX65" s="150"/>
      <c r="GTY65" s="94"/>
      <c r="GTZ65" s="96"/>
      <c r="GUA65" s="96"/>
      <c r="GUB65" s="86"/>
      <c r="GUC65" s="150"/>
      <c r="GUD65" s="94"/>
      <c r="GUE65" s="96"/>
      <c r="GUF65" s="96"/>
      <c r="GUG65" s="86"/>
      <c r="GUH65" s="150"/>
      <c r="GUI65" s="94"/>
      <c r="GUJ65" s="96"/>
      <c r="GUK65" s="96"/>
      <c r="GUL65" s="86"/>
      <c r="GUM65" s="150"/>
      <c r="GUN65" s="94"/>
      <c r="GUO65" s="96"/>
      <c r="GUP65" s="96"/>
      <c r="GUQ65" s="86"/>
      <c r="GUR65" s="150"/>
      <c r="GUS65" s="94"/>
      <c r="GUT65" s="96"/>
      <c r="GUU65" s="96"/>
      <c r="GUV65" s="86"/>
      <c r="GUW65" s="150"/>
      <c r="GUX65" s="94"/>
      <c r="GUY65" s="96"/>
      <c r="GUZ65" s="96"/>
      <c r="GVA65" s="86"/>
      <c r="GVB65" s="150"/>
      <c r="GVC65" s="94"/>
      <c r="GVD65" s="96"/>
      <c r="GVE65" s="96"/>
      <c r="GVF65" s="86"/>
      <c r="GVG65" s="150"/>
      <c r="GVH65" s="94"/>
      <c r="GVI65" s="96"/>
      <c r="GVJ65" s="96"/>
      <c r="GVK65" s="86"/>
      <c r="GVL65" s="150"/>
      <c r="GVM65" s="94"/>
      <c r="GVN65" s="96"/>
      <c r="GVO65" s="96"/>
      <c r="GVP65" s="86"/>
      <c r="GVQ65" s="150"/>
      <c r="GVR65" s="94"/>
      <c r="GVS65" s="96"/>
      <c r="GVT65" s="96"/>
      <c r="GVU65" s="86"/>
      <c r="GVV65" s="150"/>
      <c r="GVW65" s="94"/>
      <c r="GVX65" s="96"/>
      <c r="GVY65" s="96"/>
      <c r="GVZ65" s="86"/>
      <c r="GWA65" s="150"/>
      <c r="GWB65" s="94"/>
      <c r="GWC65" s="96"/>
      <c r="GWD65" s="96"/>
      <c r="GWE65" s="86"/>
      <c r="GWF65" s="150"/>
      <c r="GWG65" s="94"/>
      <c r="GWH65" s="96"/>
      <c r="GWI65" s="96"/>
      <c r="GWJ65" s="86"/>
      <c r="GWK65" s="150"/>
      <c r="GWL65" s="94"/>
      <c r="GWM65" s="96"/>
      <c r="GWN65" s="96"/>
      <c r="GWO65" s="86"/>
      <c r="GWP65" s="150"/>
      <c r="GWQ65" s="94"/>
      <c r="GWR65" s="96"/>
      <c r="GWS65" s="96"/>
      <c r="GWT65" s="86"/>
      <c r="GWU65" s="150"/>
      <c r="GWV65" s="94"/>
      <c r="GWW65" s="96"/>
      <c r="GWX65" s="96"/>
      <c r="GWY65" s="86"/>
      <c r="GWZ65" s="150"/>
      <c r="GXA65" s="94"/>
      <c r="GXB65" s="96"/>
      <c r="GXC65" s="96"/>
      <c r="GXD65" s="86"/>
      <c r="GXE65" s="150"/>
      <c r="GXF65" s="94"/>
      <c r="GXG65" s="96"/>
      <c r="GXH65" s="96"/>
      <c r="GXI65" s="86"/>
      <c r="GXJ65" s="150"/>
      <c r="GXK65" s="94"/>
      <c r="GXL65" s="96"/>
      <c r="GXM65" s="96"/>
      <c r="GXN65" s="86"/>
      <c r="GXO65" s="150"/>
      <c r="GXP65" s="94"/>
      <c r="GXQ65" s="96"/>
      <c r="GXR65" s="96"/>
      <c r="GXS65" s="86"/>
      <c r="GXT65" s="150"/>
      <c r="GXU65" s="94"/>
      <c r="GXV65" s="96"/>
      <c r="GXW65" s="96"/>
      <c r="GXX65" s="86"/>
      <c r="GXY65" s="150"/>
      <c r="GXZ65" s="94"/>
      <c r="GYA65" s="96"/>
      <c r="GYB65" s="96"/>
      <c r="GYC65" s="86"/>
      <c r="GYD65" s="150"/>
      <c r="GYE65" s="94"/>
      <c r="GYF65" s="96"/>
      <c r="GYG65" s="96"/>
      <c r="GYH65" s="86"/>
      <c r="GYI65" s="150"/>
      <c r="GYJ65" s="94"/>
      <c r="GYK65" s="96"/>
      <c r="GYL65" s="96"/>
      <c r="GYM65" s="86"/>
      <c r="GYN65" s="150"/>
      <c r="GYO65" s="94"/>
      <c r="GYP65" s="96"/>
      <c r="GYQ65" s="96"/>
      <c r="GYR65" s="86"/>
      <c r="GYS65" s="150"/>
      <c r="GYT65" s="94"/>
      <c r="GYU65" s="96"/>
      <c r="GYV65" s="96"/>
      <c r="GYW65" s="86"/>
      <c r="GYX65" s="150"/>
      <c r="GYY65" s="94"/>
      <c r="GYZ65" s="96"/>
      <c r="GZA65" s="96"/>
      <c r="GZB65" s="86"/>
      <c r="GZC65" s="150"/>
      <c r="GZD65" s="94"/>
      <c r="GZE65" s="96"/>
      <c r="GZF65" s="96"/>
      <c r="GZG65" s="86"/>
      <c r="GZH65" s="150"/>
      <c r="GZI65" s="94"/>
      <c r="GZJ65" s="96"/>
      <c r="GZK65" s="96"/>
      <c r="GZL65" s="86"/>
      <c r="GZM65" s="150"/>
      <c r="GZN65" s="94"/>
      <c r="GZO65" s="96"/>
      <c r="GZP65" s="96"/>
      <c r="GZQ65" s="86"/>
      <c r="GZR65" s="150"/>
      <c r="GZS65" s="94"/>
      <c r="GZT65" s="96"/>
      <c r="GZU65" s="96"/>
      <c r="GZV65" s="86"/>
      <c r="GZW65" s="150"/>
      <c r="GZX65" s="94"/>
      <c r="GZY65" s="96"/>
      <c r="GZZ65" s="96"/>
      <c r="HAA65" s="86"/>
      <c r="HAB65" s="150"/>
      <c r="HAC65" s="94"/>
      <c r="HAD65" s="96"/>
      <c r="HAE65" s="96"/>
      <c r="HAF65" s="86"/>
      <c r="HAG65" s="150"/>
      <c r="HAH65" s="94"/>
      <c r="HAI65" s="96"/>
      <c r="HAJ65" s="96"/>
      <c r="HAK65" s="86"/>
      <c r="HAL65" s="150"/>
      <c r="HAM65" s="94"/>
      <c r="HAN65" s="96"/>
      <c r="HAO65" s="96"/>
      <c r="HAP65" s="86"/>
      <c r="HAQ65" s="150"/>
      <c r="HAR65" s="94"/>
      <c r="HAS65" s="96"/>
      <c r="HAT65" s="96"/>
      <c r="HAU65" s="86"/>
      <c r="HAV65" s="150"/>
      <c r="HAW65" s="94"/>
      <c r="HAX65" s="96"/>
      <c r="HAY65" s="96"/>
      <c r="HAZ65" s="86"/>
      <c r="HBA65" s="150"/>
      <c r="HBB65" s="94"/>
      <c r="HBC65" s="96"/>
      <c r="HBD65" s="96"/>
      <c r="HBE65" s="86"/>
      <c r="HBF65" s="150"/>
      <c r="HBG65" s="94"/>
      <c r="HBH65" s="96"/>
      <c r="HBI65" s="96"/>
      <c r="HBJ65" s="86"/>
      <c r="HBK65" s="150"/>
      <c r="HBL65" s="94"/>
      <c r="HBM65" s="96"/>
      <c r="HBN65" s="96"/>
      <c r="HBO65" s="86"/>
      <c r="HBP65" s="150"/>
      <c r="HBQ65" s="94"/>
      <c r="HBR65" s="96"/>
      <c r="HBS65" s="96"/>
      <c r="HBT65" s="86"/>
      <c r="HBU65" s="150"/>
      <c r="HBV65" s="94"/>
      <c r="HBW65" s="96"/>
      <c r="HBX65" s="96"/>
      <c r="HBY65" s="86"/>
      <c r="HBZ65" s="150"/>
      <c r="HCA65" s="94"/>
      <c r="HCB65" s="96"/>
      <c r="HCC65" s="96"/>
      <c r="HCD65" s="86"/>
      <c r="HCE65" s="150"/>
      <c r="HCF65" s="94"/>
      <c r="HCG65" s="96"/>
      <c r="HCH65" s="96"/>
      <c r="HCI65" s="86"/>
      <c r="HCJ65" s="150"/>
      <c r="HCK65" s="94"/>
      <c r="HCL65" s="96"/>
      <c r="HCM65" s="96"/>
      <c r="HCN65" s="86"/>
      <c r="HCO65" s="150"/>
      <c r="HCP65" s="94"/>
      <c r="HCQ65" s="96"/>
      <c r="HCR65" s="96"/>
      <c r="HCS65" s="86"/>
      <c r="HCT65" s="150"/>
      <c r="HCU65" s="94"/>
      <c r="HCV65" s="96"/>
      <c r="HCW65" s="96"/>
      <c r="HCX65" s="86"/>
      <c r="HCY65" s="150"/>
      <c r="HCZ65" s="94"/>
      <c r="HDA65" s="96"/>
      <c r="HDB65" s="96"/>
      <c r="HDC65" s="86"/>
      <c r="HDD65" s="150"/>
      <c r="HDE65" s="94"/>
      <c r="HDF65" s="96"/>
      <c r="HDG65" s="96"/>
      <c r="HDH65" s="86"/>
      <c r="HDI65" s="150"/>
      <c r="HDJ65" s="94"/>
      <c r="HDK65" s="96"/>
      <c r="HDL65" s="96"/>
      <c r="HDM65" s="86"/>
      <c r="HDN65" s="150"/>
      <c r="HDO65" s="94"/>
      <c r="HDP65" s="96"/>
      <c r="HDQ65" s="96"/>
      <c r="HDR65" s="86"/>
      <c r="HDS65" s="150"/>
      <c r="HDT65" s="94"/>
      <c r="HDU65" s="96"/>
      <c r="HDV65" s="96"/>
      <c r="HDW65" s="86"/>
      <c r="HDX65" s="150"/>
      <c r="HDY65" s="94"/>
      <c r="HDZ65" s="96"/>
      <c r="HEA65" s="96"/>
      <c r="HEB65" s="86"/>
      <c r="HEC65" s="150"/>
      <c r="HED65" s="94"/>
      <c r="HEE65" s="96"/>
      <c r="HEF65" s="96"/>
      <c r="HEG65" s="86"/>
      <c r="HEH65" s="150"/>
      <c r="HEI65" s="94"/>
      <c r="HEJ65" s="96"/>
      <c r="HEK65" s="96"/>
      <c r="HEL65" s="86"/>
      <c r="HEM65" s="150"/>
      <c r="HEN65" s="94"/>
      <c r="HEO65" s="96"/>
      <c r="HEP65" s="96"/>
      <c r="HEQ65" s="86"/>
      <c r="HER65" s="150"/>
      <c r="HES65" s="94"/>
      <c r="HET65" s="96"/>
      <c r="HEU65" s="96"/>
      <c r="HEV65" s="86"/>
      <c r="HEW65" s="150"/>
      <c r="HEX65" s="94"/>
      <c r="HEY65" s="96"/>
      <c r="HEZ65" s="96"/>
      <c r="HFA65" s="86"/>
      <c r="HFB65" s="150"/>
      <c r="HFC65" s="94"/>
      <c r="HFD65" s="96"/>
      <c r="HFE65" s="96"/>
      <c r="HFF65" s="86"/>
      <c r="HFG65" s="150"/>
      <c r="HFH65" s="94"/>
      <c r="HFI65" s="96"/>
      <c r="HFJ65" s="96"/>
      <c r="HFK65" s="86"/>
      <c r="HFL65" s="150"/>
      <c r="HFM65" s="94"/>
      <c r="HFN65" s="96"/>
      <c r="HFO65" s="96"/>
      <c r="HFP65" s="86"/>
      <c r="HFQ65" s="150"/>
      <c r="HFR65" s="94"/>
      <c r="HFS65" s="96"/>
      <c r="HFT65" s="96"/>
      <c r="HFU65" s="86"/>
      <c r="HFV65" s="150"/>
      <c r="HFW65" s="94"/>
      <c r="HFX65" s="96"/>
      <c r="HFY65" s="96"/>
      <c r="HFZ65" s="86"/>
      <c r="HGA65" s="150"/>
      <c r="HGB65" s="94"/>
      <c r="HGC65" s="96"/>
      <c r="HGD65" s="96"/>
      <c r="HGE65" s="86"/>
      <c r="HGF65" s="150"/>
      <c r="HGG65" s="94"/>
      <c r="HGH65" s="96"/>
      <c r="HGI65" s="96"/>
      <c r="HGJ65" s="86"/>
      <c r="HGK65" s="150"/>
      <c r="HGL65" s="94"/>
      <c r="HGM65" s="96"/>
      <c r="HGN65" s="96"/>
      <c r="HGO65" s="86"/>
      <c r="HGP65" s="150"/>
      <c r="HGQ65" s="94"/>
      <c r="HGR65" s="96"/>
      <c r="HGS65" s="96"/>
      <c r="HGT65" s="86"/>
      <c r="HGU65" s="150"/>
      <c r="HGV65" s="94"/>
      <c r="HGW65" s="96"/>
      <c r="HGX65" s="96"/>
      <c r="HGY65" s="86"/>
      <c r="HGZ65" s="150"/>
      <c r="HHA65" s="94"/>
      <c r="HHB65" s="96"/>
      <c r="HHC65" s="96"/>
      <c r="HHD65" s="86"/>
      <c r="HHE65" s="150"/>
      <c r="HHF65" s="94"/>
      <c r="HHG65" s="96"/>
      <c r="HHH65" s="96"/>
      <c r="HHI65" s="86"/>
      <c r="HHJ65" s="150"/>
      <c r="HHK65" s="94"/>
      <c r="HHL65" s="96"/>
      <c r="HHM65" s="96"/>
      <c r="HHN65" s="86"/>
      <c r="HHO65" s="150"/>
      <c r="HHP65" s="94"/>
      <c r="HHQ65" s="96"/>
      <c r="HHR65" s="96"/>
      <c r="HHS65" s="86"/>
      <c r="HHT65" s="150"/>
      <c r="HHU65" s="94"/>
      <c r="HHV65" s="96"/>
      <c r="HHW65" s="96"/>
      <c r="HHX65" s="86"/>
      <c r="HHY65" s="150"/>
      <c r="HHZ65" s="94"/>
      <c r="HIA65" s="96"/>
      <c r="HIB65" s="96"/>
      <c r="HIC65" s="86"/>
      <c r="HID65" s="150"/>
      <c r="HIE65" s="94"/>
      <c r="HIF65" s="96"/>
      <c r="HIG65" s="96"/>
      <c r="HIH65" s="86"/>
      <c r="HII65" s="150"/>
      <c r="HIJ65" s="94"/>
      <c r="HIK65" s="96"/>
      <c r="HIL65" s="96"/>
      <c r="HIM65" s="86"/>
      <c r="HIN65" s="150"/>
      <c r="HIO65" s="94"/>
      <c r="HIP65" s="96"/>
      <c r="HIQ65" s="96"/>
      <c r="HIR65" s="86"/>
      <c r="HIS65" s="150"/>
      <c r="HIT65" s="94"/>
      <c r="HIU65" s="96"/>
      <c r="HIV65" s="96"/>
      <c r="HIW65" s="86"/>
      <c r="HIX65" s="150"/>
      <c r="HIY65" s="94"/>
      <c r="HIZ65" s="96"/>
      <c r="HJA65" s="96"/>
      <c r="HJB65" s="86"/>
      <c r="HJC65" s="150"/>
      <c r="HJD65" s="94"/>
      <c r="HJE65" s="96"/>
      <c r="HJF65" s="96"/>
      <c r="HJG65" s="86"/>
      <c r="HJH65" s="150"/>
      <c r="HJI65" s="94"/>
      <c r="HJJ65" s="96"/>
      <c r="HJK65" s="96"/>
      <c r="HJL65" s="86"/>
      <c r="HJM65" s="150"/>
      <c r="HJN65" s="94"/>
      <c r="HJO65" s="96"/>
      <c r="HJP65" s="96"/>
      <c r="HJQ65" s="86"/>
      <c r="HJR65" s="150"/>
      <c r="HJS65" s="94"/>
      <c r="HJT65" s="96"/>
      <c r="HJU65" s="96"/>
      <c r="HJV65" s="86"/>
      <c r="HJW65" s="150"/>
      <c r="HJX65" s="94"/>
      <c r="HJY65" s="96"/>
      <c r="HJZ65" s="96"/>
      <c r="HKA65" s="86"/>
      <c r="HKB65" s="150"/>
      <c r="HKC65" s="94"/>
      <c r="HKD65" s="96"/>
      <c r="HKE65" s="96"/>
      <c r="HKF65" s="86"/>
      <c r="HKG65" s="150"/>
      <c r="HKH65" s="94"/>
      <c r="HKI65" s="96"/>
      <c r="HKJ65" s="96"/>
      <c r="HKK65" s="86"/>
      <c r="HKL65" s="150"/>
      <c r="HKM65" s="94"/>
      <c r="HKN65" s="96"/>
      <c r="HKO65" s="96"/>
      <c r="HKP65" s="86"/>
      <c r="HKQ65" s="150"/>
      <c r="HKR65" s="94"/>
      <c r="HKS65" s="96"/>
      <c r="HKT65" s="96"/>
      <c r="HKU65" s="86"/>
      <c r="HKV65" s="150"/>
      <c r="HKW65" s="94"/>
      <c r="HKX65" s="96"/>
      <c r="HKY65" s="96"/>
      <c r="HKZ65" s="86"/>
      <c r="HLA65" s="150"/>
      <c r="HLB65" s="94"/>
      <c r="HLC65" s="96"/>
      <c r="HLD65" s="96"/>
      <c r="HLE65" s="86"/>
      <c r="HLF65" s="150"/>
      <c r="HLG65" s="94"/>
      <c r="HLH65" s="96"/>
      <c r="HLI65" s="96"/>
      <c r="HLJ65" s="86"/>
      <c r="HLK65" s="150"/>
      <c r="HLL65" s="94"/>
      <c r="HLM65" s="96"/>
      <c r="HLN65" s="96"/>
      <c r="HLO65" s="86"/>
      <c r="HLP65" s="150"/>
      <c r="HLQ65" s="94"/>
      <c r="HLR65" s="96"/>
      <c r="HLS65" s="96"/>
      <c r="HLT65" s="86"/>
      <c r="HLU65" s="150"/>
      <c r="HLV65" s="94"/>
      <c r="HLW65" s="96"/>
      <c r="HLX65" s="96"/>
      <c r="HLY65" s="86"/>
      <c r="HLZ65" s="150"/>
      <c r="HMA65" s="94"/>
      <c r="HMB65" s="96"/>
      <c r="HMC65" s="96"/>
      <c r="HMD65" s="86"/>
      <c r="HME65" s="150"/>
      <c r="HMF65" s="94"/>
      <c r="HMG65" s="96"/>
      <c r="HMH65" s="96"/>
      <c r="HMI65" s="86"/>
      <c r="HMJ65" s="150"/>
      <c r="HMK65" s="94"/>
      <c r="HML65" s="96"/>
      <c r="HMM65" s="96"/>
      <c r="HMN65" s="86"/>
      <c r="HMO65" s="150"/>
      <c r="HMP65" s="94"/>
      <c r="HMQ65" s="96"/>
      <c r="HMR65" s="96"/>
      <c r="HMS65" s="86"/>
      <c r="HMT65" s="150"/>
      <c r="HMU65" s="94"/>
      <c r="HMV65" s="96"/>
      <c r="HMW65" s="96"/>
      <c r="HMX65" s="86"/>
      <c r="HMY65" s="150"/>
      <c r="HMZ65" s="94"/>
      <c r="HNA65" s="96"/>
      <c r="HNB65" s="96"/>
      <c r="HNC65" s="86"/>
      <c r="HND65" s="150"/>
      <c r="HNE65" s="94"/>
      <c r="HNF65" s="96"/>
      <c r="HNG65" s="96"/>
      <c r="HNH65" s="86"/>
      <c r="HNI65" s="150"/>
      <c r="HNJ65" s="94"/>
      <c r="HNK65" s="96"/>
      <c r="HNL65" s="96"/>
      <c r="HNM65" s="86"/>
      <c r="HNN65" s="150"/>
      <c r="HNO65" s="94"/>
      <c r="HNP65" s="96"/>
      <c r="HNQ65" s="96"/>
      <c r="HNR65" s="86"/>
      <c r="HNS65" s="150"/>
      <c r="HNT65" s="94"/>
      <c r="HNU65" s="96"/>
      <c r="HNV65" s="96"/>
      <c r="HNW65" s="86"/>
      <c r="HNX65" s="150"/>
      <c r="HNY65" s="94"/>
      <c r="HNZ65" s="96"/>
      <c r="HOA65" s="96"/>
      <c r="HOB65" s="86"/>
      <c r="HOC65" s="150"/>
      <c r="HOD65" s="94"/>
      <c r="HOE65" s="96"/>
      <c r="HOF65" s="96"/>
      <c r="HOG65" s="86"/>
      <c r="HOH65" s="150"/>
      <c r="HOI65" s="94"/>
      <c r="HOJ65" s="96"/>
      <c r="HOK65" s="96"/>
      <c r="HOL65" s="86"/>
      <c r="HOM65" s="150"/>
      <c r="HON65" s="94"/>
      <c r="HOO65" s="96"/>
      <c r="HOP65" s="96"/>
      <c r="HOQ65" s="86"/>
      <c r="HOR65" s="150"/>
      <c r="HOS65" s="94"/>
      <c r="HOT65" s="96"/>
      <c r="HOU65" s="96"/>
      <c r="HOV65" s="86"/>
      <c r="HOW65" s="150"/>
      <c r="HOX65" s="94"/>
      <c r="HOY65" s="96"/>
      <c r="HOZ65" s="96"/>
      <c r="HPA65" s="86"/>
      <c r="HPB65" s="150"/>
      <c r="HPC65" s="94"/>
      <c r="HPD65" s="96"/>
      <c r="HPE65" s="96"/>
      <c r="HPF65" s="86"/>
      <c r="HPG65" s="150"/>
      <c r="HPH65" s="94"/>
      <c r="HPI65" s="96"/>
      <c r="HPJ65" s="96"/>
      <c r="HPK65" s="86"/>
      <c r="HPL65" s="150"/>
      <c r="HPM65" s="94"/>
      <c r="HPN65" s="96"/>
      <c r="HPO65" s="96"/>
      <c r="HPP65" s="86"/>
      <c r="HPQ65" s="150"/>
      <c r="HPR65" s="94"/>
      <c r="HPS65" s="96"/>
      <c r="HPT65" s="96"/>
      <c r="HPU65" s="86"/>
      <c r="HPV65" s="150"/>
      <c r="HPW65" s="94"/>
      <c r="HPX65" s="96"/>
      <c r="HPY65" s="96"/>
      <c r="HPZ65" s="86"/>
      <c r="HQA65" s="150"/>
      <c r="HQB65" s="94"/>
      <c r="HQC65" s="96"/>
      <c r="HQD65" s="96"/>
      <c r="HQE65" s="86"/>
      <c r="HQF65" s="150"/>
      <c r="HQG65" s="94"/>
      <c r="HQH65" s="96"/>
      <c r="HQI65" s="96"/>
      <c r="HQJ65" s="86"/>
      <c r="HQK65" s="150"/>
      <c r="HQL65" s="94"/>
      <c r="HQM65" s="96"/>
      <c r="HQN65" s="96"/>
      <c r="HQO65" s="86"/>
      <c r="HQP65" s="150"/>
      <c r="HQQ65" s="94"/>
      <c r="HQR65" s="96"/>
      <c r="HQS65" s="96"/>
      <c r="HQT65" s="86"/>
      <c r="HQU65" s="150"/>
      <c r="HQV65" s="94"/>
      <c r="HQW65" s="96"/>
      <c r="HQX65" s="96"/>
      <c r="HQY65" s="86"/>
      <c r="HQZ65" s="150"/>
      <c r="HRA65" s="94"/>
      <c r="HRB65" s="96"/>
      <c r="HRC65" s="96"/>
      <c r="HRD65" s="86"/>
      <c r="HRE65" s="150"/>
      <c r="HRF65" s="94"/>
      <c r="HRG65" s="96"/>
      <c r="HRH65" s="96"/>
      <c r="HRI65" s="86"/>
      <c r="HRJ65" s="150"/>
      <c r="HRK65" s="94"/>
      <c r="HRL65" s="96"/>
      <c r="HRM65" s="96"/>
      <c r="HRN65" s="86"/>
      <c r="HRO65" s="150"/>
      <c r="HRP65" s="94"/>
      <c r="HRQ65" s="96"/>
      <c r="HRR65" s="96"/>
      <c r="HRS65" s="86"/>
      <c r="HRT65" s="150"/>
      <c r="HRU65" s="94"/>
      <c r="HRV65" s="96"/>
      <c r="HRW65" s="96"/>
      <c r="HRX65" s="86"/>
      <c r="HRY65" s="150"/>
      <c r="HRZ65" s="94"/>
      <c r="HSA65" s="96"/>
      <c r="HSB65" s="96"/>
      <c r="HSC65" s="86"/>
      <c r="HSD65" s="150"/>
      <c r="HSE65" s="94"/>
      <c r="HSF65" s="96"/>
      <c r="HSG65" s="96"/>
      <c r="HSH65" s="86"/>
      <c r="HSI65" s="150"/>
      <c r="HSJ65" s="94"/>
      <c r="HSK65" s="96"/>
      <c r="HSL65" s="96"/>
      <c r="HSM65" s="86"/>
      <c r="HSN65" s="150"/>
      <c r="HSO65" s="94"/>
      <c r="HSP65" s="96"/>
      <c r="HSQ65" s="96"/>
      <c r="HSR65" s="86"/>
      <c r="HSS65" s="150"/>
      <c r="HST65" s="94"/>
      <c r="HSU65" s="96"/>
      <c r="HSV65" s="96"/>
      <c r="HSW65" s="86"/>
      <c r="HSX65" s="150"/>
      <c r="HSY65" s="94"/>
      <c r="HSZ65" s="96"/>
      <c r="HTA65" s="96"/>
      <c r="HTB65" s="86"/>
      <c r="HTC65" s="150"/>
      <c r="HTD65" s="94"/>
      <c r="HTE65" s="96"/>
      <c r="HTF65" s="96"/>
      <c r="HTG65" s="86"/>
      <c r="HTH65" s="150"/>
      <c r="HTI65" s="94"/>
      <c r="HTJ65" s="96"/>
      <c r="HTK65" s="96"/>
      <c r="HTL65" s="86"/>
      <c r="HTM65" s="150"/>
      <c r="HTN65" s="94"/>
      <c r="HTO65" s="96"/>
      <c r="HTP65" s="96"/>
      <c r="HTQ65" s="86"/>
      <c r="HTR65" s="150"/>
      <c r="HTS65" s="94"/>
      <c r="HTT65" s="96"/>
      <c r="HTU65" s="96"/>
      <c r="HTV65" s="86"/>
      <c r="HTW65" s="150"/>
      <c r="HTX65" s="94"/>
      <c r="HTY65" s="96"/>
      <c r="HTZ65" s="96"/>
      <c r="HUA65" s="86"/>
      <c r="HUB65" s="150"/>
      <c r="HUC65" s="94"/>
      <c r="HUD65" s="96"/>
      <c r="HUE65" s="96"/>
      <c r="HUF65" s="86"/>
      <c r="HUG65" s="150"/>
      <c r="HUH65" s="94"/>
      <c r="HUI65" s="96"/>
      <c r="HUJ65" s="96"/>
      <c r="HUK65" s="86"/>
      <c r="HUL65" s="150"/>
      <c r="HUM65" s="94"/>
      <c r="HUN65" s="96"/>
      <c r="HUO65" s="96"/>
      <c r="HUP65" s="86"/>
      <c r="HUQ65" s="150"/>
      <c r="HUR65" s="94"/>
      <c r="HUS65" s="96"/>
      <c r="HUT65" s="96"/>
      <c r="HUU65" s="86"/>
      <c r="HUV65" s="150"/>
      <c r="HUW65" s="94"/>
      <c r="HUX65" s="96"/>
      <c r="HUY65" s="96"/>
      <c r="HUZ65" s="86"/>
      <c r="HVA65" s="150"/>
      <c r="HVB65" s="94"/>
      <c r="HVC65" s="96"/>
      <c r="HVD65" s="96"/>
      <c r="HVE65" s="86"/>
      <c r="HVF65" s="150"/>
      <c r="HVG65" s="94"/>
      <c r="HVH65" s="96"/>
      <c r="HVI65" s="96"/>
      <c r="HVJ65" s="86"/>
      <c r="HVK65" s="150"/>
      <c r="HVL65" s="94"/>
      <c r="HVM65" s="96"/>
      <c r="HVN65" s="96"/>
      <c r="HVO65" s="86"/>
      <c r="HVP65" s="150"/>
      <c r="HVQ65" s="94"/>
      <c r="HVR65" s="96"/>
      <c r="HVS65" s="96"/>
      <c r="HVT65" s="86"/>
      <c r="HVU65" s="150"/>
      <c r="HVV65" s="94"/>
      <c r="HVW65" s="96"/>
      <c r="HVX65" s="96"/>
      <c r="HVY65" s="86"/>
      <c r="HVZ65" s="150"/>
      <c r="HWA65" s="94"/>
      <c r="HWB65" s="96"/>
      <c r="HWC65" s="96"/>
      <c r="HWD65" s="86"/>
      <c r="HWE65" s="150"/>
      <c r="HWF65" s="94"/>
      <c r="HWG65" s="96"/>
      <c r="HWH65" s="96"/>
      <c r="HWI65" s="86"/>
      <c r="HWJ65" s="150"/>
      <c r="HWK65" s="94"/>
      <c r="HWL65" s="96"/>
      <c r="HWM65" s="96"/>
      <c r="HWN65" s="86"/>
      <c r="HWO65" s="150"/>
      <c r="HWP65" s="94"/>
      <c r="HWQ65" s="96"/>
      <c r="HWR65" s="96"/>
      <c r="HWS65" s="86"/>
      <c r="HWT65" s="150"/>
      <c r="HWU65" s="94"/>
      <c r="HWV65" s="96"/>
      <c r="HWW65" s="96"/>
      <c r="HWX65" s="86"/>
      <c r="HWY65" s="150"/>
      <c r="HWZ65" s="94"/>
      <c r="HXA65" s="96"/>
      <c r="HXB65" s="96"/>
      <c r="HXC65" s="86"/>
      <c r="HXD65" s="150"/>
      <c r="HXE65" s="94"/>
      <c r="HXF65" s="96"/>
      <c r="HXG65" s="96"/>
      <c r="HXH65" s="86"/>
      <c r="HXI65" s="150"/>
      <c r="HXJ65" s="94"/>
      <c r="HXK65" s="96"/>
      <c r="HXL65" s="96"/>
      <c r="HXM65" s="86"/>
      <c r="HXN65" s="150"/>
      <c r="HXO65" s="94"/>
      <c r="HXP65" s="96"/>
      <c r="HXQ65" s="96"/>
      <c r="HXR65" s="86"/>
      <c r="HXS65" s="150"/>
      <c r="HXT65" s="94"/>
      <c r="HXU65" s="96"/>
      <c r="HXV65" s="96"/>
      <c r="HXW65" s="86"/>
      <c r="HXX65" s="150"/>
      <c r="HXY65" s="94"/>
      <c r="HXZ65" s="96"/>
      <c r="HYA65" s="96"/>
      <c r="HYB65" s="86"/>
      <c r="HYC65" s="150"/>
      <c r="HYD65" s="94"/>
      <c r="HYE65" s="96"/>
      <c r="HYF65" s="96"/>
      <c r="HYG65" s="86"/>
      <c r="HYH65" s="150"/>
      <c r="HYI65" s="94"/>
      <c r="HYJ65" s="96"/>
      <c r="HYK65" s="96"/>
      <c r="HYL65" s="86"/>
      <c r="HYM65" s="150"/>
      <c r="HYN65" s="94"/>
      <c r="HYO65" s="96"/>
      <c r="HYP65" s="96"/>
      <c r="HYQ65" s="86"/>
      <c r="HYR65" s="150"/>
      <c r="HYS65" s="94"/>
      <c r="HYT65" s="96"/>
      <c r="HYU65" s="96"/>
      <c r="HYV65" s="86"/>
      <c r="HYW65" s="150"/>
      <c r="HYX65" s="94"/>
      <c r="HYY65" s="96"/>
      <c r="HYZ65" s="96"/>
      <c r="HZA65" s="86"/>
      <c r="HZB65" s="150"/>
      <c r="HZC65" s="94"/>
      <c r="HZD65" s="96"/>
      <c r="HZE65" s="96"/>
      <c r="HZF65" s="86"/>
      <c r="HZG65" s="150"/>
      <c r="HZH65" s="94"/>
      <c r="HZI65" s="96"/>
      <c r="HZJ65" s="96"/>
      <c r="HZK65" s="86"/>
      <c r="HZL65" s="150"/>
      <c r="HZM65" s="94"/>
      <c r="HZN65" s="96"/>
      <c r="HZO65" s="96"/>
      <c r="HZP65" s="86"/>
      <c r="HZQ65" s="150"/>
      <c r="HZR65" s="94"/>
      <c r="HZS65" s="96"/>
      <c r="HZT65" s="96"/>
      <c r="HZU65" s="86"/>
      <c r="HZV65" s="150"/>
      <c r="HZW65" s="94"/>
      <c r="HZX65" s="96"/>
      <c r="HZY65" s="96"/>
      <c r="HZZ65" s="86"/>
      <c r="IAA65" s="150"/>
      <c r="IAB65" s="94"/>
      <c r="IAC65" s="96"/>
      <c r="IAD65" s="96"/>
      <c r="IAE65" s="86"/>
      <c r="IAF65" s="150"/>
      <c r="IAG65" s="94"/>
      <c r="IAH65" s="96"/>
      <c r="IAI65" s="96"/>
      <c r="IAJ65" s="86"/>
      <c r="IAK65" s="150"/>
      <c r="IAL65" s="94"/>
      <c r="IAM65" s="96"/>
      <c r="IAN65" s="96"/>
      <c r="IAO65" s="86"/>
      <c r="IAP65" s="150"/>
      <c r="IAQ65" s="94"/>
      <c r="IAR65" s="96"/>
      <c r="IAS65" s="96"/>
      <c r="IAT65" s="86"/>
      <c r="IAU65" s="150"/>
      <c r="IAV65" s="94"/>
      <c r="IAW65" s="96"/>
      <c r="IAX65" s="96"/>
      <c r="IAY65" s="86"/>
      <c r="IAZ65" s="150"/>
      <c r="IBA65" s="94"/>
      <c r="IBB65" s="96"/>
      <c r="IBC65" s="96"/>
      <c r="IBD65" s="86"/>
      <c r="IBE65" s="150"/>
      <c r="IBF65" s="94"/>
      <c r="IBG65" s="96"/>
      <c r="IBH65" s="96"/>
      <c r="IBI65" s="86"/>
      <c r="IBJ65" s="150"/>
      <c r="IBK65" s="94"/>
      <c r="IBL65" s="96"/>
      <c r="IBM65" s="96"/>
      <c r="IBN65" s="86"/>
      <c r="IBO65" s="150"/>
      <c r="IBP65" s="94"/>
      <c r="IBQ65" s="96"/>
      <c r="IBR65" s="96"/>
      <c r="IBS65" s="86"/>
      <c r="IBT65" s="150"/>
      <c r="IBU65" s="94"/>
      <c r="IBV65" s="96"/>
      <c r="IBW65" s="96"/>
      <c r="IBX65" s="86"/>
      <c r="IBY65" s="150"/>
      <c r="IBZ65" s="94"/>
      <c r="ICA65" s="96"/>
      <c r="ICB65" s="96"/>
      <c r="ICC65" s="86"/>
      <c r="ICD65" s="150"/>
      <c r="ICE65" s="94"/>
      <c r="ICF65" s="96"/>
      <c r="ICG65" s="96"/>
      <c r="ICH65" s="86"/>
      <c r="ICI65" s="150"/>
      <c r="ICJ65" s="94"/>
      <c r="ICK65" s="96"/>
      <c r="ICL65" s="96"/>
      <c r="ICM65" s="86"/>
      <c r="ICN65" s="150"/>
      <c r="ICO65" s="94"/>
      <c r="ICP65" s="96"/>
      <c r="ICQ65" s="96"/>
      <c r="ICR65" s="86"/>
      <c r="ICS65" s="150"/>
      <c r="ICT65" s="94"/>
      <c r="ICU65" s="96"/>
      <c r="ICV65" s="96"/>
      <c r="ICW65" s="86"/>
      <c r="ICX65" s="150"/>
      <c r="ICY65" s="94"/>
      <c r="ICZ65" s="96"/>
      <c r="IDA65" s="96"/>
      <c r="IDB65" s="86"/>
      <c r="IDC65" s="150"/>
      <c r="IDD65" s="94"/>
      <c r="IDE65" s="96"/>
      <c r="IDF65" s="96"/>
      <c r="IDG65" s="86"/>
      <c r="IDH65" s="150"/>
      <c r="IDI65" s="94"/>
      <c r="IDJ65" s="96"/>
      <c r="IDK65" s="96"/>
      <c r="IDL65" s="86"/>
      <c r="IDM65" s="150"/>
      <c r="IDN65" s="94"/>
      <c r="IDO65" s="96"/>
      <c r="IDP65" s="96"/>
      <c r="IDQ65" s="86"/>
      <c r="IDR65" s="150"/>
      <c r="IDS65" s="94"/>
      <c r="IDT65" s="96"/>
      <c r="IDU65" s="96"/>
      <c r="IDV65" s="86"/>
      <c r="IDW65" s="150"/>
      <c r="IDX65" s="94"/>
      <c r="IDY65" s="96"/>
      <c r="IDZ65" s="96"/>
      <c r="IEA65" s="86"/>
      <c r="IEB65" s="150"/>
      <c r="IEC65" s="94"/>
      <c r="IED65" s="96"/>
      <c r="IEE65" s="96"/>
      <c r="IEF65" s="86"/>
      <c r="IEG65" s="150"/>
      <c r="IEH65" s="94"/>
      <c r="IEI65" s="96"/>
      <c r="IEJ65" s="96"/>
      <c r="IEK65" s="86"/>
      <c r="IEL65" s="150"/>
      <c r="IEM65" s="94"/>
      <c r="IEN65" s="96"/>
      <c r="IEO65" s="96"/>
      <c r="IEP65" s="86"/>
      <c r="IEQ65" s="150"/>
      <c r="IER65" s="94"/>
      <c r="IES65" s="96"/>
      <c r="IET65" s="96"/>
      <c r="IEU65" s="86"/>
      <c r="IEV65" s="150"/>
      <c r="IEW65" s="94"/>
      <c r="IEX65" s="96"/>
      <c r="IEY65" s="96"/>
      <c r="IEZ65" s="86"/>
      <c r="IFA65" s="150"/>
      <c r="IFB65" s="94"/>
      <c r="IFC65" s="96"/>
      <c r="IFD65" s="96"/>
      <c r="IFE65" s="86"/>
      <c r="IFF65" s="150"/>
      <c r="IFG65" s="94"/>
      <c r="IFH65" s="96"/>
      <c r="IFI65" s="96"/>
      <c r="IFJ65" s="86"/>
      <c r="IFK65" s="150"/>
      <c r="IFL65" s="94"/>
      <c r="IFM65" s="96"/>
      <c r="IFN65" s="96"/>
      <c r="IFO65" s="86"/>
      <c r="IFP65" s="150"/>
      <c r="IFQ65" s="94"/>
      <c r="IFR65" s="96"/>
      <c r="IFS65" s="96"/>
      <c r="IFT65" s="86"/>
      <c r="IFU65" s="150"/>
      <c r="IFV65" s="94"/>
      <c r="IFW65" s="96"/>
      <c r="IFX65" s="96"/>
      <c r="IFY65" s="86"/>
      <c r="IFZ65" s="150"/>
      <c r="IGA65" s="94"/>
      <c r="IGB65" s="96"/>
      <c r="IGC65" s="96"/>
      <c r="IGD65" s="86"/>
      <c r="IGE65" s="150"/>
      <c r="IGF65" s="94"/>
      <c r="IGG65" s="96"/>
      <c r="IGH65" s="96"/>
      <c r="IGI65" s="86"/>
      <c r="IGJ65" s="150"/>
      <c r="IGK65" s="94"/>
      <c r="IGL65" s="96"/>
      <c r="IGM65" s="96"/>
      <c r="IGN65" s="86"/>
      <c r="IGO65" s="150"/>
      <c r="IGP65" s="94"/>
      <c r="IGQ65" s="96"/>
      <c r="IGR65" s="96"/>
      <c r="IGS65" s="86"/>
      <c r="IGT65" s="150"/>
      <c r="IGU65" s="94"/>
      <c r="IGV65" s="96"/>
      <c r="IGW65" s="96"/>
      <c r="IGX65" s="86"/>
      <c r="IGY65" s="150"/>
      <c r="IGZ65" s="94"/>
      <c r="IHA65" s="96"/>
      <c r="IHB65" s="96"/>
      <c r="IHC65" s="86"/>
      <c r="IHD65" s="150"/>
      <c r="IHE65" s="94"/>
      <c r="IHF65" s="96"/>
      <c r="IHG65" s="96"/>
      <c r="IHH65" s="86"/>
      <c r="IHI65" s="150"/>
      <c r="IHJ65" s="94"/>
      <c r="IHK65" s="96"/>
      <c r="IHL65" s="96"/>
      <c r="IHM65" s="86"/>
      <c r="IHN65" s="150"/>
      <c r="IHO65" s="94"/>
      <c r="IHP65" s="96"/>
      <c r="IHQ65" s="96"/>
      <c r="IHR65" s="86"/>
      <c r="IHS65" s="150"/>
      <c r="IHT65" s="94"/>
      <c r="IHU65" s="96"/>
      <c r="IHV65" s="96"/>
      <c r="IHW65" s="86"/>
      <c r="IHX65" s="150"/>
      <c r="IHY65" s="94"/>
      <c r="IHZ65" s="96"/>
      <c r="IIA65" s="96"/>
      <c r="IIB65" s="86"/>
      <c r="IIC65" s="150"/>
      <c r="IID65" s="94"/>
      <c r="IIE65" s="96"/>
      <c r="IIF65" s="96"/>
      <c r="IIG65" s="86"/>
      <c r="IIH65" s="150"/>
      <c r="III65" s="94"/>
      <c r="IIJ65" s="96"/>
      <c r="IIK65" s="96"/>
      <c r="IIL65" s="86"/>
      <c r="IIM65" s="150"/>
      <c r="IIN65" s="94"/>
      <c r="IIO65" s="96"/>
      <c r="IIP65" s="96"/>
      <c r="IIQ65" s="86"/>
      <c r="IIR65" s="150"/>
      <c r="IIS65" s="94"/>
      <c r="IIT65" s="96"/>
      <c r="IIU65" s="96"/>
      <c r="IIV65" s="86"/>
      <c r="IIW65" s="150"/>
      <c r="IIX65" s="94"/>
      <c r="IIY65" s="96"/>
      <c r="IIZ65" s="96"/>
      <c r="IJA65" s="86"/>
      <c r="IJB65" s="150"/>
      <c r="IJC65" s="94"/>
      <c r="IJD65" s="96"/>
      <c r="IJE65" s="96"/>
      <c r="IJF65" s="86"/>
      <c r="IJG65" s="150"/>
      <c r="IJH65" s="94"/>
      <c r="IJI65" s="96"/>
      <c r="IJJ65" s="96"/>
      <c r="IJK65" s="86"/>
      <c r="IJL65" s="150"/>
      <c r="IJM65" s="94"/>
      <c r="IJN65" s="96"/>
      <c r="IJO65" s="96"/>
      <c r="IJP65" s="86"/>
      <c r="IJQ65" s="150"/>
      <c r="IJR65" s="94"/>
      <c r="IJS65" s="96"/>
      <c r="IJT65" s="96"/>
      <c r="IJU65" s="86"/>
      <c r="IJV65" s="150"/>
      <c r="IJW65" s="94"/>
      <c r="IJX65" s="96"/>
      <c r="IJY65" s="96"/>
      <c r="IJZ65" s="86"/>
      <c r="IKA65" s="150"/>
      <c r="IKB65" s="94"/>
      <c r="IKC65" s="96"/>
      <c r="IKD65" s="96"/>
      <c r="IKE65" s="86"/>
      <c r="IKF65" s="150"/>
      <c r="IKG65" s="94"/>
      <c r="IKH65" s="96"/>
      <c r="IKI65" s="96"/>
      <c r="IKJ65" s="86"/>
      <c r="IKK65" s="150"/>
      <c r="IKL65" s="94"/>
      <c r="IKM65" s="96"/>
      <c r="IKN65" s="96"/>
      <c r="IKO65" s="86"/>
      <c r="IKP65" s="150"/>
      <c r="IKQ65" s="94"/>
      <c r="IKR65" s="96"/>
      <c r="IKS65" s="96"/>
      <c r="IKT65" s="86"/>
      <c r="IKU65" s="150"/>
      <c r="IKV65" s="94"/>
      <c r="IKW65" s="96"/>
      <c r="IKX65" s="96"/>
      <c r="IKY65" s="86"/>
      <c r="IKZ65" s="150"/>
      <c r="ILA65" s="94"/>
      <c r="ILB65" s="96"/>
      <c r="ILC65" s="96"/>
      <c r="ILD65" s="86"/>
      <c r="ILE65" s="150"/>
      <c r="ILF65" s="94"/>
      <c r="ILG65" s="96"/>
      <c r="ILH65" s="96"/>
      <c r="ILI65" s="86"/>
      <c r="ILJ65" s="150"/>
      <c r="ILK65" s="94"/>
      <c r="ILL65" s="96"/>
      <c r="ILM65" s="96"/>
      <c r="ILN65" s="86"/>
      <c r="ILO65" s="150"/>
      <c r="ILP65" s="94"/>
      <c r="ILQ65" s="96"/>
      <c r="ILR65" s="96"/>
      <c r="ILS65" s="86"/>
      <c r="ILT65" s="150"/>
      <c r="ILU65" s="94"/>
      <c r="ILV65" s="96"/>
      <c r="ILW65" s="96"/>
      <c r="ILX65" s="86"/>
      <c r="ILY65" s="150"/>
      <c r="ILZ65" s="94"/>
      <c r="IMA65" s="96"/>
      <c r="IMB65" s="96"/>
      <c r="IMC65" s="86"/>
      <c r="IMD65" s="150"/>
      <c r="IME65" s="94"/>
      <c r="IMF65" s="96"/>
      <c r="IMG65" s="96"/>
      <c r="IMH65" s="86"/>
      <c r="IMI65" s="150"/>
      <c r="IMJ65" s="94"/>
      <c r="IMK65" s="96"/>
      <c r="IML65" s="96"/>
      <c r="IMM65" s="86"/>
      <c r="IMN65" s="150"/>
      <c r="IMO65" s="94"/>
      <c r="IMP65" s="96"/>
      <c r="IMQ65" s="96"/>
      <c r="IMR65" s="86"/>
      <c r="IMS65" s="150"/>
      <c r="IMT65" s="94"/>
      <c r="IMU65" s="96"/>
      <c r="IMV65" s="96"/>
      <c r="IMW65" s="86"/>
      <c r="IMX65" s="150"/>
      <c r="IMY65" s="94"/>
      <c r="IMZ65" s="96"/>
      <c r="INA65" s="96"/>
      <c r="INB65" s="86"/>
      <c r="INC65" s="150"/>
      <c r="IND65" s="94"/>
      <c r="INE65" s="96"/>
      <c r="INF65" s="96"/>
      <c r="ING65" s="86"/>
      <c r="INH65" s="150"/>
      <c r="INI65" s="94"/>
      <c r="INJ65" s="96"/>
      <c r="INK65" s="96"/>
      <c r="INL65" s="86"/>
      <c r="INM65" s="150"/>
      <c r="INN65" s="94"/>
      <c r="INO65" s="96"/>
      <c r="INP65" s="96"/>
      <c r="INQ65" s="86"/>
      <c r="INR65" s="150"/>
      <c r="INS65" s="94"/>
      <c r="INT65" s="96"/>
      <c r="INU65" s="96"/>
      <c r="INV65" s="86"/>
      <c r="INW65" s="150"/>
      <c r="INX65" s="94"/>
      <c r="INY65" s="96"/>
      <c r="INZ65" s="96"/>
      <c r="IOA65" s="86"/>
      <c r="IOB65" s="150"/>
      <c r="IOC65" s="94"/>
      <c r="IOD65" s="96"/>
      <c r="IOE65" s="96"/>
      <c r="IOF65" s="86"/>
      <c r="IOG65" s="150"/>
      <c r="IOH65" s="94"/>
      <c r="IOI65" s="96"/>
      <c r="IOJ65" s="96"/>
      <c r="IOK65" s="86"/>
      <c r="IOL65" s="150"/>
      <c r="IOM65" s="94"/>
      <c r="ION65" s="96"/>
      <c r="IOO65" s="96"/>
      <c r="IOP65" s="86"/>
      <c r="IOQ65" s="150"/>
      <c r="IOR65" s="94"/>
      <c r="IOS65" s="96"/>
      <c r="IOT65" s="96"/>
      <c r="IOU65" s="86"/>
      <c r="IOV65" s="150"/>
      <c r="IOW65" s="94"/>
      <c r="IOX65" s="96"/>
      <c r="IOY65" s="96"/>
      <c r="IOZ65" s="86"/>
      <c r="IPA65" s="150"/>
      <c r="IPB65" s="94"/>
      <c r="IPC65" s="96"/>
      <c r="IPD65" s="96"/>
      <c r="IPE65" s="86"/>
      <c r="IPF65" s="150"/>
      <c r="IPG65" s="94"/>
      <c r="IPH65" s="96"/>
      <c r="IPI65" s="96"/>
      <c r="IPJ65" s="86"/>
      <c r="IPK65" s="150"/>
      <c r="IPL65" s="94"/>
      <c r="IPM65" s="96"/>
      <c r="IPN65" s="96"/>
      <c r="IPO65" s="86"/>
      <c r="IPP65" s="150"/>
      <c r="IPQ65" s="94"/>
      <c r="IPR65" s="96"/>
      <c r="IPS65" s="96"/>
      <c r="IPT65" s="86"/>
      <c r="IPU65" s="150"/>
      <c r="IPV65" s="94"/>
      <c r="IPW65" s="96"/>
      <c r="IPX65" s="96"/>
      <c r="IPY65" s="86"/>
      <c r="IPZ65" s="150"/>
      <c r="IQA65" s="94"/>
      <c r="IQB65" s="96"/>
      <c r="IQC65" s="96"/>
      <c r="IQD65" s="86"/>
      <c r="IQE65" s="150"/>
      <c r="IQF65" s="94"/>
      <c r="IQG65" s="96"/>
      <c r="IQH65" s="96"/>
      <c r="IQI65" s="86"/>
      <c r="IQJ65" s="150"/>
      <c r="IQK65" s="94"/>
      <c r="IQL65" s="96"/>
      <c r="IQM65" s="96"/>
      <c r="IQN65" s="86"/>
      <c r="IQO65" s="150"/>
      <c r="IQP65" s="94"/>
      <c r="IQQ65" s="96"/>
      <c r="IQR65" s="96"/>
      <c r="IQS65" s="86"/>
      <c r="IQT65" s="150"/>
      <c r="IQU65" s="94"/>
      <c r="IQV65" s="96"/>
      <c r="IQW65" s="96"/>
      <c r="IQX65" s="86"/>
      <c r="IQY65" s="150"/>
      <c r="IQZ65" s="94"/>
      <c r="IRA65" s="96"/>
      <c r="IRB65" s="96"/>
      <c r="IRC65" s="86"/>
      <c r="IRD65" s="150"/>
      <c r="IRE65" s="94"/>
      <c r="IRF65" s="96"/>
      <c r="IRG65" s="96"/>
      <c r="IRH65" s="86"/>
      <c r="IRI65" s="150"/>
      <c r="IRJ65" s="94"/>
      <c r="IRK65" s="96"/>
      <c r="IRL65" s="96"/>
      <c r="IRM65" s="86"/>
      <c r="IRN65" s="150"/>
      <c r="IRO65" s="94"/>
      <c r="IRP65" s="96"/>
      <c r="IRQ65" s="96"/>
      <c r="IRR65" s="86"/>
      <c r="IRS65" s="150"/>
      <c r="IRT65" s="94"/>
      <c r="IRU65" s="96"/>
      <c r="IRV65" s="96"/>
      <c r="IRW65" s="86"/>
      <c r="IRX65" s="150"/>
      <c r="IRY65" s="94"/>
      <c r="IRZ65" s="96"/>
      <c r="ISA65" s="96"/>
      <c r="ISB65" s="86"/>
      <c r="ISC65" s="150"/>
      <c r="ISD65" s="94"/>
      <c r="ISE65" s="96"/>
      <c r="ISF65" s="96"/>
      <c r="ISG65" s="86"/>
      <c r="ISH65" s="150"/>
      <c r="ISI65" s="94"/>
      <c r="ISJ65" s="96"/>
      <c r="ISK65" s="96"/>
      <c r="ISL65" s="86"/>
      <c r="ISM65" s="150"/>
      <c r="ISN65" s="94"/>
      <c r="ISO65" s="96"/>
      <c r="ISP65" s="96"/>
      <c r="ISQ65" s="86"/>
      <c r="ISR65" s="150"/>
      <c r="ISS65" s="94"/>
      <c r="IST65" s="96"/>
      <c r="ISU65" s="96"/>
      <c r="ISV65" s="86"/>
      <c r="ISW65" s="150"/>
      <c r="ISX65" s="94"/>
      <c r="ISY65" s="96"/>
      <c r="ISZ65" s="96"/>
      <c r="ITA65" s="86"/>
      <c r="ITB65" s="150"/>
      <c r="ITC65" s="94"/>
      <c r="ITD65" s="96"/>
      <c r="ITE65" s="96"/>
      <c r="ITF65" s="86"/>
      <c r="ITG65" s="150"/>
      <c r="ITH65" s="94"/>
      <c r="ITI65" s="96"/>
      <c r="ITJ65" s="96"/>
      <c r="ITK65" s="86"/>
      <c r="ITL65" s="150"/>
      <c r="ITM65" s="94"/>
      <c r="ITN65" s="96"/>
      <c r="ITO65" s="96"/>
      <c r="ITP65" s="86"/>
      <c r="ITQ65" s="150"/>
      <c r="ITR65" s="94"/>
      <c r="ITS65" s="96"/>
      <c r="ITT65" s="96"/>
      <c r="ITU65" s="86"/>
      <c r="ITV65" s="150"/>
      <c r="ITW65" s="94"/>
      <c r="ITX65" s="96"/>
      <c r="ITY65" s="96"/>
      <c r="ITZ65" s="86"/>
      <c r="IUA65" s="150"/>
      <c r="IUB65" s="94"/>
      <c r="IUC65" s="96"/>
      <c r="IUD65" s="96"/>
      <c r="IUE65" s="86"/>
      <c r="IUF65" s="150"/>
      <c r="IUG65" s="94"/>
      <c r="IUH65" s="96"/>
      <c r="IUI65" s="96"/>
      <c r="IUJ65" s="86"/>
      <c r="IUK65" s="150"/>
      <c r="IUL65" s="94"/>
      <c r="IUM65" s="96"/>
      <c r="IUN65" s="96"/>
      <c r="IUO65" s="86"/>
      <c r="IUP65" s="150"/>
      <c r="IUQ65" s="94"/>
      <c r="IUR65" s="96"/>
      <c r="IUS65" s="96"/>
      <c r="IUT65" s="86"/>
      <c r="IUU65" s="150"/>
      <c r="IUV65" s="94"/>
      <c r="IUW65" s="96"/>
      <c r="IUX65" s="96"/>
      <c r="IUY65" s="86"/>
      <c r="IUZ65" s="150"/>
      <c r="IVA65" s="94"/>
      <c r="IVB65" s="96"/>
      <c r="IVC65" s="96"/>
      <c r="IVD65" s="86"/>
      <c r="IVE65" s="150"/>
      <c r="IVF65" s="94"/>
      <c r="IVG65" s="96"/>
      <c r="IVH65" s="96"/>
      <c r="IVI65" s="86"/>
      <c r="IVJ65" s="150"/>
      <c r="IVK65" s="94"/>
      <c r="IVL65" s="96"/>
      <c r="IVM65" s="96"/>
      <c r="IVN65" s="86"/>
      <c r="IVO65" s="150"/>
      <c r="IVP65" s="94"/>
      <c r="IVQ65" s="96"/>
      <c r="IVR65" s="96"/>
      <c r="IVS65" s="86"/>
      <c r="IVT65" s="150"/>
      <c r="IVU65" s="94"/>
      <c r="IVV65" s="96"/>
      <c r="IVW65" s="96"/>
      <c r="IVX65" s="86"/>
      <c r="IVY65" s="150"/>
      <c r="IVZ65" s="94"/>
      <c r="IWA65" s="96"/>
      <c r="IWB65" s="96"/>
      <c r="IWC65" s="86"/>
      <c r="IWD65" s="150"/>
      <c r="IWE65" s="94"/>
      <c r="IWF65" s="96"/>
      <c r="IWG65" s="96"/>
      <c r="IWH65" s="86"/>
      <c r="IWI65" s="150"/>
      <c r="IWJ65" s="94"/>
      <c r="IWK65" s="96"/>
      <c r="IWL65" s="96"/>
      <c r="IWM65" s="86"/>
      <c r="IWN65" s="150"/>
      <c r="IWO65" s="94"/>
      <c r="IWP65" s="96"/>
      <c r="IWQ65" s="96"/>
      <c r="IWR65" s="86"/>
      <c r="IWS65" s="150"/>
      <c r="IWT65" s="94"/>
      <c r="IWU65" s="96"/>
      <c r="IWV65" s="96"/>
      <c r="IWW65" s="86"/>
      <c r="IWX65" s="150"/>
      <c r="IWY65" s="94"/>
      <c r="IWZ65" s="96"/>
      <c r="IXA65" s="96"/>
      <c r="IXB65" s="86"/>
      <c r="IXC65" s="150"/>
      <c r="IXD65" s="94"/>
      <c r="IXE65" s="96"/>
      <c r="IXF65" s="96"/>
      <c r="IXG65" s="86"/>
      <c r="IXH65" s="150"/>
      <c r="IXI65" s="94"/>
      <c r="IXJ65" s="96"/>
      <c r="IXK65" s="96"/>
      <c r="IXL65" s="86"/>
      <c r="IXM65" s="150"/>
      <c r="IXN65" s="94"/>
      <c r="IXO65" s="96"/>
      <c r="IXP65" s="96"/>
      <c r="IXQ65" s="86"/>
      <c r="IXR65" s="150"/>
      <c r="IXS65" s="94"/>
      <c r="IXT65" s="96"/>
      <c r="IXU65" s="96"/>
      <c r="IXV65" s="86"/>
      <c r="IXW65" s="150"/>
      <c r="IXX65" s="94"/>
      <c r="IXY65" s="96"/>
      <c r="IXZ65" s="96"/>
      <c r="IYA65" s="86"/>
      <c r="IYB65" s="150"/>
      <c r="IYC65" s="94"/>
      <c r="IYD65" s="96"/>
      <c r="IYE65" s="96"/>
      <c r="IYF65" s="86"/>
      <c r="IYG65" s="150"/>
      <c r="IYH65" s="94"/>
      <c r="IYI65" s="96"/>
      <c r="IYJ65" s="96"/>
      <c r="IYK65" s="86"/>
      <c r="IYL65" s="150"/>
      <c r="IYM65" s="94"/>
      <c r="IYN65" s="96"/>
      <c r="IYO65" s="96"/>
      <c r="IYP65" s="86"/>
      <c r="IYQ65" s="150"/>
      <c r="IYR65" s="94"/>
      <c r="IYS65" s="96"/>
      <c r="IYT65" s="96"/>
      <c r="IYU65" s="86"/>
      <c r="IYV65" s="150"/>
      <c r="IYW65" s="94"/>
      <c r="IYX65" s="96"/>
      <c r="IYY65" s="96"/>
      <c r="IYZ65" s="86"/>
      <c r="IZA65" s="150"/>
      <c r="IZB65" s="94"/>
      <c r="IZC65" s="96"/>
      <c r="IZD65" s="96"/>
      <c r="IZE65" s="86"/>
      <c r="IZF65" s="150"/>
      <c r="IZG65" s="94"/>
      <c r="IZH65" s="96"/>
      <c r="IZI65" s="96"/>
      <c r="IZJ65" s="86"/>
      <c r="IZK65" s="150"/>
      <c r="IZL65" s="94"/>
      <c r="IZM65" s="96"/>
      <c r="IZN65" s="96"/>
      <c r="IZO65" s="86"/>
      <c r="IZP65" s="150"/>
      <c r="IZQ65" s="94"/>
      <c r="IZR65" s="96"/>
      <c r="IZS65" s="96"/>
      <c r="IZT65" s="86"/>
      <c r="IZU65" s="150"/>
      <c r="IZV65" s="94"/>
      <c r="IZW65" s="96"/>
      <c r="IZX65" s="96"/>
      <c r="IZY65" s="86"/>
      <c r="IZZ65" s="150"/>
      <c r="JAA65" s="94"/>
      <c r="JAB65" s="96"/>
      <c r="JAC65" s="96"/>
      <c r="JAD65" s="86"/>
      <c r="JAE65" s="150"/>
      <c r="JAF65" s="94"/>
      <c r="JAG65" s="96"/>
      <c r="JAH65" s="96"/>
      <c r="JAI65" s="86"/>
      <c r="JAJ65" s="150"/>
      <c r="JAK65" s="94"/>
      <c r="JAL65" s="96"/>
      <c r="JAM65" s="96"/>
      <c r="JAN65" s="86"/>
      <c r="JAO65" s="150"/>
      <c r="JAP65" s="94"/>
      <c r="JAQ65" s="96"/>
      <c r="JAR65" s="96"/>
      <c r="JAS65" s="86"/>
      <c r="JAT65" s="150"/>
      <c r="JAU65" s="94"/>
      <c r="JAV65" s="96"/>
      <c r="JAW65" s="96"/>
      <c r="JAX65" s="86"/>
      <c r="JAY65" s="150"/>
      <c r="JAZ65" s="94"/>
      <c r="JBA65" s="96"/>
      <c r="JBB65" s="96"/>
      <c r="JBC65" s="86"/>
      <c r="JBD65" s="150"/>
      <c r="JBE65" s="94"/>
      <c r="JBF65" s="96"/>
      <c r="JBG65" s="96"/>
      <c r="JBH65" s="86"/>
      <c r="JBI65" s="150"/>
      <c r="JBJ65" s="94"/>
      <c r="JBK65" s="96"/>
      <c r="JBL65" s="96"/>
      <c r="JBM65" s="86"/>
      <c r="JBN65" s="150"/>
      <c r="JBO65" s="94"/>
      <c r="JBP65" s="96"/>
      <c r="JBQ65" s="96"/>
      <c r="JBR65" s="86"/>
      <c r="JBS65" s="150"/>
      <c r="JBT65" s="94"/>
      <c r="JBU65" s="96"/>
      <c r="JBV65" s="96"/>
      <c r="JBW65" s="86"/>
      <c r="JBX65" s="150"/>
      <c r="JBY65" s="94"/>
      <c r="JBZ65" s="96"/>
      <c r="JCA65" s="96"/>
      <c r="JCB65" s="86"/>
      <c r="JCC65" s="150"/>
      <c r="JCD65" s="94"/>
      <c r="JCE65" s="96"/>
      <c r="JCF65" s="96"/>
      <c r="JCG65" s="86"/>
      <c r="JCH65" s="150"/>
      <c r="JCI65" s="94"/>
      <c r="JCJ65" s="96"/>
      <c r="JCK65" s="96"/>
      <c r="JCL65" s="86"/>
      <c r="JCM65" s="150"/>
      <c r="JCN65" s="94"/>
      <c r="JCO65" s="96"/>
      <c r="JCP65" s="96"/>
      <c r="JCQ65" s="86"/>
      <c r="JCR65" s="150"/>
      <c r="JCS65" s="94"/>
      <c r="JCT65" s="96"/>
      <c r="JCU65" s="96"/>
      <c r="JCV65" s="86"/>
      <c r="JCW65" s="150"/>
      <c r="JCX65" s="94"/>
      <c r="JCY65" s="96"/>
      <c r="JCZ65" s="96"/>
      <c r="JDA65" s="86"/>
      <c r="JDB65" s="150"/>
      <c r="JDC65" s="94"/>
      <c r="JDD65" s="96"/>
      <c r="JDE65" s="96"/>
      <c r="JDF65" s="86"/>
      <c r="JDG65" s="150"/>
      <c r="JDH65" s="94"/>
      <c r="JDI65" s="96"/>
      <c r="JDJ65" s="96"/>
      <c r="JDK65" s="86"/>
      <c r="JDL65" s="150"/>
      <c r="JDM65" s="94"/>
      <c r="JDN65" s="96"/>
      <c r="JDO65" s="96"/>
      <c r="JDP65" s="86"/>
      <c r="JDQ65" s="150"/>
      <c r="JDR65" s="94"/>
      <c r="JDS65" s="96"/>
      <c r="JDT65" s="96"/>
      <c r="JDU65" s="86"/>
      <c r="JDV65" s="150"/>
      <c r="JDW65" s="94"/>
      <c r="JDX65" s="96"/>
      <c r="JDY65" s="96"/>
      <c r="JDZ65" s="86"/>
      <c r="JEA65" s="150"/>
      <c r="JEB65" s="94"/>
      <c r="JEC65" s="96"/>
      <c r="JED65" s="96"/>
      <c r="JEE65" s="86"/>
      <c r="JEF65" s="150"/>
      <c r="JEG65" s="94"/>
      <c r="JEH65" s="96"/>
      <c r="JEI65" s="96"/>
      <c r="JEJ65" s="86"/>
      <c r="JEK65" s="150"/>
      <c r="JEL65" s="94"/>
      <c r="JEM65" s="96"/>
      <c r="JEN65" s="96"/>
      <c r="JEO65" s="86"/>
      <c r="JEP65" s="150"/>
      <c r="JEQ65" s="94"/>
      <c r="JER65" s="96"/>
      <c r="JES65" s="96"/>
      <c r="JET65" s="86"/>
      <c r="JEU65" s="150"/>
      <c r="JEV65" s="94"/>
      <c r="JEW65" s="96"/>
      <c r="JEX65" s="96"/>
      <c r="JEY65" s="86"/>
      <c r="JEZ65" s="150"/>
      <c r="JFA65" s="94"/>
      <c r="JFB65" s="96"/>
      <c r="JFC65" s="96"/>
      <c r="JFD65" s="86"/>
      <c r="JFE65" s="150"/>
      <c r="JFF65" s="94"/>
      <c r="JFG65" s="96"/>
      <c r="JFH65" s="96"/>
      <c r="JFI65" s="86"/>
      <c r="JFJ65" s="150"/>
      <c r="JFK65" s="94"/>
      <c r="JFL65" s="96"/>
      <c r="JFM65" s="96"/>
      <c r="JFN65" s="86"/>
      <c r="JFO65" s="150"/>
      <c r="JFP65" s="94"/>
      <c r="JFQ65" s="96"/>
      <c r="JFR65" s="96"/>
      <c r="JFS65" s="86"/>
      <c r="JFT65" s="150"/>
      <c r="JFU65" s="94"/>
      <c r="JFV65" s="96"/>
      <c r="JFW65" s="96"/>
      <c r="JFX65" s="86"/>
      <c r="JFY65" s="150"/>
      <c r="JFZ65" s="94"/>
      <c r="JGA65" s="96"/>
      <c r="JGB65" s="96"/>
      <c r="JGC65" s="86"/>
      <c r="JGD65" s="150"/>
      <c r="JGE65" s="94"/>
      <c r="JGF65" s="96"/>
      <c r="JGG65" s="96"/>
      <c r="JGH65" s="86"/>
      <c r="JGI65" s="150"/>
      <c r="JGJ65" s="94"/>
      <c r="JGK65" s="96"/>
      <c r="JGL65" s="96"/>
      <c r="JGM65" s="86"/>
      <c r="JGN65" s="150"/>
      <c r="JGO65" s="94"/>
      <c r="JGP65" s="96"/>
      <c r="JGQ65" s="96"/>
      <c r="JGR65" s="86"/>
      <c r="JGS65" s="150"/>
      <c r="JGT65" s="94"/>
      <c r="JGU65" s="96"/>
      <c r="JGV65" s="96"/>
      <c r="JGW65" s="86"/>
      <c r="JGX65" s="150"/>
      <c r="JGY65" s="94"/>
      <c r="JGZ65" s="96"/>
      <c r="JHA65" s="96"/>
      <c r="JHB65" s="86"/>
      <c r="JHC65" s="150"/>
      <c r="JHD65" s="94"/>
      <c r="JHE65" s="96"/>
      <c r="JHF65" s="96"/>
      <c r="JHG65" s="86"/>
      <c r="JHH65" s="150"/>
      <c r="JHI65" s="94"/>
      <c r="JHJ65" s="96"/>
      <c r="JHK65" s="96"/>
      <c r="JHL65" s="86"/>
      <c r="JHM65" s="150"/>
      <c r="JHN65" s="94"/>
      <c r="JHO65" s="96"/>
      <c r="JHP65" s="96"/>
      <c r="JHQ65" s="86"/>
      <c r="JHR65" s="150"/>
      <c r="JHS65" s="94"/>
      <c r="JHT65" s="96"/>
      <c r="JHU65" s="96"/>
      <c r="JHV65" s="86"/>
      <c r="JHW65" s="150"/>
      <c r="JHX65" s="94"/>
      <c r="JHY65" s="96"/>
      <c r="JHZ65" s="96"/>
      <c r="JIA65" s="86"/>
      <c r="JIB65" s="150"/>
      <c r="JIC65" s="94"/>
      <c r="JID65" s="96"/>
      <c r="JIE65" s="96"/>
      <c r="JIF65" s="86"/>
      <c r="JIG65" s="150"/>
      <c r="JIH65" s="94"/>
      <c r="JII65" s="96"/>
      <c r="JIJ65" s="96"/>
      <c r="JIK65" s="86"/>
      <c r="JIL65" s="150"/>
      <c r="JIM65" s="94"/>
      <c r="JIN65" s="96"/>
      <c r="JIO65" s="96"/>
      <c r="JIP65" s="86"/>
      <c r="JIQ65" s="150"/>
      <c r="JIR65" s="94"/>
      <c r="JIS65" s="96"/>
      <c r="JIT65" s="96"/>
      <c r="JIU65" s="86"/>
      <c r="JIV65" s="150"/>
      <c r="JIW65" s="94"/>
      <c r="JIX65" s="96"/>
      <c r="JIY65" s="96"/>
      <c r="JIZ65" s="86"/>
      <c r="JJA65" s="150"/>
      <c r="JJB65" s="94"/>
      <c r="JJC65" s="96"/>
      <c r="JJD65" s="96"/>
      <c r="JJE65" s="86"/>
      <c r="JJF65" s="150"/>
      <c r="JJG65" s="94"/>
      <c r="JJH65" s="96"/>
      <c r="JJI65" s="96"/>
      <c r="JJJ65" s="86"/>
      <c r="JJK65" s="150"/>
      <c r="JJL65" s="94"/>
      <c r="JJM65" s="96"/>
      <c r="JJN65" s="96"/>
      <c r="JJO65" s="86"/>
      <c r="JJP65" s="150"/>
      <c r="JJQ65" s="94"/>
      <c r="JJR65" s="96"/>
      <c r="JJS65" s="96"/>
      <c r="JJT65" s="86"/>
      <c r="JJU65" s="150"/>
      <c r="JJV65" s="94"/>
      <c r="JJW65" s="96"/>
      <c r="JJX65" s="96"/>
      <c r="JJY65" s="86"/>
      <c r="JJZ65" s="150"/>
      <c r="JKA65" s="94"/>
      <c r="JKB65" s="96"/>
      <c r="JKC65" s="96"/>
      <c r="JKD65" s="86"/>
      <c r="JKE65" s="150"/>
      <c r="JKF65" s="94"/>
      <c r="JKG65" s="96"/>
      <c r="JKH65" s="96"/>
      <c r="JKI65" s="86"/>
      <c r="JKJ65" s="150"/>
      <c r="JKK65" s="94"/>
      <c r="JKL65" s="96"/>
      <c r="JKM65" s="96"/>
      <c r="JKN65" s="86"/>
      <c r="JKO65" s="150"/>
      <c r="JKP65" s="94"/>
      <c r="JKQ65" s="96"/>
      <c r="JKR65" s="96"/>
      <c r="JKS65" s="86"/>
      <c r="JKT65" s="150"/>
      <c r="JKU65" s="94"/>
      <c r="JKV65" s="96"/>
      <c r="JKW65" s="96"/>
      <c r="JKX65" s="86"/>
      <c r="JKY65" s="150"/>
      <c r="JKZ65" s="94"/>
      <c r="JLA65" s="96"/>
      <c r="JLB65" s="96"/>
      <c r="JLC65" s="86"/>
      <c r="JLD65" s="150"/>
      <c r="JLE65" s="94"/>
      <c r="JLF65" s="96"/>
      <c r="JLG65" s="96"/>
      <c r="JLH65" s="86"/>
      <c r="JLI65" s="150"/>
      <c r="JLJ65" s="94"/>
      <c r="JLK65" s="96"/>
      <c r="JLL65" s="96"/>
      <c r="JLM65" s="86"/>
      <c r="JLN65" s="150"/>
      <c r="JLO65" s="94"/>
      <c r="JLP65" s="96"/>
      <c r="JLQ65" s="96"/>
      <c r="JLR65" s="86"/>
      <c r="JLS65" s="150"/>
      <c r="JLT65" s="94"/>
      <c r="JLU65" s="96"/>
      <c r="JLV65" s="96"/>
      <c r="JLW65" s="86"/>
      <c r="JLX65" s="150"/>
      <c r="JLY65" s="94"/>
      <c r="JLZ65" s="96"/>
      <c r="JMA65" s="96"/>
      <c r="JMB65" s="86"/>
      <c r="JMC65" s="150"/>
      <c r="JMD65" s="94"/>
      <c r="JME65" s="96"/>
      <c r="JMF65" s="96"/>
      <c r="JMG65" s="86"/>
      <c r="JMH65" s="150"/>
      <c r="JMI65" s="94"/>
      <c r="JMJ65" s="96"/>
      <c r="JMK65" s="96"/>
      <c r="JML65" s="86"/>
      <c r="JMM65" s="150"/>
      <c r="JMN65" s="94"/>
      <c r="JMO65" s="96"/>
      <c r="JMP65" s="96"/>
      <c r="JMQ65" s="86"/>
      <c r="JMR65" s="150"/>
      <c r="JMS65" s="94"/>
      <c r="JMT65" s="96"/>
      <c r="JMU65" s="96"/>
      <c r="JMV65" s="86"/>
      <c r="JMW65" s="150"/>
      <c r="JMX65" s="94"/>
      <c r="JMY65" s="96"/>
      <c r="JMZ65" s="96"/>
      <c r="JNA65" s="86"/>
      <c r="JNB65" s="150"/>
      <c r="JNC65" s="94"/>
      <c r="JND65" s="96"/>
      <c r="JNE65" s="96"/>
      <c r="JNF65" s="86"/>
      <c r="JNG65" s="150"/>
      <c r="JNH65" s="94"/>
      <c r="JNI65" s="96"/>
      <c r="JNJ65" s="96"/>
      <c r="JNK65" s="86"/>
      <c r="JNL65" s="150"/>
      <c r="JNM65" s="94"/>
      <c r="JNN65" s="96"/>
      <c r="JNO65" s="96"/>
      <c r="JNP65" s="86"/>
      <c r="JNQ65" s="150"/>
      <c r="JNR65" s="94"/>
      <c r="JNS65" s="96"/>
      <c r="JNT65" s="96"/>
      <c r="JNU65" s="86"/>
      <c r="JNV65" s="150"/>
      <c r="JNW65" s="94"/>
      <c r="JNX65" s="96"/>
      <c r="JNY65" s="96"/>
      <c r="JNZ65" s="86"/>
      <c r="JOA65" s="150"/>
      <c r="JOB65" s="94"/>
      <c r="JOC65" s="96"/>
      <c r="JOD65" s="96"/>
      <c r="JOE65" s="86"/>
      <c r="JOF65" s="150"/>
      <c r="JOG65" s="94"/>
      <c r="JOH65" s="96"/>
      <c r="JOI65" s="96"/>
      <c r="JOJ65" s="86"/>
      <c r="JOK65" s="150"/>
      <c r="JOL65" s="94"/>
      <c r="JOM65" s="96"/>
      <c r="JON65" s="96"/>
      <c r="JOO65" s="86"/>
      <c r="JOP65" s="150"/>
      <c r="JOQ65" s="94"/>
      <c r="JOR65" s="96"/>
      <c r="JOS65" s="96"/>
      <c r="JOT65" s="86"/>
      <c r="JOU65" s="150"/>
      <c r="JOV65" s="94"/>
      <c r="JOW65" s="96"/>
      <c r="JOX65" s="96"/>
      <c r="JOY65" s="86"/>
      <c r="JOZ65" s="150"/>
      <c r="JPA65" s="94"/>
      <c r="JPB65" s="96"/>
      <c r="JPC65" s="96"/>
      <c r="JPD65" s="86"/>
      <c r="JPE65" s="150"/>
      <c r="JPF65" s="94"/>
      <c r="JPG65" s="96"/>
      <c r="JPH65" s="96"/>
      <c r="JPI65" s="86"/>
      <c r="JPJ65" s="150"/>
      <c r="JPK65" s="94"/>
      <c r="JPL65" s="96"/>
      <c r="JPM65" s="96"/>
      <c r="JPN65" s="86"/>
      <c r="JPO65" s="150"/>
      <c r="JPP65" s="94"/>
      <c r="JPQ65" s="96"/>
      <c r="JPR65" s="96"/>
      <c r="JPS65" s="86"/>
      <c r="JPT65" s="150"/>
      <c r="JPU65" s="94"/>
      <c r="JPV65" s="96"/>
      <c r="JPW65" s="96"/>
      <c r="JPX65" s="86"/>
      <c r="JPY65" s="150"/>
      <c r="JPZ65" s="94"/>
      <c r="JQA65" s="96"/>
      <c r="JQB65" s="96"/>
      <c r="JQC65" s="86"/>
      <c r="JQD65" s="150"/>
      <c r="JQE65" s="94"/>
      <c r="JQF65" s="96"/>
      <c r="JQG65" s="96"/>
      <c r="JQH65" s="86"/>
      <c r="JQI65" s="150"/>
      <c r="JQJ65" s="94"/>
      <c r="JQK65" s="96"/>
      <c r="JQL65" s="96"/>
      <c r="JQM65" s="86"/>
      <c r="JQN65" s="150"/>
      <c r="JQO65" s="94"/>
      <c r="JQP65" s="96"/>
      <c r="JQQ65" s="96"/>
      <c r="JQR65" s="86"/>
      <c r="JQS65" s="150"/>
      <c r="JQT65" s="94"/>
      <c r="JQU65" s="96"/>
      <c r="JQV65" s="96"/>
      <c r="JQW65" s="86"/>
      <c r="JQX65" s="150"/>
      <c r="JQY65" s="94"/>
      <c r="JQZ65" s="96"/>
      <c r="JRA65" s="96"/>
      <c r="JRB65" s="86"/>
      <c r="JRC65" s="150"/>
      <c r="JRD65" s="94"/>
      <c r="JRE65" s="96"/>
      <c r="JRF65" s="96"/>
      <c r="JRG65" s="86"/>
      <c r="JRH65" s="150"/>
      <c r="JRI65" s="94"/>
      <c r="JRJ65" s="96"/>
      <c r="JRK65" s="96"/>
      <c r="JRL65" s="86"/>
      <c r="JRM65" s="150"/>
      <c r="JRN65" s="94"/>
      <c r="JRO65" s="96"/>
      <c r="JRP65" s="96"/>
      <c r="JRQ65" s="86"/>
      <c r="JRR65" s="150"/>
      <c r="JRS65" s="94"/>
      <c r="JRT65" s="96"/>
      <c r="JRU65" s="96"/>
      <c r="JRV65" s="86"/>
      <c r="JRW65" s="150"/>
      <c r="JRX65" s="94"/>
      <c r="JRY65" s="96"/>
      <c r="JRZ65" s="96"/>
      <c r="JSA65" s="86"/>
      <c r="JSB65" s="150"/>
      <c r="JSC65" s="94"/>
      <c r="JSD65" s="96"/>
      <c r="JSE65" s="96"/>
      <c r="JSF65" s="86"/>
      <c r="JSG65" s="150"/>
      <c r="JSH65" s="94"/>
      <c r="JSI65" s="96"/>
      <c r="JSJ65" s="96"/>
      <c r="JSK65" s="86"/>
      <c r="JSL65" s="150"/>
      <c r="JSM65" s="94"/>
      <c r="JSN65" s="96"/>
      <c r="JSO65" s="96"/>
      <c r="JSP65" s="86"/>
      <c r="JSQ65" s="150"/>
      <c r="JSR65" s="94"/>
      <c r="JSS65" s="96"/>
      <c r="JST65" s="96"/>
      <c r="JSU65" s="86"/>
      <c r="JSV65" s="150"/>
      <c r="JSW65" s="94"/>
      <c r="JSX65" s="96"/>
      <c r="JSY65" s="96"/>
      <c r="JSZ65" s="86"/>
      <c r="JTA65" s="150"/>
      <c r="JTB65" s="94"/>
      <c r="JTC65" s="96"/>
      <c r="JTD65" s="96"/>
      <c r="JTE65" s="86"/>
      <c r="JTF65" s="150"/>
      <c r="JTG65" s="94"/>
      <c r="JTH65" s="96"/>
      <c r="JTI65" s="96"/>
      <c r="JTJ65" s="86"/>
      <c r="JTK65" s="150"/>
      <c r="JTL65" s="94"/>
      <c r="JTM65" s="96"/>
      <c r="JTN65" s="96"/>
      <c r="JTO65" s="86"/>
      <c r="JTP65" s="150"/>
      <c r="JTQ65" s="94"/>
      <c r="JTR65" s="96"/>
      <c r="JTS65" s="96"/>
      <c r="JTT65" s="86"/>
      <c r="JTU65" s="150"/>
      <c r="JTV65" s="94"/>
      <c r="JTW65" s="96"/>
      <c r="JTX65" s="96"/>
      <c r="JTY65" s="86"/>
      <c r="JTZ65" s="150"/>
      <c r="JUA65" s="94"/>
      <c r="JUB65" s="96"/>
      <c r="JUC65" s="96"/>
      <c r="JUD65" s="86"/>
      <c r="JUE65" s="150"/>
      <c r="JUF65" s="94"/>
      <c r="JUG65" s="96"/>
      <c r="JUH65" s="96"/>
      <c r="JUI65" s="86"/>
      <c r="JUJ65" s="150"/>
      <c r="JUK65" s="94"/>
      <c r="JUL65" s="96"/>
      <c r="JUM65" s="96"/>
      <c r="JUN65" s="86"/>
      <c r="JUO65" s="150"/>
      <c r="JUP65" s="94"/>
      <c r="JUQ65" s="96"/>
      <c r="JUR65" s="96"/>
      <c r="JUS65" s="86"/>
      <c r="JUT65" s="150"/>
      <c r="JUU65" s="94"/>
      <c r="JUV65" s="96"/>
      <c r="JUW65" s="96"/>
      <c r="JUX65" s="86"/>
      <c r="JUY65" s="150"/>
      <c r="JUZ65" s="94"/>
      <c r="JVA65" s="96"/>
      <c r="JVB65" s="96"/>
      <c r="JVC65" s="86"/>
      <c r="JVD65" s="150"/>
      <c r="JVE65" s="94"/>
      <c r="JVF65" s="96"/>
      <c r="JVG65" s="96"/>
      <c r="JVH65" s="86"/>
      <c r="JVI65" s="150"/>
      <c r="JVJ65" s="94"/>
      <c r="JVK65" s="96"/>
      <c r="JVL65" s="96"/>
      <c r="JVM65" s="86"/>
      <c r="JVN65" s="150"/>
      <c r="JVO65" s="94"/>
      <c r="JVP65" s="96"/>
      <c r="JVQ65" s="96"/>
      <c r="JVR65" s="86"/>
      <c r="JVS65" s="150"/>
      <c r="JVT65" s="94"/>
      <c r="JVU65" s="96"/>
      <c r="JVV65" s="96"/>
      <c r="JVW65" s="86"/>
      <c r="JVX65" s="150"/>
      <c r="JVY65" s="94"/>
      <c r="JVZ65" s="96"/>
      <c r="JWA65" s="96"/>
      <c r="JWB65" s="86"/>
      <c r="JWC65" s="150"/>
      <c r="JWD65" s="94"/>
      <c r="JWE65" s="96"/>
      <c r="JWF65" s="96"/>
      <c r="JWG65" s="86"/>
      <c r="JWH65" s="150"/>
      <c r="JWI65" s="94"/>
      <c r="JWJ65" s="96"/>
      <c r="JWK65" s="96"/>
      <c r="JWL65" s="86"/>
      <c r="JWM65" s="150"/>
      <c r="JWN65" s="94"/>
      <c r="JWO65" s="96"/>
      <c r="JWP65" s="96"/>
      <c r="JWQ65" s="86"/>
      <c r="JWR65" s="150"/>
      <c r="JWS65" s="94"/>
      <c r="JWT65" s="96"/>
      <c r="JWU65" s="96"/>
      <c r="JWV65" s="86"/>
      <c r="JWW65" s="150"/>
      <c r="JWX65" s="94"/>
      <c r="JWY65" s="96"/>
      <c r="JWZ65" s="96"/>
      <c r="JXA65" s="86"/>
      <c r="JXB65" s="150"/>
      <c r="JXC65" s="94"/>
      <c r="JXD65" s="96"/>
      <c r="JXE65" s="96"/>
      <c r="JXF65" s="86"/>
      <c r="JXG65" s="150"/>
      <c r="JXH65" s="94"/>
      <c r="JXI65" s="96"/>
      <c r="JXJ65" s="96"/>
      <c r="JXK65" s="86"/>
      <c r="JXL65" s="150"/>
      <c r="JXM65" s="94"/>
      <c r="JXN65" s="96"/>
      <c r="JXO65" s="96"/>
      <c r="JXP65" s="86"/>
      <c r="JXQ65" s="150"/>
      <c r="JXR65" s="94"/>
      <c r="JXS65" s="96"/>
      <c r="JXT65" s="96"/>
      <c r="JXU65" s="86"/>
      <c r="JXV65" s="150"/>
      <c r="JXW65" s="94"/>
      <c r="JXX65" s="96"/>
      <c r="JXY65" s="96"/>
      <c r="JXZ65" s="86"/>
      <c r="JYA65" s="150"/>
      <c r="JYB65" s="94"/>
      <c r="JYC65" s="96"/>
      <c r="JYD65" s="96"/>
      <c r="JYE65" s="86"/>
      <c r="JYF65" s="150"/>
      <c r="JYG65" s="94"/>
      <c r="JYH65" s="96"/>
      <c r="JYI65" s="96"/>
      <c r="JYJ65" s="86"/>
      <c r="JYK65" s="150"/>
      <c r="JYL65" s="94"/>
      <c r="JYM65" s="96"/>
      <c r="JYN65" s="96"/>
      <c r="JYO65" s="86"/>
      <c r="JYP65" s="150"/>
      <c r="JYQ65" s="94"/>
      <c r="JYR65" s="96"/>
      <c r="JYS65" s="96"/>
      <c r="JYT65" s="86"/>
      <c r="JYU65" s="150"/>
      <c r="JYV65" s="94"/>
      <c r="JYW65" s="96"/>
      <c r="JYX65" s="96"/>
      <c r="JYY65" s="86"/>
      <c r="JYZ65" s="150"/>
      <c r="JZA65" s="94"/>
      <c r="JZB65" s="96"/>
      <c r="JZC65" s="96"/>
      <c r="JZD65" s="86"/>
      <c r="JZE65" s="150"/>
      <c r="JZF65" s="94"/>
      <c r="JZG65" s="96"/>
      <c r="JZH65" s="96"/>
      <c r="JZI65" s="86"/>
      <c r="JZJ65" s="150"/>
      <c r="JZK65" s="94"/>
      <c r="JZL65" s="96"/>
      <c r="JZM65" s="96"/>
      <c r="JZN65" s="86"/>
      <c r="JZO65" s="150"/>
      <c r="JZP65" s="94"/>
      <c r="JZQ65" s="96"/>
      <c r="JZR65" s="96"/>
      <c r="JZS65" s="86"/>
      <c r="JZT65" s="150"/>
      <c r="JZU65" s="94"/>
      <c r="JZV65" s="96"/>
      <c r="JZW65" s="96"/>
      <c r="JZX65" s="86"/>
      <c r="JZY65" s="150"/>
      <c r="JZZ65" s="94"/>
      <c r="KAA65" s="96"/>
      <c r="KAB65" s="96"/>
      <c r="KAC65" s="86"/>
      <c r="KAD65" s="150"/>
      <c r="KAE65" s="94"/>
      <c r="KAF65" s="96"/>
      <c r="KAG65" s="96"/>
      <c r="KAH65" s="86"/>
      <c r="KAI65" s="150"/>
      <c r="KAJ65" s="94"/>
      <c r="KAK65" s="96"/>
      <c r="KAL65" s="96"/>
      <c r="KAM65" s="86"/>
      <c r="KAN65" s="150"/>
      <c r="KAO65" s="94"/>
      <c r="KAP65" s="96"/>
      <c r="KAQ65" s="96"/>
      <c r="KAR65" s="86"/>
      <c r="KAS65" s="150"/>
      <c r="KAT65" s="94"/>
      <c r="KAU65" s="96"/>
      <c r="KAV65" s="96"/>
      <c r="KAW65" s="86"/>
      <c r="KAX65" s="150"/>
      <c r="KAY65" s="94"/>
      <c r="KAZ65" s="96"/>
      <c r="KBA65" s="96"/>
      <c r="KBB65" s="86"/>
      <c r="KBC65" s="150"/>
      <c r="KBD65" s="94"/>
      <c r="KBE65" s="96"/>
      <c r="KBF65" s="96"/>
      <c r="KBG65" s="86"/>
      <c r="KBH65" s="150"/>
      <c r="KBI65" s="94"/>
      <c r="KBJ65" s="96"/>
      <c r="KBK65" s="96"/>
      <c r="KBL65" s="86"/>
      <c r="KBM65" s="150"/>
      <c r="KBN65" s="94"/>
      <c r="KBO65" s="96"/>
      <c r="KBP65" s="96"/>
      <c r="KBQ65" s="86"/>
      <c r="KBR65" s="150"/>
      <c r="KBS65" s="94"/>
      <c r="KBT65" s="96"/>
      <c r="KBU65" s="96"/>
      <c r="KBV65" s="86"/>
      <c r="KBW65" s="150"/>
      <c r="KBX65" s="94"/>
      <c r="KBY65" s="96"/>
      <c r="KBZ65" s="96"/>
      <c r="KCA65" s="86"/>
      <c r="KCB65" s="150"/>
      <c r="KCC65" s="94"/>
      <c r="KCD65" s="96"/>
      <c r="KCE65" s="96"/>
      <c r="KCF65" s="86"/>
      <c r="KCG65" s="150"/>
      <c r="KCH65" s="94"/>
      <c r="KCI65" s="96"/>
      <c r="KCJ65" s="96"/>
      <c r="KCK65" s="86"/>
      <c r="KCL65" s="150"/>
      <c r="KCM65" s="94"/>
      <c r="KCN65" s="96"/>
      <c r="KCO65" s="96"/>
      <c r="KCP65" s="86"/>
      <c r="KCQ65" s="150"/>
      <c r="KCR65" s="94"/>
      <c r="KCS65" s="96"/>
      <c r="KCT65" s="96"/>
      <c r="KCU65" s="86"/>
      <c r="KCV65" s="150"/>
      <c r="KCW65" s="94"/>
      <c r="KCX65" s="96"/>
      <c r="KCY65" s="96"/>
      <c r="KCZ65" s="86"/>
      <c r="KDA65" s="150"/>
      <c r="KDB65" s="94"/>
      <c r="KDC65" s="96"/>
      <c r="KDD65" s="96"/>
      <c r="KDE65" s="86"/>
      <c r="KDF65" s="150"/>
      <c r="KDG65" s="94"/>
      <c r="KDH65" s="96"/>
      <c r="KDI65" s="96"/>
      <c r="KDJ65" s="86"/>
      <c r="KDK65" s="150"/>
      <c r="KDL65" s="94"/>
      <c r="KDM65" s="96"/>
      <c r="KDN65" s="96"/>
      <c r="KDO65" s="86"/>
      <c r="KDP65" s="150"/>
      <c r="KDQ65" s="94"/>
      <c r="KDR65" s="96"/>
      <c r="KDS65" s="96"/>
      <c r="KDT65" s="86"/>
      <c r="KDU65" s="150"/>
      <c r="KDV65" s="94"/>
      <c r="KDW65" s="96"/>
      <c r="KDX65" s="96"/>
      <c r="KDY65" s="86"/>
      <c r="KDZ65" s="150"/>
      <c r="KEA65" s="94"/>
      <c r="KEB65" s="96"/>
      <c r="KEC65" s="96"/>
      <c r="KED65" s="86"/>
      <c r="KEE65" s="150"/>
      <c r="KEF65" s="94"/>
      <c r="KEG65" s="96"/>
      <c r="KEH65" s="96"/>
      <c r="KEI65" s="86"/>
      <c r="KEJ65" s="150"/>
      <c r="KEK65" s="94"/>
      <c r="KEL65" s="96"/>
      <c r="KEM65" s="96"/>
      <c r="KEN65" s="86"/>
      <c r="KEO65" s="150"/>
      <c r="KEP65" s="94"/>
      <c r="KEQ65" s="96"/>
      <c r="KER65" s="96"/>
      <c r="KES65" s="86"/>
      <c r="KET65" s="150"/>
      <c r="KEU65" s="94"/>
      <c r="KEV65" s="96"/>
      <c r="KEW65" s="96"/>
      <c r="KEX65" s="86"/>
      <c r="KEY65" s="150"/>
      <c r="KEZ65" s="94"/>
      <c r="KFA65" s="96"/>
      <c r="KFB65" s="96"/>
      <c r="KFC65" s="86"/>
      <c r="KFD65" s="150"/>
      <c r="KFE65" s="94"/>
      <c r="KFF65" s="96"/>
      <c r="KFG65" s="96"/>
      <c r="KFH65" s="86"/>
      <c r="KFI65" s="150"/>
      <c r="KFJ65" s="94"/>
      <c r="KFK65" s="96"/>
      <c r="KFL65" s="96"/>
      <c r="KFM65" s="86"/>
      <c r="KFN65" s="150"/>
      <c r="KFO65" s="94"/>
      <c r="KFP65" s="96"/>
      <c r="KFQ65" s="96"/>
      <c r="KFR65" s="86"/>
      <c r="KFS65" s="150"/>
      <c r="KFT65" s="94"/>
      <c r="KFU65" s="96"/>
      <c r="KFV65" s="96"/>
      <c r="KFW65" s="86"/>
      <c r="KFX65" s="150"/>
      <c r="KFY65" s="94"/>
      <c r="KFZ65" s="96"/>
      <c r="KGA65" s="96"/>
      <c r="KGB65" s="86"/>
      <c r="KGC65" s="150"/>
      <c r="KGD65" s="94"/>
      <c r="KGE65" s="96"/>
      <c r="KGF65" s="96"/>
      <c r="KGG65" s="86"/>
      <c r="KGH65" s="150"/>
      <c r="KGI65" s="94"/>
      <c r="KGJ65" s="96"/>
      <c r="KGK65" s="96"/>
      <c r="KGL65" s="86"/>
      <c r="KGM65" s="150"/>
      <c r="KGN65" s="94"/>
      <c r="KGO65" s="96"/>
      <c r="KGP65" s="96"/>
      <c r="KGQ65" s="86"/>
      <c r="KGR65" s="150"/>
      <c r="KGS65" s="94"/>
      <c r="KGT65" s="96"/>
      <c r="KGU65" s="96"/>
      <c r="KGV65" s="86"/>
      <c r="KGW65" s="150"/>
      <c r="KGX65" s="94"/>
      <c r="KGY65" s="96"/>
      <c r="KGZ65" s="96"/>
      <c r="KHA65" s="86"/>
      <c r="KHB65" s="150"/>
      <c r="KHC65" s="94"/>
      <c r="KHD65" s="96"/>
      <c r="KHE65" s="96"/>
      <c r="KHF65" s="86"/>
      <c r="KHG65" s="150"/>
      <c r="KHH65" s="94"/>
      <c r="KHI65" s="96"/>
      <c r="KHJ65" s="96"/>
      <c r="KHK65" s="86"/>
      <c r="KHL65" s="150"/>
      <c r="KHM65" s="94"/>
      <c r="KHN65" s="96"/>
      <c r="KHO65" s="96"/>
      <c r="KHP65" s="86"/>
      <c r="KHQ65" s="150"/>
      <c r="KHR65" s="94"/>
      <c r="KHS65" s="96"/>
      <c r="KHT65" s="96"/>
      <c r="KHU65" s="86"/>
      <c r="KHV65" s="150"/>
      <c r="KHW65" s="94"/>
      <c r="KHX65" s="96"/>
      <c r="KHY65" s="96"/>
      <c r="KHZ65" s="86"/>
      <c r="KIA65" s="150"/>
      <c r="KIB65" s="94"/>
      <c r="KIC65" s="96"/>
      <c r="KID65" s="96"/>
      <c r="KIE65" s="86"/>
      <c r="KIF65" s="150"/>
      <c r="KIG65" s="94"/>
      <c r="KIH65" s="96"/>
      <c r="KII65" s="96"/>
      <c r="KIJ65" s="86"/>
      <c r="KIK65" s="150"/>
      <c r="KIL65" s="94"/>
      <c r="KIM65" s="96"/>
      <c r="KIN65" s="96"/>
      <c r="KIO65" s="86"/>
      <c r="KIP65" s="150"/>
      <c r="KIQ65" s="94"/>
      <c r="KIR65" s="96"/>
      <c r="KIS65" s="96"/>
      <c r="KIT65" s="86"/>
      <c r="KIU65" s="150"/>
      <c r="KIV65" s="94"/>
      <c r="KIW65" s="96"/>
      <c r="KIX65" s="96"/>
      <c r="KIY65" s="86"/>
      <c r="KIZ65" s="150"/>
      <c r="KJA65" s="94"/>
      <c r="KJB65" s="96"/>
      <c r="KJC65" s="96"/>
      <c r="KJD65" s="86"/>
      <c r="KJE65" s="150"/>
      <c r="KJF65" s="94"/>
      <c r="KJG65" s="96"/>
      <c r="KJH65" s="96"/>
      <c r="KJI65" s="86"/>
      <c r="KJJ65" s="150"/>
      <c r="KJK65" s="94"/>
      <c r="KJL65" s="96"/>
      <c r="KJM65" s="96"/>
      <c r="KJN65" s="86"/>
      <c r="KJO65" s="150"/>
      <c r="KJP65" s="94"/>
      <c r="KJQ65" s="96"/>
      <c r="KJR65" s="96"/>
      <c r="KJS65" s="86"/>
      <c r="KJT65" s="150"/>
      <c r="KJU65" s="94"/>
      <c r="KJV65" s="96"/>
      <c r="KJW65" s="96"/>
      <c r="KJX65" s="86"/>
      <c r="KJY65" s="150"/>
      <c r="KJZ65" s="94"/>
      <c r="KKA65" s="96"/>
      <c r="KKB65" s="96"/>
      <c r="KKC65" s="86"/>
      <c r="KKD65" s="150"/>
      <c r="KKE65" s="94"/>
      <c r="KKF65" s="96"/>
      <c r="KKG65" s="96"/>
      <c r="KKH65" s="86"/>
      <c r="KKI65" s="150"/>
      <c r="KKJ65" s="94"/>
      <c r="KKK65" s="96"/>
      <c r="KKL65" s="96"/>
      <c r="KKM65" s="86"/>
      <c r="KKN65" s="150"/>
      <c r="KKO65" s="94"/>
      <c r="KKP65" s="96"/>
      <c r="KKQ65" s="96"/>
      <c r="KKR65" s="86"/>
      <c r="KKS65" s="150"/>
      <c r="KKT65" s="94"/>
      <c r="KKU65" s="96"/>
      <c r="KKV65" s="96"/>
      <c r="KKW65" s="86"/>
      <c r="KKX65" s="150"/>
      <c r="KKY65" s="94"/>
      <c r="KKZ65" s="96"/>
      <c r="KLA65" s="96"/>
      <c r="KLB65" s="86"/>
      <c r="KLC65" s="150"/>
      <c r="KLD65" s="94"/>
      <c r="KLE65" s="96"/>
      <c r="KLF65" s="96"/>
      <c r="KLG65" s="86"/>
      <c r="KLH65" s="150"/>
      <c r="KLI65" s="94"/>
      <c r="KLJ65" s="96"/>
      <c r="KLK65" s="96"/>
      <c r="KLL65" s="86"/>
      <c r="KLM65" s="150"/>
      <c r="KLN65" s="94"/>
      <c r="KLO65" s="96"/>
      <c r="KLP65" s="96"/>
      <c r="KLQ65" s="86"/>
      <c r="KLR65" s="150"/>
      <c r="KLS65" s="94"/>
      <c r="KLT65" s="96"/>
      <c r="KLU65" s="96"/>
      <c r="KLV65" s="86"/>
      <c r="KLW65" s="150"/>
      <c r="KLX65" s="94"/>
      <c r="KLY65" s="96"/>
      <c r="KLZ65" s="96"/>
      <c r="KMA65" s="86"/>
      <c r="KMB65" s="150"/>
      <c r="KMC65" s="94"/>
      <c r="KMD65" s="96"/>
      <c r="KME65" s="96"/>
      <c r="KMF65" s="86"/>
      <c r="KMG65" s="150"/>
      <c r="KMH65" s="94"/>
      <c r="KMI65" s="96"/>
      <c r="KMJ65" s="96"/>
      <c r="KMK65" s="86"/>
      <c r="KML65" s="150"/>
      <c r="KMM65" s="94"/>
      <c r="KMN65" s="96"/>
      <c r="KMO65" s="96"/>
      <c r="KMP65" s="86"/>
      <c r="KMQ65" s="150"/>
      <c r="KMR65" s="94"/>
      <c r="KMS65" s="96"/>
      <c r="KMT65" s="96"/>
      <c r="KMU65" s="86"/>
      <c r="KMV65" s="150"/>
      <c r="KMW65" s="94"/>
      <c r="KMX65" s="96"/>
      <c r="KMY65" s="96"/>
      <c r="KMZ65" s="86"/>
      <c r="KNA65" s="150"/>
      <c r="KNB65" s="94"/>
      <c r="KNC65" s="96"/>
      <c r="KND65" s="96"/>
      <c r="KNE65" s="86"/>
      <c r="KNF65" s="150"/>
      <c r="KNG65" s="94"/>
      <c r="KNH65" s="96"/>
      <c r="KNI65" s="96"/>
      <c r="KNJ65" s="86"/>
      <c r="KNK65" s="150"/>
      <c r="KNL65" s="94"/>
      <c r="KNM65" s="96"/>
      <c r="KNN65" s="96"/>
      <c r="KNO65" s="86"/>
      <c r="KNP65" s="150"/>
      <c r="KNQ65" s="94"/>
      <c r="KNR65" s="96"/>
      <c r="KNS65" s="96"/>
      <c r="KNT65" s="86"/>
      <c r="KNU65" s="150"/>
      <c r="KNV65" s="94"/>
      <c r="KNW65" s="96"/>
      <c r="KNX65" s="96"/>
      <c r="KNY65" s="86"/>
      <c r="KNZ65" s="150"/>
      <c r="KOA65" s="94"/>
      <c r="KOB65" s="96"/>
      <c r="KOC65" s="96"/>
      <c r="KOD65" s="86"/>
      <c r="KOE65" s="150"/>
      <c r="KOF65" s="94"/>
      <c r="KOG65" s="96"/>
      <c r="KOH65" s="96"/>
      <c r="KOI65" s="86"/>
      <c r="KOJ65" s="150"/>
      <c r="KOK65" s="94"/>
      <c r="KOL65" s="96"/>
      <c r="KOM65" s="96"/>
      <c r="KON65" s="86"/>
      <c r="KOO65" s="150"/>
      <c r="KOP65" s="94"/>
      <c r="KOQ65" s="96"/>
      <c r="KOR65" s="96"/>
      <c r="KOS65" s="86"/>
      <c r="KOT65" s="150"/>
      <c r="KOU65" s="94"/>
      <c r="KOV65" s="96"/>
      <c r="KOW65" s="96"/>
      <c r="KOX65" s="86"/>
      <c r="KOY65" s="150"/>
      <c r="KOZ65" s="94"/>
      <c r="KPA65" s="96"/>
      <c r="KPB65" s="96"/>
      <c r="KPC65" s="86"/>
      <c r="KPD65" s="150"/>
      <c r="KPE65" s="94"/>
      <c r="KPF65" s="96"/>
      <c r="KPG65" s="96"/>
      <c r="KPH65" s="86"/>
      <c r="KPI65" s="150"/>
      <c r="KPJ65" s="94"/>
      <c r="KPK65" s="96"/>
      <c r="KPL65" s="96"/>
      <c r="KPM65" s="86"/>
      <c r="KPN65" s="150"/>
      <c r="KPO65" s="94"/>
      <c r="KPP65" s="96"/>
      <c r="KPQ65" s="96"/>
      <c r="KPR65" s="86"/>
      <c r="KPS65" s="150"/>
      <c r="KPT65" s="94"/>
      <c r="KPU65" s="96"/>
      <c r="KPV65" s="96"/>
      <c r="KPW65" s="86"/>
      <c r="KPX65" s="150"/>
      <c r="KPY65" s="94"/>
      <c r="KPZ65" s="96"/>
      <c r="KQA65" s="96"/>
      <c r="KQB65" s="86"/>
      <c r="KQC65" s="150"/>
      <c r="KQD65" s="94"/>
      <c r="KQE65" s="96"/>
      <c r="KQF65" s="96"/>
      <c r="KQG65" s="86"/>
      <c r="KQH65" s="150"/>
      <c r="KQI65" s="94"/>
      <c r="KQJ65" s="96"/>
      <c r="KQK65" s="96"/>
      <c r="KQL65" s="86"/>
      <c r="KQM65" s="150"/>
      <c r="KQN65" s="94"/>
      <c r="KQO65" s="96"/>
      <c r="KQP65" s="96"/>
      <c r="KQQ65" s="86"/>
      <c r="KQR65" s="150"/>
      <c r="KQS65" s="94"/>
      <c r="KQT65" s="96"/>
      <c r="KQU65" s="96"/>
      <c r="KQV65" s="86"/>
      <c r="KQW65" s="150"/>
      <c r="KQX65" s="94"/>
      <c r="KQY65" s="96"/>
      <c r="KQZ65" s="96"/>
      <c r="KRA65" s="86"/>
      <c r="KRB65" s="150"/>
      <c r="KRC65" s="94"/>
      <c r="KRD65" s="96"/>
      <c r="KRE65" s="96"/>
      <c r="KRF65" s="86"/>
      <c r="KRG65" s="150"/>
      <c r="KRH65" s="94"/>
      <c r="KRI65" s="96"/>
      <c r="KRJ65" s="96"/>
      <c r="KRK65" s="86"/>
      <c r="KRL65" s="150"/>
      <c r="KRM65" s="94"/>
      <c r="KRN65" s="96"/>
      <c r="KRO65" s="96"/>
      <c r="KRP65" s="86"/>
      <c r="KRQ65" s="150"/>
      <c r="KRR65" s="94"/>
      <c r="KRS65" s="96"/>
      <c r="KRT65" s="96"/>
      <c r="KRU65" s="86"/>
      <c r="KRV65" s="150"/>
      <c r="KRW65" s="94"/>
      <c r="KRX65" s="96"/>
      <c r="KRY65" s="96"/>
      <c r="KRZ65" s="86"/>
      <c r="KSA65" s="150"/>
      <c r="KSB65" s="94"/>
      <c r="KSC65" s="96"/>
      <c r="KSD65" s="96"/>
      <c r="KSE65" s="86"/>
      <c r="KSF65" s="150"/>
      <c r="KSG65" s="94"/>
      <c r="KSH65" s="96"/>
      <c r="KSI65" s="96"/>
      <c r="KSJ65" s="86"/>
      <c r="KSK65" s="150"/>
      <c r="KSL65" s="94"/>
      <c r="KSM65" s="96"/>
      <c r="KSN65" s="96"/>
      <c r="KSO65" s="86"/>
      <c r="KSP65" s="150"/>
      <c r="KSQ65" s="94"/>
      <c r="KSR65" s="96"/>
      <c r="KSS65" s="96"/>
      <c r="KST65" s="86"/>
      <c r="KSU65" s="150"/>
      <c r="KSV65" s="94"/>
      <c r="KSW65" s="96"/>
      <c r="KSX65" s="96"/>
      <c r="KSY65" s="86"/>
      <c r="KSZ65" s="150"/>
      <c r="KTA65" s="94"/>
      <c r="KTB65" s="96"/>
      <c r="KTC65" s="96"/>
      <c r="KTD65" s="86"/>
      <c r="KTE65" s="150"/>
      <c r="KTF65" s="94"/>
      <c r="KTG65" s="96"/>
      <c r="KTH65" s="96"/>
      <c r="KTI65" s="86"/>
      <c r="KTJ65" s="150"/>
      <c r="KTK65" s="94"/>
      <c r="KTL65" s="96"/>
      <c r="KTM65" s="96"/>
      <c r="KTN65" s="86"/>
      <c r="KTO65" s="150"/>
      <c r="KTP65" s="94"/>
      <c r="KTQ65" s="96"/>
      <c r="KTR65" s="96"/>
      <c r="KTS65" s="86"/>
      <c r="KTT65" s="150"/>
      <c r="KTU65" s="94"/>
      <c r="KTV65" s="96"/>
      <c r="KTW65" s="96"/>
      <c r="KTX65" s="86"/>
      <c r="KTY65" s="150"/>
      <c r="KTZ65" s="94"/>
      <c r="KUA65" s="96"/>
      <c r="KUB65" s="96"/>
      <c r="KUC65" s="86"/>
      <c r="KUD65" s="150"/>
      <c r="KUE65" s="94"/>
      <c r="KUF65" s="96"/>
      <c r="KUG65" s="96"/>
      <c r="KUH65" s="86"/>
      <c r="KUI65" s="150"/>
      <c r="KUJ65" s="94"/>
      <c r="KUK65" s="96"/>
      <c r="KUL65" s="96"/>
      <c r="KUM65" s="86"/>
      <c r="KUN65" s="150"/>
      <c r="KUO65" s="94"/>
      <c r="KUP65" s="96"/>
      <c r="KUQ65" s="96"/>
      <c r="KUR65" s="86"/>
      <c r="KUS65" s="150"/>
      <c r="KUT65" s="94"/>
      <c r="KUU65" s="96"/>
      <c r="KUV65" s="96"/>
      <c r="KUW65" s="86"/>
      <c r="KUX65" s="150"/>
      <c r="KUY65" s="94"/>
      <c r="KUZ65" s="96"/>
      <c r="KVA65" s="96"/>
      <c r="KVB65" s="86"/>
      <c r="KVC65" s="150"/>
      <c r="KVD65" s="94"/>
      <c r="KVE65" s="96"/>
      <c r="KVF65" s="96"/>
      <c r="KVG65" s="86"/>
      <c r="KVH65" s="150"/>
      <c r="KVI65" s="94"/>
      <c r="KVJ65" s="96"/>
      <c r="KVK65" s="96"/>
      <c r="KVL65" s="86"/>
      <c r="KVM65" s="150"/>
      <c r="KVN65" s="94"/>
      <c r="KVO65" s="96"/>
      <c r="KVP65" s="96"/>
      <c r="KVQ65" s="86"/>
      <c r="KVR65" s="150"/>
      <c r="KVS65" s="94"/>
      <c r="KVT65" s="96"/>
      <c r="KVU65" s="96"/>
      <c r="KVV65" s="86"/>
      <c r="KVW65" s="150"/>
      <c r="KVX65" s="94"/>
      <c r="KVY65" s="96"/>
      <c r="KVZ65" s="96"/>
      <c r="KWA65" s="86"/>
      <c r="KWB65" s="150"/>
      <c r="KWC65" s="94"/>
      <c r="KWD65" s="96"/>
      <c r="KWE65" s="96"/>
      <c r="KWF65" s="86"/>
      <c r="KWG65" s="150"/>
      <c r="KWH65" s="94"/>
      <c r="KWI65" s="96"/>
      <c r="KWJ65" s="96"/>
      <c r="KWK65" s="86"/>
      <c r="KWL65" s="150"/>
      <c r="KWM65" s="94"/>
      <c r="KWN65" s="96"/>
      <c r="KWO65" s="96"/>
      <c r="KWP65" s="86"/>
      <c r="KWQ65" s="150"/>
      <c r="KWR65" s="94"/>
      <c r="KWS65" s="96"/>
      <c r="KWT65" s="96"/>
      <c r="KWU65" s="86"/>
      <c r="KWV65" s="150"/>
      <c r="KWW65" s="94"/>
      <c r="KWX65" s="96"/>
      <c r="KWY65" s="96"/>
      <c r="KWZ65" s="86"/>
      <c r="KXA65" s="150"/>
      <c r="KXB65" s="94"/>
      <c r="KXC65" s="96"/>
      <c r="KXD65" s="96"/>
      <c r="KXE65" s="86"/>
      <c r="KXF65" s="150"/>
      <c r="KXG65" s="94"/>
      <c r="KXH65" s="96"/>
      <c r="KXI65" s="96"/>
      <c r="KXJ65" s="86"/>
      <c r="KXK65" s="150"/>
      <c r="KXL65" s="94"/>
      <c r="KXM65" s="96"/>
      <c r="KXN65" s="96"/>
      <c r="KXO65" s="86"/>
      <c r="KXP65" s="150"/>
      <c r="KXQ65" s="94"/>
      <c r="KXR65" s="96"/>
      <c r="KXS65" s="96"/>
      <c r="KXT65" s="86"/>
      <c r="KXU65" s="150"/>
      <c r="KXV65" s="94"/>
      <c r="KXW65" s="96"/>
      <c r="KXX65" s="96"/>
      <c r="KXY65" s="86"/>
      <c r="KXZ65" s="150"/>
      <c r="KYA65" s="94"/>
      <c r="KYB65" s="96"/>
      <c r="KYC65" s="96"/>
      <c r="KYD65" s="86"/>
      <c r="KYE65" s="150"/>
      <c r="KYF65" s="94"/>
      <c r="KYG65" s="96"/>
      <c r="KYH65" s="96"/>
      <c r="KYI65" s="86"/>
      <c r="KYJ65" s="150"/>
      <c r="KYK65" s="94"/>
      <c r="KYL65" s="96"/>
      <c r="KYM65" s="96"/>
      <c r="KYN65" s="86"/>
      <c r="KYO65" s="150"/>
      <c r="KYP65" s="94"/>
      <c r="KYQ65" s="96"/>
      <c r="KYR65" s="96"/>
      <c r="KYS65" s="86"/>
      <c r="KYT65" s="150"/>
      <c r="KYU65" s="94"/>
      <c r="KYV65" s="96"/>
      <c r="KYW65" s="96"/>
      <c r="KYX65" s="86"/>
      <c r="KYY65" s="150"/>
      <c r="KYZ65" s="94"/>
      <c r="KZA65" s="96"/>
      <c r="KZB65" s="96"/>
      <c r="KZC65" s="86"/>
      <c r="KZD65" s="150"/>
      <c r="KZE65" s="94"/>
      <c r="KZF65" s="96"/>
      <c r="KZG65" s="96"/>
      <c r="KZH65" s="86"/>
      <c r="KZI65" s="150"/>
      <c r="KZJ65" s="94"/>
      <c r="KZK65" s="96"/>
      <c r="KZL65" s="96"/>
      <c r="KZM65" s="86"/>
      <c r="KZN65" s="150"/>
      <c r="KZO65" s="94"/>
      <c r="KZP65" s="96"/>
      <c r="KZQ65" s="96"/>
      <c r="KZR65" s="86"/>
      <c r="KZS65" s="150"/>
      <c r="KZT65" s="94"/>
      <c r="KZU65" s="96"/>
      <c r="KZV65" s="96"/>
      <c r="KZW65" s="86"/>
      <c r="KZX65" s="150"/>
      <c r="KZY65" s="94"/>
      <c r="KZZ65" s="96"/>
      <c r="LAA65" s="96"/>
      <c r="LAB65" s="86"/>
      <c r="LAC65" s="150"/>
      <c r="LAD65" s="94"/>
      <c r="LAE65" s="96"/>
      <c r="LAF65" s="96"/>
      <c r="LAG65" s="86"/>
      <c r="LAH65" s="150"/>
      <c r="LAI65" s="94"/>
      <c r="LAJ65" s="96"/>
      <c r="LAK65" s="96"/>
      <c r="LAL65" s="86"/>
      <c r="LAM65" s="150"/>
      <c r="LAN65" s="94"/>
      <c r="LAO65" s="96"/>
      <c r="LAP65" s="96"/>
      <c r="LAQ65" s="86"/>
      <c r="LAR65" s="150"/>
      <c r="LAS65" s="94"/>
      <c r="LAT65" s="96"/>
      <c r="LAU65" s="96"/>
      <c r="LAV65" s="86"/>
      <c r="LAW65" s="150"/>
      <c r="LAX65" s="94"/>
      <c r="LAY65" s="96"/>
      <c r="LAZ65" s="96"/>
      <c r="LBA65" s="86"/>
      <c r="LBB65" s="150"/>
      <c r="LBC65" s="94"/>
      <c r="LBD65" s="96"/>
      <c r="LBE65" s="96"/>
      <c r="LBF65" s="86"/>
      <c r="LBG65" s="150"/>
      <c r="LBH65" s="94"/>
      <c r="LBI65" s="96"/>
      <c r="LBJ65" s="96"/>
      <c r="LBK65" s="86"/>
      <c r="LBL65" s="150"/>
      <c r="LBM65" s="94"/>
      <c r="LBN65" s="96"/>
      <c r="LBO65" s="96"/>
      <c r="LBP65" s="86"/>
      <c r="LBQ65" s="150"/>
      <c r="LBR65" s="94"/>
      <c r="LBS65" s="96"/>
      <c r="LBT65" s="96"/>
      <c r="LBU65" s="86"/>
      <c r="LBV65" s="150"/>
      <c r="LBW65" s="94"/>
      <c r="LBX65" s="96"/>
      <c r="LBY65" s="96"/>
      <c r="LBZ65" s="86"/>
      <c r="LCA65" s="150"/>
      <c r="LCB65" s="94"/>
      <c r="LCC65" s="96"/>
      <c r="LCD65" s="96"/>
      <c r="LCE65" s="86"/>
      <c r="LCF65" s="150"/>
      <c r="LCG65" s="94"/>
      <c r="LCH65" s="96"/>
      <c r="LCI65" s="96"/>
      <c r="LCJ65" s="86"/>
      <c r="LCK65" s="150"/>
      <c r="LCL65" s="94"/>
      <c r="LCM65" s="96"/>
      <c r="LCN65" s="96"/>
      <c r="LCO65" s="86"/>
      <c r="LCP65" s="150"/>
      <c r="LCQ65" s="94"/>
      <c r="LCR65" s="96"/>
      <c r="LCS65" s="96"/>
      <c r="LCT65" s="86"/>
      <c r="LCU65" s="150"/>
      <c r="LCV65" s="94"/>
      <c r="LCW65" s="96"/>
      <c r="LCX65" s="96"/>
      <c r="LCY65" s="86"/>
      <c r="LCZ65" s="150"/>
      <c r="LDA65" s="94"/>
      <c r="LDB65" s="96"/>
      <c r="LDC65" s="96"/>
      <c r="LDD65" s="86"/>
      <c r="LDE65" s="150"/>
      <c r="LDF65" s="94"/>
      <c r="LDG65" s="96"/>
      <c r="LDH65" s="96"/>
      <c r="LDI65" s="86"/>
      <c r="LDJ65" s="150"/>
      <c r="LDK65" s="94"/>
      <c r="LDL65" s="96"/>
      <c r="LDM65" s="96"/>
      <c r="LDN65" s="86"/>
      <c r="LDO65" s="150"/>
      <c r="LDP65" s="94"/>
      <c r="LDQ65" s="96"/>
      <c r="LDR65" s="96"/>
      <c r="LDS65" s="86"/>
      <c r="LDT65" s="150"/>
      <c r="LDU65" s="94"/>
      <c r="LDV65" s="96"/>
      <c r="LDW65" s="96"/>
      <c r="LDX65" s="86"/>
      <c r="LDY65" s="150"/>
      <c r="LDZ65" s="94"/>
      <c r="LEA65" s="96"/>
      <c r="LEB65" s="96"/>
      <c r="LEC65" s="86"/>
      <c r="LED65" s="150"/>
      <c r="LEE65" s="94"/>
      <c r="LEF65" s="96"/>
      <c r="LEG65" s="96"/>
      <c r="LEH65" s="86"/>
      <c r="LEI65" s="150"/>
      <c r="LEJ65" s="94"/>
      <c r="LEK65" s="96"/>
      <c r="LEL65" s="96"/>
      <c r="LEM65" s="86"/>
      <c r="LEN65" s="150"/>
      <c r="LEO65" s="94"/>
      <c r="LEP65" s="96"/>
      <c r="LEQ65" s="96"/>
      <c r="LER65" s="86"/>
      <c r="LES65" s="150"/>
      <c r="LET65" s="94"/>
      <c r="LEU65" s="96"/>
      <c r="LEV65" s="96"/>
      <c r="LEW65" s="86"/>
      <c r="LEX65" s="150"/>
      <c r="LEY65" s="94"/>
      <c r="LEZ65" s="96"/>
      <c r="LFA65" s="96"/>
      <c r="LFB65" s="86"/>
      <c r="LFC65" s="150"/>
      <c r="LFD65" s="94"/>
      <c r="LFE65" s="96"/>
      <c r="LFF65" s="96"/>
      <c r="LFG65" s="86"/>
      <c r="LFH65" s="150"/>
      <c r="LFI65" s="94"/>
      <c r="LFJ65" s="96"/>
      <c r="LFK65" s="96"/>
      <c r="LFL65" s="86"/>
      <c r="LFM65" s="150"/>
      <c r="LFN65" s="94"/>
      <c r="LFO65" s="96"/>
      <c r="LFP65" s="96"/>
      <c r="LFQ65" s="86"/>
      <c r="LFR65" s="150"/>
      <c r="LFS65" s="94"/>
      <c r="LFT65" s="96"/>
      <c r="LFU65" s="96"/>
      <c r="LFV65" s="86"/>
      <c r="LFW65" s="150"/>
      <c r="LFX65" s="94"/>
      <c r="LFY65" s="96"/>
      <c r="LFZ65" s="96"/>
      <c r="LGA65" s="86"/>
      <c r="LGB65" s="150"/>
      <c r="LGC65" s="94"/>
      <c r="LGD65" s="96"/>
      <c r="LGE65" s="96"/>
      <c r="LGF65" s="86"/>
      <c r="LGG65" s="150"/>
      <c r="LGH65" s="94"/>
      <c r="LGI65" s="96"/>
      <c r="LGJ65" s="96"/>
      <c r="LGK65" s="86"/>
      <c r="LGL65" s="150"/>
      <c r="LGM65" s="94"/>
      <c r="LGN65" s="96"/>
      <c r="LGO65" s="96"/>
      <c r="LGP65" s="86"/>
      <c r="LGQ65" s="150"/>
      <c r="LGR65" s="94"/>
      <c r="LGS65" s="96"/>
      <c r="LGT65" s="96"/>
      <c r="LGU65" s="86"/>
      <c r="LGV65" s="150"/>
      <c r="LGW65" s="94"/>
      <c r="LGX65" s="96"/>
      <c r="LGY65" s="96"/>
      <c r="LGZ65" s="86"/>
      <c r="LHA65" s="150"/>
      <c r="LHB65" s="94"/>
      <c r="LHC65" s="96"/>
      <c r="LHD65" s="96"/>
      <c r="LHE65" s="86"/>
      <c r="LHF65" s="150"/>
      <c r="LHG65" s="94"/>
      <c r="LHH65" s="96"/>
      <c r="LHI65" s="96"/>
      <c r="LHJ65" s="86"/>
      <c r="LHK65" s="150"/>
      <c r="LHL65" s="94"/>
      <c r="LHM65" s="96"/>
      <c r="LHN65" s="96"/>
      <c r="LHO65" s="86"/>
      <c r="LHP65" s="150"/>
      <c r="LHQ65" s="94"/>
      <c r="LHR65" s="96"/>
      <c r="LHS65" s="96"/>
      <c r="LHT65" s="86"/>
      <c r="LHU65" s="150"/>
      <c r="LHV65" s="94"/>
      <c r="LHW65" s="96"/>
      <c r="LHX65" s="96"/>
      <c r="LHY65" s="86"/>
      <c r="LHZ65" s="150"/>
      <c r="LIA65" s="94"/>
      <c r="LIB65" s="96"/>
      <c r="LIC65" s="96"/>
      <c r="LID65" s="86"/>
      <c r="LIE65" s="150"/>
      <c r="LIF65" s="94"/>
      <c r="LIG65" s="96"/>
      <c r="LIH65" s="96"/>
      <c r="LII65" s="86"/>
      <c r="LIJ65" s="150"/>
      <c r="LIK65" s="94"/>
      <c r="LIL65" s="96"/>
      <c r="LIM65" s="96"/>
      <c r="LIN65" s="86"/>
      <c r="LIO65" s="150"/>
      <c r="LIP65" s="94"/>
      <c r="LIQ65" s="96"/>
      <c r="LIR65" s="96"/>
      <c r="LIS65" s="86"/>
      <c r="LIT65" s="150"/>
      <c r="LIU65" s="94"/>
      <c r="LIV65" s="96"/>
      <c r="LIW65" s="96"/>
      <c r="LIX65" s="86"/>
      <c r="LIY65" s="150"/>
      <c r="LIZ65" s="94"/>
      <c r="LJA65" s="96"/>
      <c r="LJB65" s="96"/>
      <c r="LJC65" s="86"/>
      <c r="LJD65" s="150"/>
      <c r="LJE65" s="94"/>
      <c r="LJF65" s="96"/>
      <c r="LJG65" s="96"/>
      <c r="LJH65" s="86"/>
      <c r="LJI65" s="150"/>
      <c r="LJJ65" s="94"/>
      <c r="LJK65" s="96"/>
      <c r="LJL65" s="96"/>
      <c r="LJM65" s="86"/>
      <c r="LJN65" s="150"/>
      <c r="LJO65" s="94"/>
      <c r="LJP65" s="96"/>
      <c r="LJQ65" s="96"/>
      <c r="LJR65" s="86"/>
      <c r="LJS65" s="150"/>
      <c r="LJT65" s="94"/>
      <c r="LJU65" s="96"/>
      <c r="LJV65" s="96"/>
      <c r="LJW65" s="86"/>
      <c r="LJX65" s="150"/>
      <c r="LJY65" s="94"/>
      <c r="LJZ65" s="96"/>
      <c r="LKA65" s="96"/>
      <c r="LKB65" s="86"/>
      <c r="LKC65" s="150"/>
      <c r="LKD65" s="94"/>
      <c r="LKE65" s="96"/>
      <c r="LKF65" s="96"/>
      <c r="LKG65" s="86"/>
      <c r="LKH65" s="150"/>
      <c r="LKI65" s="94"/>
      <c r="LKJ65" s="96"/>
      <c r="LKK65" s="96"/>
      <c r="LKL65" s="86"/>
      <c r="LKM65" s="150"/>
      <c r="LKN65" s="94"/>
      <c r="LKO65" s="96"/>
      <c r="LKP65" s="96"/>
      <c r="LKQ65" s="86"/>
      <c r="LKR65" s="150"/>
      <c r="LKS65" s="94"/>
      <c r="LKT65" s="96"/>
      <c r="LKU65" s="96"/>
      <c r="LKV65" s="86"/>
      <c r="LKW65" s="150"/>
      <c r="LKX65" s="94"/>
      <c r="LKY65" s="96"/>
      <c r="LKZ65" s="96"/>
      <c r="LLA65" s="86"/>
      <c r="LLB65" s="150"/>
      <c r="LLC65" s="94"/>
      <c r="LLD65" s="96"/>
      <c r="LLE65" s="96"/>
      <c r="LLF65" s="86"/>
      <c r="LLG65" s="150"/>
      <c r="LLH65" s="94"/>
      <c r="LLI65" s="96"/>
      <c r="LLJ65" s="96"/>
      <c r="LLK65" s="86"/>
      <c r="LLL65" s="150"/>
      <c r="LLM65" s="94"/>
      <c r="LLN65" s="96"/>
      <c r="LLO65" s="96"/>
      <c r="LLP65" s="86"/>
      <c r="LLQ65" s="150"/>
      <c r="LLR65" s="94"/>
      <c r="LLS65" s="96"/>
      <c r="LLT65" s="96"/>
      <c r="LLU65" s="86"/>
      <c r="LLV65" s="150"/>
      <c r="LLW65" s="94"/>
      <c r="LLX65" s="96"/>
      <c r="LLY65" s="96"/>
      <c r="LLZ65" s="86"/>
      <c r="LMA65" s="150"/>
      <c r="LMB65" s="94"/>
      <c r="LMC65" s="96"/>
      <c r="LMD65" s="96"/>
      <c r="LME65" s="86"/>
      <c r="LMF65" s="150"/>
      <c r="LMG65" s="94"/>
      <c r="LMH65" s="96"/>
      <c r="LMI65" s="96"/>
      <c r="LMJ65" s="86"/>
      <c r="LMK65" s="150"/>
      <c r="LML65" s="94"/>
      <c r="LMM65" s="96"/>
      <c r="LMN65" s="96"/>
      <c r="LMO65" s="86"/>
      <c r="LMP65" s="150"/>
      <c r="LMQ65" s="94"/>
      <c r="LMR65" s="96"/>
      <c r="LMS65" s="96"/>
      <c r="LMT65" s="86"/>
      <c r="LMU65" s="150"/>
      <c r="LMV65" s="94"/>
      <c r="LMW65" s="96"/>
      <c r="LMX65" s="96"/>
      <c r="LMY65" s="86"/>
      <c r="LMZ65" s="150"/>
      <c r="LNA65" s="94"/>
      <c r="LNB65" s="96"/>
      <c r="LNC65" s="96"/>
      <c r="LND65" s="86"/>
      <c r="LNE65" s="150"/>
      <c r="LNF65" s="94"/>
      <c r="LNG65" s="96"/>
      <c r="LNH65" s="96"/>
      <c r="LNI65" s="86"/>
      <c r="LNJ65" s="150"/>
      <c r="LNK65" s="94"/>
      <c r="LNL65" s="96"/>
      <c r="LNM65" s="96"/>
      <c r="LNN65" s="86"/>
      <c r="LNO65" s="150"/>
      <c r="LNP65" s="94"/>
      <c r="LNQ65" s="96"/>
      <c r="LNR65" s="96"/>
      <c r="LNS65" s="86"/>
      <c r="LNT65" s="150"/>
      <c r="LNU65" s="94"/>
      <c r="LNV65" s="96"/>
      <c r="LNW65" s="96"/>
      <c r="LNX65" s="86"/>
      <c r="LNY65" s="150"/>
      <c r="LNZ65" s="94"/>
      <c r="LOA65" s="96"/>
      <c r="LOB65" s="96"/>
      <c r="LOC65" s="86"/>
      <c r="LOD65" s="150"/>
      <c r="LOE65" s="94"/>
      <c r="LOF65" s="96"/>
      <c r="LOG65" s="96"/>
      <c r="LOH65" s="86"/>
      <c r="LOI65" s="150"/>
      <c r="LOJ65" s="94"/>
      <c r="LOK65" s="96"/>
      <c r="LOL65" s="96"/>
      <c r="LOM65" s="86"/>
      <c r="LON65" s="150"/>
      <c r="LOO65" s="94"/>
      <c r="LOP65" s="96"/>
      <c r="LOQ65" s="96"/>
      <c r="LOR65" s="86"/>
      <c r="LOS65" s="150"/>
      <c r="LOT65" s="94"/>
      <c r="LOU65" s="96"/>
      <c r="LOV65" s="96"/>
      <c r="LOW65" s="86"/>
      <c r="LOX65" s="150"/>
      <c r="LOY65" s="94"/>
      <c r="LOZ65" s="96"/>
      <c r="LPA65" s="96"/>
      <c r="LPB65" s="86"/>
      <c r="LPC65" s="150"/>
      <c r="LPD65" s="94"/>
      <c r="LPE65" s="96"/>
      <c r="LPF65" s="96"/>
      <c r="LPG65" s="86"/>
      <c r="LPH65" s="150"/>
      <c r="LPI65" s="94"/>
      <c r="LPJ65" s="96"/>
      <c r="LPK65" s="96"/>
      <c r="LPL65" s="86"/>
      <c r="LPM65" s="150"/>
      <c r="LPN65" s="94"/>
      <c r="LPO65" s="96"/>
      <c r="LPP65" s="96"/>
      <c r="LPQ65" s="86"/>
      <c r="LPR65" s="150"/>
      <c r="LPS65" s="94"/>
      <c r="LPT65" s="96"/>
      <c r="LPU65" s="96"/>
      <c r="LPV65" s="86"/>
      <c r="LPW65" s="150"/>
      <c r="LPX65" s="94"/>
      <c r="LPY65" s="96"/>
      <c r="LPZ65" s="96"/>
      <c r="LQA65" s="86"/>
      <c r="LQB65" s="150"/>
      <c r="LQC65" s="94"/>
      <c r="LQD65" s="96"/>
      <c r="LQE65" s="96"/>
      <c r="LQF65" s="86"/>
      <c r="LQG65" s="150"/>
      <c r="LQH65" s="94"/>
      <c r="LQI65" s="96"/>
      <c r="LQJ65" s="96"/>
      <c r="LQK65" s="86"/>
      <c r="LQL65" s="150"/>
      <c r="LQM65" s="94"/>
      <c r="LQN65" s="96"/>
      <c r="LQO65" s="96"/>
      <c r="LQP65" s="86"/>
      <c r="LQQ65" s="150"/>
      <c r="LQR65" s="94"/>
      <c r="LQS65" s="96"/>
      <c r="LQT65" s="96"/>
      <c r="LQU65" s="86"/>
      <c r="LQV65" s="150"/>
      <c r="LQW65" s="94"/>
      <c r="LQX65" s="96"/>
      <c r="LQY65" s="96"/>
      <c r="LQZ65" s="86"/>
      <c r="LRA65" s="150"/>
      <c r="LRB65" s="94"/>
      <c r="LRC65" s="96"/>
      <c r="LRD65" s="96"/>
      <c r="LRE65" s="86"/>
      <c r="LRF65" s="150"/>
      <c r="LRG65" s="94"/>
      <c r="LRH65" s="96"/>
      <c r="LRI65" s="96"/>
      <c r="LRJ65" s="86"/>
      <c r="LRK65" s="150"/>
      <c r="LRL65" s="94"/>
      <c r="LRM65" s="96"/>
      <c r="LRN65" s="96"/>
      <c r="LRO65" s="86"/>
      <c r="LRP65" s="150"/>
      <c r="LRQ65" s="94"/>
      <c r="LRR65" s="96"/>
      <c r="LRS65" s="96"/>
      <c r="LRT65" s="86"/>
      <c r="LRU65" s="150"/>
      <c r="LRV65" s="94"/>
      <c r="LRW65" s="96"/>
      <c r="LRX65" s="96"/>
      <c r="LRY65" s="86"/>
      <c r="LRZ65" s="150"/>
      <c r="LSA65" s="94"/>
      <c r="LSB65" s="96"/>
      <c r="LSC65" s="96"/>
      <c r="LSD65" s="86"/>
      <c r="LSE65" s="150"/>
      <c r="LSF65" s="94"/>
      <c r="LSG65" s="96"/>
      <c r="LSH65" s="96"/>
      <c r="LSI65" s="86"/>
      <c r="LSJ65" s="150"/>
      <c r="LSK65" s="94"/>
      <c r="LSL65" s="96"/>
      <c r="LSM65" s="96"/>
      <c r="LSN65" s="86"/>
      <c r="LSO65" s="150"/>
      <c r="LSP65" s="94"/>
      <c r="LSQ65" s="96"/>
      <c r="LSR65" s="96"/>
      <c r="LSS65" s="86"/>
      <c r="LST65" s="150"/>
      <c r="LSU65" s="94"/>
      <c r="LSV65" s="96"/>
      <c r="LSW65" s="96"/>
      <c r="LSX65" s="86"/>
      <c r="LSY65" s="150"/>
      <c r="LSZ65" s="94"/>
      <c r="LTA65" s="96"/>
      <c r="LTB65" s="96"/>
      <c r="LTC65" s="86"/>
      <c r="LTD65" s="150"/>
      <c r="LTE65" s="94"/>
      <c r="LTF65" s="96"/>
      <c r="LTG65" s="96"/>
      <c r="LTH65" s="86"/>
      <c r="LTI65" s="150"/>
      <c r="LTJ65" s="94"/>
      <c r="LTK65" s="96"/>
      <c r="LTL65" s="96"/>
      <c r="LTM65" s="86"/>
      <c r="LTN65" s="150"/>
      <c r="LTO65" s="94"/>
      <c r="LTP65" s="96"/>
      <c r="LTQ65" s="96"/>
      <c r="LTR65" s="86"/>
      <c r="LTS65" s="150"/>
      <c r="LTT65" s="94"/>
      <c r="LTU65" s="96"/>
      <c r="LTV65" s="96"/>
      <c r="LTW65" s="86"/>
      <c r="LTX65" s="150"/>
      <c r="LTY65" s="94"/>
      <c r="LTZ65" s="96"/>
      <c r="LUA65" s="96"/>
      <c r="LUB65" s="86"/>
      <c r="LUC65" s="150"/>
      <c r="LUD65" s="94"/>
      <c r="LUE65" s="96"/>
      <c r="LUF65" s="96"/>
      <c r="LUG65" s="86"/>
      <c r="LUH65" s="150"/>
      <c r="LUI65" s="94"/>
      <c r="LUJ65" s="96"/>
      <c r="LUK65" s="96"/>
      <c r="LUL65" s="86"/>
      <c r="LUM65" s="150"/>
      <c r="LUN65" s="94"/>
      <c r="LUO65" s="96"/>
      <c r="LUP65" s="96"/>
      <c r="LUQ65" s="86"/>
      <c r="LUR65" s="150"/>
      <c r="LUS65" s="94"/>
      <c r="LUT65" s="96"/>
      <c r="LUU65" s="96"/>
      <c r="LUV65" s="86"/>
      <c r="LUW65" s="150"/>
      <c r="LUX65" s="94"/>
      <c r="LUY65" s="96"/>
      <c r="LUZ65" s="96"/>
      <c r="LVA65" s="86"/>
      <c r="LVB65" s="150"/>
      <c r="LVC65" s="94"/>
      <c r="LVD65" s="96"/>
      <c r="LVE65" s="96"/>
      <c r="LVF65" s="86"/>
      <c r="LVG65" s="150"/>
      <c r="LVH65" s="94"/>
      <c r="LVI65" s="96"/>
      <c r="LVJ65" s="96"/>
      <c r="LVK65" s="86"/>
      <c r="LVL65" s="150"/>
      <c r="LVM65" s="94"/>
      <c r="LVN65" s="96"/>
      <c r="LVO65" s="96"/>
      <c r="LVP65" s="86"/>
      <c r="LVQ65" s="150"/>
      <c r="LVR65" s="94"/>
      <c r="LVS65" s="96"/>
      <c r="LVT65" s="96"/>
      <c r="LVU65" s="86"/>
      <c r="LVV65" s="150"/>
      <c r="LVW65" s="94"/>
      <c r="LVX65" s="96"/>
      <c r="LVY65" s="96"/>
      <c r="LVZ65" s="86"/>
      <c r="LWA65" s="150"/>
      <c r="LWB65" s="94"/>
      <c r="LWC65" s="96"/>
      <c r="LWD65" s="96"/>
      <c r="LWE65" s="86"/>
      <c r="LWF65" s="150"/>
      <c r="LWG65" s="94"/>
      <c r="LWH65" s="96"/>
      <c r="LWI65" s="96"/>
      <c r="LWJ65" s="86"/>
      <c r="LWK65" s="150"/>
      <c r="LWL65" s="94"/>
      <c r="LWM65" s="96"/>
      <c r="LWN65" s="96"/>
      <c r="LWO65" s="86"/>
      <c r="LWP65" s="150"/>
      <c r="LWQ65" s="94"/>
      <c r="LWR65" s="96"/>
      <c r="LWS65" s="96"/>
      <c r="LWT65" s="86"/>
      <c r="LWU65" s="150"/>
      <c r="LWV65" s="94"/>
      <c r="LWW65" s="96"/>
      <c r="LWX65" s="96"/>
      <c r="LWY65" s="86"/>
      <c r="LWZ65" s="150"/>
      <c r="LXA65" s="94"/>
      <c r="LXB65" s="96"/>
      <c r="LXC65" s="96"/>
      <c r="LXD65" s="86"/>
      <c r="LXE65" s="150"/>
      <c r="LXF65" s="94"/>
      <c r="LXG65" s="96"/>
      <c r="LXH65" s="96"/>
      <c r="LXI65" s="86"/>
      <c r="LXJ65" s="150"/>
      <c r="LXK65" s="94"/>
      <c r="LXL65" s="96"/>
      <c r="LXM65" s="96"/>
      <c r="LXN65" s="86"/>
      <c r="LXO65" s="150"/>
      <c r="LXP65" s="94"/>
      <c r="LXQ65" s="96"/>
      <c r="LXR65" s="96"/>
      <c r="LXS65" s="86"/>
      <c r="LXT65" s="150"/>
      <c r="LXU65" s="94"/>
      <c r="LXV65" s="96"/>
      <c r="LXW65" s="96"/>
      <c r="LXX65" s="86"/>
      <c r="LXY65" s="150"/>
      <c r="LXZ65" s="94"/>
      <c r="LYA65" s="96"/>
      <c r="LYB65" s="96"/>
      <c r="LYC65" s="86"/>
      <c r="LYD65" s="150"/>
      <c r="LYE65" s="94"/>
      <c r="LYF65" s="96"/>
      <c r="LYG65" s="96"/>
      <c r="LYH65" s="86"/>
      <c r="LYI65" s="150"/>
      <c r="LYJ65" s="94"/>
      <c r="LYK65" s="96"/>
      <c r="LYL65" s="96"/>
      <c r="LYM65" s="86"/>
      <c r="LYN65" s="150"/>
      <c r="LYO65" s="94"/>
      <c r="LYP65" s="96"/>
      <c r="LYQ65" s="96"/>
      <c r="LYR65" s="86"/>
      <c r="LYS65" s="150"/>
      <c r="LYT65" s="94"/>
      <c r="LYU65" s="96"/>
      <c r="LYV65" s="96"/>
      <c r="LYW65" s="86"/>
      <c r="LYX65" s="150"/>
      <c r="LYY65" s="94"/>
      <c r="LYZ65" s="96"/>
      <c r="LZA65" s="96"/>
      <c r="LZB65" s="86"/>
      <c r="LZC65" s="150"/>
      <c r="LZD65" s="94"/>
      <c r="LZE65" s="96"/>
      <c r="LZF65" s="96"/>
      <c r="LZG65" s="86"/>
      <c r="LZH65" s="150"/>
      <c r="LZI65" s="94"/>
      <c r="LZJ65" s="96"/>
      <c r="LZK65" s="96"/>
      <c r="LZL65" s="86"/>
      <c r="LZM65" s="150"/>
      <c r="LZN65" s="94"/>
      <c r="LZO65" s="96"/>
      <c r="LZP65" s="96"/>
      <c r="LZQ65" s="86"/>
      <c r="LZR65" s="150"/>
      <c r="LZS65" s="94"/>
      <c r="LZT65" s="96"/>
      <c r="LZU65" s="96"/>
      <c r="LZV65" s="86"/>
      <c r="LZW65" s="150"/>
      <c r="LZX65" s="94"/>
      <c r="LZY65" s="96"/>
      <c r="LZZ65" s="96"/>
      <c r="MAA65" s="86"/>
      <c r="MAB65" s="150"/>
      <c r="MAC65" s="94"/>
      <c r="MAD65" s="96"/>
      <c r="MAE65" s="96"/>
      <c r="MAF65" s="86"/>
      <c r="MAG65" s="150"/>
      <c r="MAH65" s="94"/>
      <c r="MAI65" s="96"/>
      <c r="MAJ65" s="96"/>
      <c r="MAK65" s="86"/>
      <c r="MAL65" s="150"/>
      <c r="MAM65" s="94"/>
      <c r="MAN65" s="96"/>
      <c r="MAO65" s="96"/>
      <c r="MAP65" s="86"/>
      <c r="MAQ65" s="150"/>
      <c r="MAR65" s="94"/>
      <c r="MAS65" s="96"/>
      <c r="MAT65" s="96"/>
      <c r="MAU65" s="86"/>
      <c r="MAV65" s="150"/>
      <c r="MAW65" s="94"/>
      <c r="MAX65" s="96"/>
      <c r="MAY65" s="96"/>
      <c r="MAZ65" s="86"/>
      <c r="MBA65" s="150"/>
      <c r="MBB65" s="94"/>
      <c r="MBC65" s="96"/>
      <c r="MBD65" s="96"/>
      <c r="MBE65" s="86"/>
      <c r="MBF65" s="150"/>
      <c r="MBG65" s="94"/>
      <c r="MBH65" s="96"/>
      <c r="MBI65" s="96"/>
      <c r="MBJ65" s="86"/>
      <c r="MBK65" s="150"/>
      <c r="MBL65" s="94"/>
      <c r="MBM65" s="96"/>
      <c r="MBN65" s="96"/>
      <c r="MBO65" s="86"/>
      <c r="MBP65" s="150"/>
      <c r="MBQ65" s="94"/>
      <c r="MBR65" s="96"/>
      <c r="MBS65" s="96"/>
      <c r="MBT65" s="86"/>
      <c r="MBU65" s="150"/>
      <c r="MBV65" s="94"/>
      <c r="MBW65" s="96"/>
      <c r="MBX65" s="96"/>
      <c r="MBY65" s="86"/>
      <c r="MBZ65" s="150"/>
      <c r="MCA65" s="94"/>
      <c r="MCB65" s="96"/>
      <c r="MCC65" s="96"/>
      <c r="MCD65" s="86"/>
      <c r="MCE65" s="150"/>
      <c r="MCF65" s="94"/>
      <c r="MCG65" s="96"/>
      <c r="MCH65" s="96"/>
      <c r="MCI65" s="86"/>
      <c r="MCJ65" s="150"/>
      <c r="MCK65" s="94"/>
      <c r="MCL65" s="96"/>
      <c r="MCM65" s="96"/>
      <c r="MCN65" s="86"/>
      <c r="MCO65" s="150"/>
      <c r="MCP65" s="94"/>
      <c r="MCQ65" s="96"/>
      <c r="MCR65" s="96"/>
      <c r="MCS65" s="86"/>
      <c r="MCT65" s="150"/>
      <c r="MCU65" s="94"/>
      <c r="MCV65" s="96"/>
      <c r="MCW65" s="96"/>
      <c r="MCX65" s="86"/>
      <c r="MCY65" s="150"/>
      <c r="MCZ65" s="94"/>
      <c r="MDA65" s="96"/>
      <c r="MDB65" s="96"/>
      <c r="MDC65" s="86"/>
      <c r="MDD65" s="150"/>
      <c r="MDE65" s="94"/>
      <c r="MDF65" s="96"/>
      <c r="MDG65" s="96"/>
      <c r="MDH65" s="86"/>
      <c r="MDI65" s="150"/>
      <c r="MDJ65" s="94"/>
      <c r="MDK65" s="96"/>
      <c r="MDL65" s="96"/>
      <c r="MDM65" s="86"/>
      <c r="MDN65" s="150"/>
      <c r="MDO65" s="94"/>
      <c r="MDP65" s="96"/>
      <c r="MDQ65" s="96"/>
      <c r="MDR65" s="86"/>
      <c r="MDS65" s="150"/>
      <c r="MDT65" s="94"/>
      <c r="MDU65" s="96"/>
      <c r="MDV65" s="96"/>
      <c r="MDW65" s="86"/>
      <c r="MDX65" s="150"/>
      <c r="MDY65" s="94"/>
      <c r="MDZ65" s="96"/>
      <c r="MEA65" s="96"/>
      <c r="MEB65" s="86"/>
      <c r="MEC65" s="150"/>
      <c r="MED65" s="94"/>
      <c r="MEE65" s="96"/>
      <c r="MEF65" s="96"/>
      <c r="MEG65" s="86"/>
      <c r="MEH65" s="150"/>
      <c r="MEI65" s="94"/>
      <c r="MEJ65" s="96"/>
      <c r="MEK65" s="96"/>
      <c r="MEL65" s="86"/>
      <c r="MEM65" s="150"/>
      <c r="MEN65" s="94"/>
      <c r="MEO65" s="96"/>
      <c r="MEP65" s="96"/>
      <c r="MEQ65" s="86"/>
      <c r="MER65" s="150"/>
      <c r="MES65" s="94"/>
      <c r="MET65" s="96"/>
      <c r="MEU65" s="96"/>
      <c r="MEV65" s="86"/>
      <c r="MEW65" s="150"/>
      <c r="MEX65" s="94"/>
      <c r="MEY65" s="96"/>
      <c r="MEZ65" s="96"/>
      <c r="MFA65" s="86"/>
      <c r="MFB65" s="150"/>
      <c r="MFC65" s="94"/>
      <c r="MFD65" s="96"/>
      <c r="MFE65" s="96"/>
      <c r="MFF65" s="86"/>
      <c r="MFG65" s="150"/>
      <c r="MFH65" s="94"/>
      <c r="MFI65" s="96"/>
      <c r="MFJ65" s="96"/>
      <c r="MFK65" s="86"/>
      <c r="MFL65" s="150"/>
      <c r="MFM65" s="94"/>
      <c r="MFN65" s="96"/>
      <c r="MFO65" s="96"/>
      <c r="MFP65" s="86"/>
      <c r="MFQ65" s="150"/>
      <c r="MFR65" s="94"/>
      <c r="MFS65" s="96"/>
      <c r="MFT65" s="96"/>
      <c r="MFU65" s="86"/>
      <c r="MFV65" s="150"/>
      <c r="MFW65" s="94"/>
      <c r="MFX65" s="96"/>
      <c r="MFY65" s="96"/>
      <c r="MFZ65" s="86"/>
      <c r="MGA65" s="150"/>
      <c r="MGB65" s="94"/>
      <c r="MGC65" s="96"/>
      <c r="MGD65" s="96"/>
      <c r="MGE65" s="86"/>
      <c r="MGF65" s="150"/>
      <c r="MGG65" s="94"/>
      <c r="MGH65" s="96"/>
      <c r="MGI65" s="96"/>
      <c r="MGJ65" s="86"/>
      <c r="MGK65" s="150"/>
      <c r="MGL65" s="94"/>
      <c r="MGM65" s="96"/>
      <c r="MGN65" s="96"/>
      <c r="MGO65" s="86"/>
      <c r="MGP65" s="150"/>
      <c r="MGQ65" s="94"/>
      <c r="MGR65" s="96"/>
      <c r="MGS65" s="96"/>
      <c r="MGT65" s="86"/>
      <c r="MGU65" s="150"/>
      <c r="MGV65" s="94"/>
      <c r="MGW65" s="96"/>
      <c r="MGX65" s="96"/>
      <c r="MGY65" s="86"/>
      <c r="MGZ65" s="150"/>
      <c r="MHA65" s="94"/>
      <c r="MHB65" s="96"/>
      <c r="MHC65" s="96"/>
      <c r="MHD65" s="86"/>
      <c r="MHE65" s="150"/>
      <c r="MHF65" s="94"/>
      <c r="MHG65" s="96"/>
      <c r="MHH65" s="96"/>
      <c r="MHI65" s="86"/>
      <c r="MHJ65" s="150"/>
      <c r="MHK65" s="94"/>
      <c r="MHL65" s="96"/>
      <c r="MHM65" s="96"/>
      <c r="MHN65" s="86"/>
      <c r="MHO65" s="150"/>
      <c r="MHP65" s="94"/>
      <c r="MHQ65" s="96"/>
      <c r="MHR65" s="96"/>
      <c r="MHS65" s="86"/>
      <c r="MHT65" s="150"/>
      <c r="MHU65" s="94"/>
      <c r="MHV65" s="96"/>
      <c r="MHW65" s="96"/>
      <c r="MHX65" s="86"/>
      <c r="MHY65" s="150"/>
      <c r="MHZ65" s="94"/>
      <c r="MIA65" s="96"/>
      <c r="MIB65" s="96"/>
      <c r="MIC65" s="86"/>
      <c r="MID65" s="150"/>
      <c r="MIE65" s="94"/>
      <c r="MIF65" s="96"/>
      <c r="MIG65" s="96"/>
      <c r="MIH65" s="86"/>
      <c r="MII65" s="150"/>
      <c r="MIJ65" s="94"/>
      <c r="MIK65" s="96"/>
      <c r="MIL65" s="96"/>
      <c r="MIM65" s="86"/>
      <c r="MIN65" s="150"/>
      <c r="MIO65" s="94"/>
      <c r="MIP65" s="96"/>
      <c r="MIQ65" s="96"/>
      <c r="MIR65" s="86"/>
      <c r="MIS65" s="150"/>
      <c r="MIT65" s="94"/>
      <c r="MIU65" s="96"/>
      <c r="MIV65" s="96"/>
      <c r="MIW65" s="86"/>
      <c r="MIX65" s="150"/>
      <c r="MIY65" s="94"/>
      <c r="MIZ65" s="96"/>
      <c r="MJA65" s="96"/>
      <c r="MJB65" s="86"/>
      <c r="MJC65" s="150"/>
      <c r="MJD65" s="94"/>
      <c r="MJE65" s="96"/>
      <c r="MJF65" s="96"/>
      <c r="MJG65" s="86"/>
      <c r="MJH65" s="150"/>
      <c r="MJI65" s="94"/>
      <c r="MJJ65" s="96"/>
      <c r="MJK65" s="96"/>
      <c r="MJL65" s="86"/>
      <c r="MJM65" s="150"/>
      <c r="MJN65" s="94"/>
      <c r="MJO65" s="96"/>
      <c r="MJP65" s="96"/>
      <c r="MJQ65" s="86"/>
      <c r="MJR65" s="150"/>
      <c r="MJS65" s="94"/>
      <c r="MJT65" s="96"/>
      <c r="MJU65" s="96"/>
      <c r="MJV65" s="86"/>
      <c r="MJW65" s="150"/>
      <c r="MJX65" s="94"/>
      <c r="MJY65" s="96"/>
      <c r="MJZ65" s="96"/>
      <c r="MKA65" s="86"/>
      <c r="MKB65" s="150"/>
      <c r="MKC65" s="94"/>
      <c r="MKD65" s="96"/>
      <c r="MKE65" s="96"/>
      <c r="MKF65" s="86"/>
      <c r="MKG65" s="150"/>
      <c r="MKH65" s="94"/>
      <c r="MKI65" s="96"/>
      <c r="MKJ65" s="96"/>
      <c r="MKK65" s="86"/>
      <c r="MKL65" s="150"/>
      <c r="MKM65" s="94"/>
      <c r="MKN65" s="96"/>
      <c r="MKO65" s="96"/>
      <c r="MKP65" s="86"/>
      <c r="MKQ65" s="150"/>
      <c r="MKR65" s="94"/>
      <c r="MKS65" s="96"/>
      <c r="MKT65" s="96"/>
      <c r="MKU65" s="86"/>
      <c r="MKV65" s="150"/>
      <c r="MKW65" s="94"/>
      <c r="MKX65" s="96"/>
      <c r="MKY65" s="96"/>
      <c r="MKZ65" s="86"/>
      <c r="MLA65" s="150"/>
      <c r="MLB65" s="94"/>
      <c r="MLC65" s="96"/>
      <c r="MLD65" s="96"/>
      <c r="MLE65" s="86"/>
      <c r="MLF65" s="150"/>
      <c r="MLG65" s="94"/>
      <c r="MLH65" s="96"/>
      <c r="MLI65" s="96"/>
      <c r="MLJ65" s="86"/>
      <c r="MLK65" s="150"/>
      <c r="MLL65" s="94"/>
      <c r="MLM65" s="96"/>
      <c r="MLN65" s="96"/>
      <c r="MLO65" s="86"/>
      <c r="MLP65" s="150"/>
      <c r="MLQ65" s="94"/>
      <c r="MLR65" s="96"/>
      <c r="MLS65" s="96"/>
      <c r="MLT65" s="86"/>
      <c r="MLU65" s="150"/>
      <c r="MLV65" s="94"/>
      <c r="MLW65" s="96"/>
      <c r="MLX65" s="96"/>
      <c r="MLY65" s="86"/>
      <c r="MLZ65" s="150"/>
      <c r="MMA65" s="94"/>
      <c r="MMB65" s="96"/>
      <c r="MMC65" s="96"/>
      <c r="MMD65" s="86"/>
      <c r="MME65" s="150"/>
      <c r="MMF65" s="94"/>
      <c r="MMG65" s="96"/>
      <c r="MMH65" s="96"/>
      <c r="MMI65" s="86"/>
      <c r="MMJ65" s="150"/>
      <c r="MMK65" s="94"/>
      <c r="MML65" s="96"/>
      <c r="MMM65" s="96"/>
      <c r="MMN65" s="86"/>
      <c r="MMO65" s="150"/>
      <c r="MMP65" s="94"/>
      <c r="MMQ65" s="96"/>
      <c r="MMR65" s="96"/>
      <c r="MMS65" s="86"/>
      <c r="MMT65" s="150"/>
      <c r="MMU65" s="94"/>
      <c r="MMV65" s="96"/>
      <c r="MMW65" s="96"/>
      <c r="MMX65" s="86"/>
      <c r="MMY65" s="150"/>
      <c r="MMZ65" s="94"/>
      <c r="MNA65" s="96"/>
      <c r="MNB65" s="96"/>
      <c r="MNC65" s="86"/>
      <c r="MND65" s="150"/>
      <c r="MNE65" s="94"/>
      <c r="MNF65" s="96"/>
      <c r="MNG65" s="96"/>
      <c r="MNH65" s="86"/>
      <c r="MNI65" s="150"/>
      <c r="MNJ65" s="94"/>
      <c r="MNK65" s="96"/>
      <c r="MNL65" s="96"/>
      <c r="MNM65" s="86"/>
      <c r="MNN65" s="150"/>
      <c r="MNO65" s="94"/>
      <c r="MNP65" s="96"/>
      <c r="MNQ65" s="96"/>
      <c r="MNR65" s="86"/>
      <c r="MNS65" s="150"/>
      <c r="MNT65" s="94"/>
      <c r="MNU65" s="96"/>
      <c r="MNV65" s="96"/>
      <c r="MNW65" s="86"/>
      <c r="MNX65" s="150"/>
      <c r="MNY65" s="94"/>
      <c r="MNZ65" s="96"/>
      <c r="MOA65" s="96"/>
      <c r="MOB65" s="86"/>
      <c r="MOC65" s="150"/>
      <c r="MOD65" s="94"/>
      <c r="MOE65" s="96"/>
      <c r="MOF65" s="96"/>
      <c r="MOG65" s="86"/>
      <c r="MOH65" s="150"/>
      <c r="MOI65" s="94"/>
      <c r="MOJ65" s="96"/>
      <c r="MOK65" s="96"/>
      <c r="MOL65" s="86"/>
      <c r="MOM65" s="150"/>
      <c r="MON65" s="94"/>
      <c r="MOO65" s="96"/>
      <c r="MOP65" s="96"/>
      <c r="MOQ65" s="86"/>
      <c r="MOR65" s="150"/>
      <c r="MOS65" s="94"/>
      <c r="MOT65" s="96"/>
      <c r="MOU65" s="96"/>
      <c r="MOV65" s="86"/>
      <c r="MOW65" s="150"/>
      <c r="MOX65" s="94"/>
      <c r="MOY65" s="96"/>
      <c r="MOZ65" s="96"/>
      <c r="MPA65" s="86"/>
      <c r="MPB65" s="150"/>
      <c r="MPC65" s="94"/>
      <c r="MPD65" s="96"/>
      <c r="MPE65" s="96"/>
      <c r="MPF65" s="86"/>
      <c r="MPG65" s="150"/>
      <c r="MPH65" s="94"/>
      <c r="MPI65" s="96"/>
      <c r="MPJ65" s="96"/>
      <c r="MPK65" s="86"/>
      <c r="MPL65" s="150"/>
      <c r="MPM65" s="94"/>
      <c r="MPN65" s="96"/>
      <c r="MPO65" s="96"/>
      <c r="MPP65" s="86"/>
      <c r="MPQ65" s="150"/>
      <c r="MPR65" s="94"/>
      <c r="MPS65" s="96"/>
      <c r="MPT65" s="96"/>
      <c r="MPU65" s="86"/>
      <c r="MPV65" s="150"/>
      <c r="MPW65" s="94"/>
      <c r="MPX65" s="96"/>
      <c r="MPY65" s="96"/>
      <c r="MPZ65" s="86"/>
      <c r="MQA65" s="150"/>
      <c r="MQB65" s="94"/>
      <c r="MQC65" s="96"/>
      <c r="MQD65" s="96"/>
      <c r="MQE65" s="86"/>
      <c r="MQF65" s="150"/>
      <c r="MQG65" s="94"/>
      <c r="MQH65" s="96"/>
      <c r="MQI65" s="96"/>
      <c r="MQJ65" s="86"/>
      <c r="MQK65" s="150"/>
      <c r="MQL65" s="94"/>
      <c r="MQM65" s="96"/>
      <c r="MQN65" s="96"/>
      <c r="MQO65" s="86"/>
      <c r="MQP65" s="150"/>
      <c r="MQQ65" s="94"/>
      <c r="MQR65" s="96"/>
      <c r="MQS65" s="96"/>
      <c r="MQT65" s="86"/>
      <c r="MQU65" s="150"/>
      <c r="MQV65" s="94"/>
      <c r="MQW65" s="96"/>
      <c r="MQX65" s="96"/>
      <c r="MQY65" s="86"/>
      <c r="MQZ65" s="150"/>
      <c r="MRA65" s="94"/>
      <c r="MRB65" s="96"/>
      <c r="MRC65" s="96"/>
      <c r="MRD65" s="86"/>
      <c r="MRE65" s="150"/>
      <c r="MRF65" s="94"/>
      <c r="MRG65" s="96"/>
      <c r="MRH65" s="96"/>
      <c r="MRI65" s="86"/>
      <c r="MRJ65" s="150"/>
      <c r="MRK65" s="94"/>
      <c r="MRL65" s="96"/>
      <c r="MRM65" s="96"/>
      <c r="MRN65" s="86"/>
      <c r="MRO65" s="150"/>
      <c r="MRP65" s="94"/>
      <c r="MRQ65" s="96"/>
      <c r="MRR65" s="96"/>
      <c r="MRS65" s="86"/>
      <c r="MRT65" s="150"/>
      <c r="MRU65" s="94"/>
      <c r="MRV65" s="96"/>
      <c r="MRW65" s="96"/>
      <c r="MRX65" s="86"/>
      <c r="MRY65" s="150"/>
      <c r="MRZ65" s="94"/>
      <c r="MSA65" s="96"/>
      <c r="MSB65" s="96"/>
      <c r="MSC65" s="86"/>
      <c r="MSD65" s="150"/>
      <c r="MSE65" s="94"/>
      <c r="MSF65" s="96"/>
      <c r="MSG65" s="96"/>
      <c r="MSH65" s="86"/>
      <c r="MSI65" s="150"/>
      <c r="MSJ65" s="94"/>
      <c r="MSK65" s="96"/>
      <c r="MSL65" s="96"/>
      <c r="MSM65" s="86"/>
      <c r="MSN65" s="150"/>
      <c r="MSO65" s="94"/>
      <c r="MSP65" s="96"/>
      <c r="MSQ65" s="96"/>
      <c r="MSR65" s="86"/>
      <c r="MSS65" s="150"/>
      <c r="MST65" s="94"/>
      <c r="MSU65" s="96"/>
      <c r="MSV65" s="96"/>
      <c r="MSW65" s="86"/>
      <c r="MSX65" s="150"/>
      <c r="MSY65" s="94"/>
      <c r="MSZ65" s="96"/>
      <c r="MTA65" s="96"/>
      <c r="MTB65" s="86"/>
      <c r="MTC65" s="150"/>
      <c r="MTD65" s="94"/>
      <c r="MTE65" s="96"/>
      <c r="MTF65" s="96"/>
      <c r="MTG65" s="86"/>
      <c r="MTH65" s="150"/>
      <c r="MTI65" s="94"/>
      <c r="MTJ65" s="96"/>
      <c r="MTK65" s="96"/>
      <c r="MTL65" s="86"/>
      <c r="MTM65" s="150"/>
      <c r="MTN65" s="94"/>
      <c r="MTO65" s="96"/>
      <c r="MTP65" s="96"/>
      <c r="MTQ65" s="86"/>
      <c r="MTR65" s="150"/>
      <c r="MTS65" s="94"/>
      <c r="MTT65" s="96"/>
      <c r="MTU65" s="96"/>
      <c r="MTV65" s="86"/>
      <c r="MTW65" s="150"/>
      <c r="MTX65" s="94"/>
      <c r="MTY65" s="96"/>
      <c r="MTZ65" s="96"/>
      <c r="MUA65" s="86"/>
      <c r="MUB65" s="150"/>
      <c r="MUC65" s="94"/>
      <c r="MUD65" s="96"/>
      <c r="MUE65" s="96"/>
      <c r="MUF65" s="86"/>
      <c r="MUG65" s="150"/>
      <c r="MUH65" s="94"/>
      <c r="MUI65" s="96"/>
      <c r="MUJ65" s="96"/>
      <c r="MUK65" s="86"/>
      <c r="MUL65" s="150"/>
      <c r="MUM65" s="94"/>
      <c r="MUN65" s="96"/>
      <c r="MUO65" s="96"/>
      <c r="MUP65" s="86"/>
      <c r="MUQ65" s="150"/>
      <c r="MUR65" s="94"/>
      <c r="MUS65" s="96"/>
      <c r="MUT65" s="96"/>
      <c r="MUU65" s="86"/>
      <c r="MUV65" s="150"/>
      <c r="MUW65" s="94"/>
      <c r="MUX65" s="96"/>
      <c r="MUY65" s="96"/>
      <c r="MUZ65" s="86"/>
      <c r="MVA65" s="150"/>
      <c r="MVB65" s="94"/>
      <c r="MVC65" s="96"/>
      <c r="MVD65" s="96"/>
      <c r="MVE65" s="86"/>
      <c r="MVF65" s="150"/>
      <c r="MVG65" s="94"/>
      <c r="MVH65" s="96"/>
      <c r="MVI65" s="96"/>
      <c r="MVJ65" s="86"/>
      <c r="MVK65" s="150"/>
      <c r="MVL65" s="94"/>
      <c r="MVM65" s="96"/>
      <c r="MVN65" s="96"/>
      <c r="MVO65" s="86"/>
      <c r="MVP65" s="150"/>
      <c r="MVQ65" s="94"/>
      <c r="MVR65" s="96"/>
      <c r="MVS65" s="96"/>
      <c r="MVT65" s="86"/>
      <c r="MVU65" s="150"/>
      <c r="MVV65" s="94"/>
      <c r="MVW65" s="96"/>
      <c r="MVX65" s="96"/>
      <c r="MVY65" s="86"/>
      <c r="MVZ65" s="150"/>
      <c r="MWA65" s="94"/>
      <c r="MWB65" s="96"/>
      <c r="MWC65" s="96"/>
      <c r="MWD65" s="86"/>
      <c r="MWE65" s="150"/>
      <c r="MWF65" s="94"/>
      <c r="MWG65" s="96"/>
      <c r="MWH65" s="96"/>
      <c r="MWI65" s="86"/>
      <c r="MWJ65" s="150"/>
      <c r="MWK65" s="94"/>
      <c r="MWL65" s="96"/>
      <c r="MWM65" s="96"/>
      <c r="MWN65" s="86"/>
      <c r="MWO65" s="150"/>
      <c r="MWP65" s="94"/>
      <c r="MWQ65" s="96"/>
      <c r="MWR65" s="96"/>
      <c r="MWS65" s="86"/>
      <c r="MWT65" s="150"/>
      <c r="MWU65" s="94"/>
      <c r="MWV65" s="96"/>
      <c r="MWW65" s="96"/>
      <c r="MWX65" s="86"/>
      <c r="MWY65" s="150"/>
      <c r="MWZ65" s="94"/>
      <c r="MXA65" s="96"/>
      <c r="MXB65" s="96"/>
      <c r="MXC65" s="86"/>
      <c r="MXD65" s="150"/>
      <c r="MXE65" s="94"/>
      <c r="MXF65" s="96"/>
      <c r="MXG65" s="96"/>
      <c r="MXH65" s="86"/>
      <c r="MXI65" s="150"/>
      <c r="MXJ65" s="94"/>
      <c r="MXK65" s="96"/>
      <c r="MXL65" s="96"/>
      <c r="MXM65" s="86"/>
      <c r="MXN65" s="150"/>
      <c r="MXO65" s="94"/>
      <c r="MXP65" s="96"/>
      <c r="MXQ65" s="96"/>
      <c r="MXR65" s="86"/>
      <c r="MXS65" s="150"/>
      <c r="MXT65" s="94"/>
      <c r="MXU65" s="96"/>
      <c r="MXV65" s="96"/>
      <c r="MXW65" s="86"/>
      <c r="MXX65" s="150"/>
      <c r="MXY65" s="94"/>
      <c r="MXZ65" s="96"/>
      <c r="MYA65" s="96"/>
      <c r="MYB65" s="86"/>
      <c r="MYC65" s="150"/>
      <c r="MYD65" s="94"/>
      <c r="MYE65" s="96"/>
      <c r="MYF65" s="96"/>
      <c r="MYG65" s="86"/>
      <c r="MYH65" s="150"/>
      <c r="MYI65" s="94"/>
      <c r="MYJ65" s="96"/>
      <c r="MYK65" s="96"/>
      <c r="MYL65" s="86"/>
      <c r="MYM65" s="150"/>
      <c r="MYN65" s="94"/>
      <c r="MYO65" s="96"/>
      <c r="MYP65" s="96"/>
      <c r="MYQ65" s="86"/>
      <c r="MYR65" s="150"/>
      <c r="MYS65" s="94"/>
      <c r="MYT65" s="96"/>
      <c r="MYU65" s="96"/>
      <c r="MYV65" s="86"/>
      <c r="MYW65" s="150"/>
      <c r="MYX65" s="94"/>
      <c r="MYY65" s="96"/>
      <c r="MYZ65" s="96"/>
      <c r="MZA65" s="86"/>
      <c r="MZB65" s="150"/>
      <c r="MZC65" s="94"/>
      <c r="MZD65" s="96"/>
      <c r="MZE65" s="96"/>
      <c r="MZF65" s="86"/>
      <c r="MZG65" s="150"/>
      <c r="MZH65" s="94"/>
      <c r="MZI65" s="96"/>
      <c r="MZJ65" s="96"/>
      <c r="MZK65" s="86"/>
      <c r="MZL65" s="150"/>
      <c r="MZM65" s="94"/>
      <c r="MZN65" s="96"/>
      <c r="MZO65" s="96"/>
      <c r="MZP65" s="86"/>
      <c r="MZQ65" s="150"/>
      <c r="MZR65" s="94"/>
      <c r="MZS65" s="96"/>
      <c r="MZT65" s="96"/>
      <c r="MZU65" s="86"/>
      <c r="MZV65" s="150"/>
      <c r="MZW65" s="94"/>
      <c r="MZX65" s="96"/>
      <c r="MZY65" s="96"/>
      <c r="MZZ65" s="86"/>
      <c r="NAA65" s="150"/>
      <c r="NAB65" s="94"/>
      <c r="NAC65" s="96"/>
      <c r="NAD65" s="96"/>
      <c r="NAE65" s="86"/>
      <c r="NAF65" s="150"/>
      <c r="NAG65" s="94"/>
      <c r="NAH65" s="96"/>
      <c r="NAI65" s="96"/>
      <c r="NAJ65" s="86"/>
      <c r="NAK65" s="150"/>
      <c r="NAL65" s="94"/>
      <c r="NAM65" s="96"/>
      <c r="NAN65" s="96"/>
      <c r="NAO65" s="86"/>
      <c r="NAP65" s="150"/>
      <c r="NAQ65" s="94"/>
      <c r="NAR65" s="96"/>
      <c r="NAS65" s="96"/>
      <c r="NAT65" s="86"/>
      <c r="NAU65" s="150"/>
      <c r="NAV65" s="94"/>
      <c r="NAW65" s="96"/>
      <c r="NAX65" s="96"/>
      <c r="NAY65" s="86"/>
      <c r="NAZ65" s="150"/>
      <c r="NBA65" s="94"/>
      <c r="NBB65" s="96"/>
      <c r="NBC65" s="96"/>
      <c r="NBD65" s="86"/>
      <c r="NBE65" s="150"/>
      <c r="NBF65" s="94"/>
      <c r="NBG65" s="96"/>
      <c r="NBH65" s="96"/>
      <c r="NBI65" s="86"/>
      <c r="NBJ65" s="150"/>
      <c r="NBK65" s="94"/>
      <c r="NBL65" s="96"/>
      <c r="NBM65" s="96"/>
      <c r="NBN65" s="86"/>
      <c r="NBO65" s="150"/>
      <c r="NBP65" s="94"/>
      <c r="NBQ65" s="96"/>
      <c r="NBR65" s="96"/>
      <c r="NBS65" s="86"/>
      <c r="NBT65" s="150"/>
      <c r="NBU65" s="94"/>
      <c r="NBV65" s="96"/>
      <c r="NBW65" s="96"/>
      <c r="NBX65" s="86"/>
      <c r="NBY65" s="150"/>
      <c r="NBZ65" s="94"/>
      <c r="NCA65" s="96"/>
      <c r="NCB65" s="96"/>
      <c r="NCC65" s="86"/>
      <c r="NCD65" s="150"/>
      <c r="NCE65" s="94"/>
      <c r="NCF65" s="96"/>
      <c r="NCG65" s="96"/>
      <c r="NCH65" s="86"/>
      <c r="NCI65" s="150"/>
      <c r="NCJ65" s="94"/>
      <c r="NCK65" s="96"/>
      <c r="NCL65" s="96"/>
      <c r="NCM65" s="86"/>
      <c r="NCN65" s="150"/>
      <c r="NCO65" s="94"/>
      <c r="NCP65" s="96"/>
      <c r="NCQ65" s="96"/>
      <c r="NCR65" s="86"/>
      <c r="NCS65" s="150"/>
      <c r="NCT65" s="94"/>
      <c r="NCU65" s="96"/>
      <c r="NCV65" s="96"/>
      <c r="NCW65" s="86"/>
      <c r="NCX65" s="150"/>
      <c r="NCY65" s="94"/>
      <c r="NCZ65" s="96"/>
      <c r="NDA65" s="96"/>
      <c r="NDB65" s="86"/>
      <c r="NDC65" s="150"/>
      <c r="NDD65" s="94"/>
      <c r="NDE65" s="96"/>
      <c r="NDF65" s="96"/>
      <c r="NDG65" s="86"/>
      <c r="NDH65" s="150"/>
      <c r="NDI65" s="94"/>
      <c r="NDJ65" s="96"/>
      <c r="NDK65" s="96"/>
      <c r="NDL65" s="86"/>
      <c r="NDM65" s="150"/>
      <c r="NDN65" s="94"/>
      <c r="NDO65" s="96"/>
      <c r="NDP65" s="96"/>
      <c r="NDQ65" s="86"/>
      <c r="NDR65" s="150"/>
      <c r="NDS65" s="94"/>
      <c r="NDT65" s="96"/>
      <c r="NDU65" s="96"/>
      <c r="NDV65" s="86"/>
      <c r="NDW65" s="150"/>
      <c r="NDX65" s="94"/>
      <c r="NDY65" s="96"/>
      <c r="NDZ65" s="96"/>
      <c r="NEA65" s="86"/>
      <c r="NEB65" s="150"/>
      <c r="NEC65" s="94"/>
      <c r="NED65" s="96"/>
      <c r="NEE65" s="96"/>
      <c r="NEF65" s="86"/>
      <c r="NEG65" s="150"/>
      <c r="NEH65" s="94"/>
      <c r="NEI65" s="96"/>
      <c r="NEJ65" s="96"/>
      <c r="NEK65" s="86"/>
      <c r="NEL65" s="150"/>
      <c r="NEM65" s="94"/>
      <c r="NEN65" s="96"/>
      <c r="NEO65" s="96"/>
      <c r="NEP65" s="86"/>
      <c r="NEQ65" s="150"/>
      <c r="NER65" s="94"/>
      <c r="NES65" s="96"/>
      <c r="NET65" s="96"/>
      <c r="NEU65" s="86"/>
      <c r="NEV65" s="150"/>
      <c r="NEW65" s="94"/>
      <c r="NEX65" s="96"/>
      <c r="NEY65" s="96"/>
      <c r="NEZ65" s="86"/>
      <c r="NFA65" s="150"/>
      <c r="NFB65" s="94"/>
      <c r="NFC65" s="96"/>
      <c r="NFD65" s="96"/>
      <c r="NFE65" s="86"/>
      <c r="NFF65" s="150"/>
      <c r="NFG65" s="94"/>
      <c r="NFH65" s="96"/>
      <c r="NFI65" s="96"/>
      <c r="NFJ65" s="86"/>
      <c r="NFK65" s="150"/>
      <c r="NFL65" s="94"/>
      <c r="NFM65" s="96"/>
      <c r="NFN65" s="96"/>
      <c r="NFO65" s="86"/>
      <c r="NFP65" s="150"/>
      <c r="NFQ65" s="94"/>
      <c r="NFR65" s="96"/>
      <c r="NFS65" s="96"/>
      <c r="NFT65" s="86"/>
      <c r="NFU65" s="150"/>
      <c r="NFV65" s="94"/>
      <c r="NFW65" s="96"/>
      <c r="NFX65" s="96"/>
      <c r="NFY65" s="86"/>
      <c r="NFZ65" s="150"/>
      <c r="NGA65" s="94"/>
      <c r="NGB65" s="96"/>
      <c r="NGC65" s="96"/>
      <c r="NGD65" s="86"/>
      <c r="NGE65" s="150"/>
      <c r="NGF65" s="94"/>
      <c r="NGG65" s="96"/>
      <c r="NGH65" s="96"/>
      <c r="NGI65" s="86"/>
      <c r="NGJ65" s="150"/>
      <c r="NGK65" s="94"/>
      <c r="NGL65" s="96"/>
      <c r="NGM65" s="96"/>
      <c r="NGN65" s="86"/>
      <c r="NGO65" s="150"/>
      <c r="NGP65" s="94"/>
      <c r="NGQ65" s="96"/>
      <c r="NGR65" s="96"/>
      <c r="NGS65" s="86"/>
      <c r="NGT65" s="150"/>
      <c r="NGU65" s="94"/>
      <c r="NGV65" s="96"/>
      <c r="NGW65" s="96"/>
      <c r="NGX65" s="86"/>
      <c r="NGY65" s="150"/>
      <c r="NGZ65" s="94"/>
      <c r="NHA65" s="96"/>
      <c r="NHB65" s="96"/>
      <c r="NHC65" s="86"/>
      <c r="NHD65" s="150"/>
      <c r="NHE65" s="94"/>
      <c r="NHF65" s="96"/>
      <c r="NHG65" s="96"/>
      <c r="NHH65" s="86"/>
      <c r="NHI65" s="150"/>
      <c r="NHJ65" s="94"/>
      <c r="NHK65" s="96"/>
      <c r="NHL65" s="96"/>
      <c r="NHM65" s="86"/>
      <c r="NHN65" s="150"/>
      <c r="NHO65" s="94"/>
      <c r="NHP65" s="96"/>
      <c r="NHQ65" s="96"/>
      <c r="NHR65" s="86"/>
      <c r="NHS65" s="150"/>
      <c r="NHT65" s="94"/>
      <c r="NHU65" s="96"/>
      <c r="NHV65" s="96"/>
      <c r="NHW65" s="86"/>
      <c r="NHX65" s="150"/>
      <c r="NHY65" s="94"/>
      <c r="NHZ65" s="96"/>
      <c r="NIA65" s="96"/>
      <c r="NIB65" s="86"/>
      <c r="NIC65" s="150"/>
      <c r="NID65" s="94"/>
      <c r="NIE65" s="96"/>
      <c r="NIF65" s="96"/>
      <c r="NIG65" s="86"/>
      <c r="NIH65" s="150"/>
      <c r="NII65" s="94"/>
      <c r="NIJ65" s="96"/>
      <c r="NIK65" s="96"/>
      <c r="NIL65" s="86"/>
      <c r="NIM65" s="150"/>
      <c r="NIN65" s="94"/>
      <c r="NIO65" s="96"/>
      <c r="NIP65" s="96"/>
      <c r="NIQ65" s="86"/>
      <c r="NIR65" s="150"/>
      <c r="NIS65" s="94"/>
      <c r="NIT65" s="96"/>
      <c r="NIU65" s="96"/>
      <c r="NIV65" s="86"/>
      <c r="NIW65" s="150"/>
      <c r="NIX65" s="94"/>
      <c r="NIY65" s="96"/>
      <c r="NIZ65" s="96"/>
      <c r="NJA65" s="86"/>
      <c r="NJB65" s="150"/>
      <c r="NJC65" s="94"/>
      <c r="NJD65" s="96"/>
      <c r="NJE65" s="96"/>
      <c r="NJF65" s="86"/>
      <c r="NJG65" s="150"/>
      <c r="NJH65" s="94"/>
      <c r="NJI65" s="96"/>
      <c r="NJJ65" s="96"/>
      <c r="NJK65" s="86"/>
      <c r="NJL65" s="150"/>
      <c r="NJM65" s="94"/>
      <c r="NJN65" s="96"/>
      <c r="NJO65" s="96"/>
      <c r="NJP65" s="86"/>
      <c r="NJQ65" s="150"/>
      <c r="NJR65" s="94"/>
      <c r="NJS65" s="96"/>
      <c r="NJT65" s="96"/>
      <c r="NJU65" s="86"/>
      <c r="NJV65" s="150"/>
      <c r="NJW65" s="94"/>
      <c r="NJX65" s="96"/>
      <c r="NJY65" s="96"/>
      <c r="NJZ65" s="86"/>
      <c r="NKA65" s="150"/>
      <c r="NKB65" s="94"/>
      <c r="NKC65" s="96"/>
      <c r="NKD65" s="96"/>
      <c r="NKE65" s="86"/>
      <c r="NKF65" s="150"/>
      <c r="NKG65" s="94"/>
      <c r="NKH65" s="96"/>
      <c r="NKI65" s="96"/>
      <c r="NKJ65" s="86"/>
      <c r="NKK65" s="150"/>
      <c r="NKL65" s="94"/>
      <c r="NKM65" s="96"/>
      <c r="NKN65" s="96"/>
      <c r="NKO65" s="86"/>
      <c r="NKP65" s="150"/>
      <c r="NKQ65" s="94"/>
      <c r="NKR65" s="96"/>
      <c r="NKS65" s="96"/>
      <c r="NKT65" s="86"/>
      <c r="NKU65" s="150"/>
      <c r="NKV65" s="94"/>
      <c r="NKW65" s="96"/>
      <c r="NKX65" s="96"/>
      <c r="NKY65" s="86"/>
      <c r="NKZ65" s="150"/>
      <c r="NLA65" s="94"/>
      <c r="NLB65" s="96"/>
      <c r="NLC65" s="96"/>
      <c r="NLD65" s="86"/>
      <c r="NLE65" s="150"/>
      <c r="NLF65" s="94"/>
      <c r="NLG65" s="96"/>
      <c r="NLH65" s="96"/>
      <c r="NLI65" s="86"/>
      <c r="NLJ65" s="150"/>
      <c r="NLK65" s="94"/>
      <c r="NLL65" s="96"/>
      <c r="NLM65" s="96"/>
      <c r="NLN65" s="86"/>
      <c r="NLO65" s="150"/>
      <c r="NLP65" s="94"/>
      <c r="NLQ65" s="96"/>
      <c r="NLR65" s="96"/>
      <c r="NLS65" s="86"/>
      <c r="NLT65" s="150"/>
      <c r="NLU65" s="94"/>
      <c r="NLV65" s="96"/>
      <c r="NLW65" s="96"/>
      <c r="NLX65" s="86"/>
      <c r="NLY65" s="150"/>
      <c r="NLZ65" s="94"/>
      <c r="NMA65" s="96"/>
      <c r="NMB65" s="96"/>
      <c r="NMC65" s="86"/>
      <c r="NMD65" s="150"/>
      <c r="NME65" s="94"/>
      <c r="NMF65" s="96"/>
      <c r="NMG65" s="96"/>
      <c r="NMH65" s="86"/>
      <c r="NMI65" s="150"/>
      <c r="NMJ65" s="94"/>
      <c r="NMK65" s="96"/>
      <c r="NML65" s="96"/>
      <c r="NMM65" s="86"/>
      <c r="NMN65" s="150"/>
      <c r="NMO65" s="94"/>
      <c r="NMP65" s="96"/>
      <c r="NMQ65" s="96"/>
      <c r="NMR65" s="86"/>
      <c r="NMS65" s="150"/>
      <c r="NMT65" s="94"/>
      <c r="NMU65" s="96"/>
      <c r="NMV65" s="96"/>
      <c r="NMW65" s="86"/>
      <c r="NMX65" s="150"/>
      <c r="NMY65" s="94"/>
      <c r="NMZ65" s="96"/>
      <c r="NNA65" s="96"/>
      <c r="NNB65" s="86"/>
      <c r="NNC65" s="150"/>
      <c r="NND65" s="94"/>
      <c r="NNE65" s="96"/>
      <c r="NNF65" s="96"/>
      <c r="NNG65" s="86"/>
      <c r="NNH65" s="150"/>
      <c r="NNI65" s="94"/>
      <c r="NNJ65" s="96"/>
      <c r="NNK65" s="96"/>
      <c r="NNL65" s="86"/>
      <c r="NNM65" s="150"/>
      <c r="NNN65" s="94"/>
      <c r="NNO65" s="96"/>
      <c r="NNP65" s="96"/>
      <c r="NNQ65" s="86"/>
      <c r="NNR65" s="150"/>
      <c r="NNS65" s="94"/>
      <c r="NNT65" s="96"/>
      <c r="NNU65" s="96"/>
      <c r="NNV65" s="86"/>
      <c r="NNW65" s="150"/>
      <c r="NNX65" s="94"/>
      <c r="NNY65" s="96"/>
      <c r="NNZ65" s="96"/>
      <c r="NOA65" s="86"/>
      <c r="NOB65" s="150"/>
      <c r="NOC65" s="94"/>
      <c r="NOD65" s="96"/>
      <c r="NOE65" s="96"/>
      <c r="NOF65" s="86"/>
      <c r="NOG65" s="150"/>
      <c r="NOH65" s="94"/>
      <c r="NOI65" s="96"/>
      <c r="NOJ65" s="96"/>
      <c r="NOK65" s="86"/>
      <c r="NOL65" s="150"/>
      <c r="NOM65" s="94"/>
      <c r="NON65" s="96"/>
      <c r="NOO65" s="96"/>
      <c r="NOP65" s="86"/>
      <c r="NOQ65" s="150"/>
      <c r="NOR65" s="94"/>
      <c r="NOS65" s="96"/>
      <c r="NOT65" s="96"/>
      <c r="NOU65" s="86"/>
      <c r="NOV65" s="150"/>
      <c r="NOW65" s="94"/>
      <c r="NOX65" s="96"/>
      <c r="NOY65" s="96"/>
      <c r="NOZ65" s="86"/>
      <c r="NPA65" s="150"/>
      <c r="NPB65" s="94"/>
      <c r="NPC65" s="96"/>
      <c r="NPD65" s="96"/>
      <c r="NPE65" s="86"/>
      <c r="NPF65" s="150"/>
      <c r="NPG65" s="94"/>
      <c r="NPH65" s="96"/>
      <c r="NPI65" s="96"/>
      <c r="NPJ65" s="86"/>
      <c r="NPK65" s="150"/>
      <c r="NPL65" s="94"/>
      <c r="NPM65" s="96"/>
      <c r="NPN65" s="96"/>
      <c r="NPO65" s="86"/>
      <c r="NPP65" s="150"/>
      <c r="NPQ65" s="94"/>
      <c r="NPR65" s="96"/>
      <c r="NPS65" s="96"/>
      <c r="NPT65" s="86"/>
      <c r="NPU65" s="150"/>
      <c r="NPV65" s="94"/>
      <c r="NPW65" s="96"/>
      <c r="NPX65" s="96"/>
      <c r="NPY65" s="86"/>
      <c r="NPZ65" s="150"/>
      <c r="NQA65" s="94"/>
      <c r="NQB65" s="96"/>
      <c r="NQC65" s="96"/>
      <c r="NQD65" s="86"/>
      <c r="NQE65" s="150"/>
      <c r="NQF65" s="94"/>
      <c r="NQG65" s="96"/>
      <c r="NQH65" s="96"/>
      <c r="NQI65" s="86"/>
      <c r="NQJ65" s="150"/>
      <c r="NQK65" s="94"/>
      <c r="NQL65" s="96"/>
      <c r="NQM65" s="96"/>
      <c r="NQN65" s="86"/>
      <c r="NQO65" s="150"/>
      <c r="NQP65" s="94"/>
      <c r="NQQ65" s="96"/>
      <c r="NQR65" s="96"/>
      <c r="NQS65" s="86"/>
      <c r="NQT65" s="150"/>
      <c r="NQU65" s="94"/>
      <c r="NQV65" s="96"/>
      <c r="NQW65" s="96"/>
      <c r="NQX65" s="86"/>
      <c r="NQY65" s="150"/>
      <c r="NQZ65" s="94"/>
      <c r="NRA65" s="96"/>
      <c r="NRB65" s="96"/>
      <c r="NRC65" s="86"/>
      <c r="NRD65" s="150"/>
      <c r="NRE65" s="94"/>
      <c r="NRF65" s="96"/>
      <c r="NRG65" s="96"/>
      <c r="NRH65" s="86"/>
      <c r="NRI65" s="150"/>
      <c r="NRJ65" s="94"/>
      <c r="NRK65" s="96"/>
      <c r="NRL65" s="96"/>
      <c r="NRM65" s="86"/>
      <c r="NRN65" s="150"/>
      <c r="NRO65" s="94"/>
      <c r="NRP65" s="96"/>
      <c r="NRQ65" s="96"/>
      <c r="NRR65" s="86"/>
      <c r="NRS65" s="150"/>
      <c r="NRT65" s="94"/>
      <c r="NRU65" s="96"/>
      <c r="NRV65" s="96"/>
      <c r="NRW65" s="86"/>
      <c r="NRX65" s="150"/>
      <c r="NRY65" s="94"/>
      <c r="NRZ65" s="96"/>
      <c r="NSA65" s="96"/>
      <c r="NSB65" s="86"/>
      <c r="NSC65" s="150"/>
      <c r="NSD65" s="94"/>
      <c r="NSE65" s="96"/>
      <c r="NSF65" s="96"/>
      <c r="NSG65" s="86"/>
      <c r="NSH65" s="150"/>
      <c r="NSI65" s="94"/>
      <c r="NSJ65" s="96"/>
      <c r="NSK65" s="96"/>
      <c r="NSL65" s="86"/>
      <c r="NSM65" s="150"/>
      <c r="NSN65" s="94"/>
      <c r="NSO65" s="96"/>
      <c r="NSP65" s="96"/>
      <c r="NSQ65" s="86"/>
      <c r="NSR65" s="150"/>
      <c r="NSS65" s="94"/>
      <c r="NST65" s="96"/>
      <c r="NSU65" s="96"/>
      <c r="NSV65" s="86"/>
      <c r="NSW65" s="150"/>
      <c r="NSX65" s="94"/>
      <c r="NSY65" s="96"/>
      <c r="NSZ65" s="96"/>
      <c r="NTA65" s="86"/>
      <c r="NTB65" s="150"/>
      <c r="NTC65" s="94"/>
      <c r="NTD65" s="96"/>
      <c r="NTE65" s="96"/>
      <c r="NTF65" s="86"/>
      <c r="NTG65" s="150"/>
      <c r="NTH65" s="94"/>
      <c r="NTI65" s="96"/>
      <c r="NTJ65" s="96"/>
      <c r="NTK65" s="86"/>
      <c r="NTL65" s="150"/>
      <c r="NTM65" s="94"/>
      <c r="NTN65" s="96"/>
      <c r="NTO65" s="96"/>
      <c r="NTP65" s="86"/>
      <c r="NTQ65" s="150"/>
      <c r="NTR65" s="94"/>
      <c r="NTS65" s="96"/>
      <c r="NTT65" s="96"/>
      <c r="NTU65" s="86"/>
      <c r="NTV65" s="150"/>
      <c r="NTW65" s="94"/>
      <c r="NTX65" s="96"/>
      <c r="NTY65" s="96"/>
      <c r="NTZ65" s="86"/>
      <c r="NUA65" s="150"/>
      <c r="NUB65" s="94"/>
      <c r="NUC65" s="96"/>
      <c r="NUD65" s="96"/>
      <c r="NUE65" s="86"/>
      <c r="NUF65" s="150"/>
      <c r="NUG65" s="94"/>
      <c r="NUH65" s="96"/>
      <c r="NUI65" s="96"/>
      <c r="NUJ65" s="86"/>
      <c r="NUK65" s="150"/>
      <c r="NUL65" s="94"/>
      <c r="NUM65" s="96"/>
      <c r="NUN65" s="96"/>
      <c r="NUO65" s="86"/>
      <c r="NUP65" s="150"/>
      <c r="NUQ65" s="94"/>
      <c r="NUR65" s="96"/>
      <c r="NUS65" s="96"/>
      <c r="NUT65" s="86"/>
      <c r="NUU65" s="150"/>
      <c r="NUV65" s="94"/>
      <c r="NUW65" s="96"/>
      <c r="NUX65" s="96"/>
      <c r="NUY65" s="86"/>
      <c r="NUZ65" s="150"/>
      <c r="NVA65" s="94"/>
      <c r="NVB65" s="96"/>
      <c r="NVC65" s="96"/>
      <c r="NVD65" s="86"/>
      <c r="NVE65" s="150"/>
      <c r="NVF65" s="94"/>
      <c r="NVG65" s="96"/>
      <c r="NVH65" s="96"/>
      <c r="NVI65" s="86"/>
      <c r="NVJ65" s="150"/>
      <c r="NVK65" s="94"/>
      <c r="NVL65" s="96"/>
      <c r="NVM65" s="96"/>
      <c r="NVN65" s="86"/>
      <c r="NVO65" s="150"/>
      <c r="NVP65" s="94"/>
      <c r="NVQ65" s="96"/>
      <c r="NVR65" s="96"/>
      <c r="NVS65" s="86"/>
      <c r="NVT65" s="150"/>
      <c r="NVU65" s="94"/>
      <c r="NVV65" s="96"/>
      <c r="NVW65" s="96"/>
      <c r="NVX65" s="86"/>
      <c r="NVY65" s="150"/>
      <c r="NVZ65" s="94"/>
      <c r="NWA65" s="96"/>
      <c r="NWB65" s="96"/>
      <c r="NWC65" s="86"/>
      <c r="NWD65" s="150"/>
      <c r="NWE65" s="94"/>
      <c r="NWF65" s="96"/>
      <c r="NWG65" s="96"/>
      <c r="NWH65" s="86"/>
      <c r="NWI65" s="150"/>
      <c r="NWJ65" s="94"/>
      <c r="NWK65" s="96"/>
      <c r="NWL65" s="96"/>
      <c r="NWM65" s="86"/>
      <c r="NWN65" s="150"/>
      <c r="NWO65" s="94"/>
      <c r="NWP65" s="96"/>
      <c r="NWQ65" s="96"/>
      <c r="NWR65" s="86"/>
      <c r="NWS65" s="150"/>
      <c r="NWT65" s="94"/>
      <c r="NWU65" s="96"/>
      <c r="NWV65" s="96"/>
      <c r="NWW65" s="86"/>
      <c r="NWX65" s="150"/>
      <c r="NWY65" s="94"/>
      <c r="NWZ65" s="96"/>
      <c r="NXA65" s="96"/>
      <c r="NXB65" s="86"/>
      <c r="NXC65" s="150"/>
      <c r="NXD65" s="94"/>
      <c r="NXE65" s="96"/>
      <c r="NXF65" s="96"/>
      <c r="NXG65" s="86"/>
      <c r="NXH65" s="150"/>
      <c r="NXI65" s="94"/>
      <c r="NXJ65" s="96"/>
      <c r="NXK65" s="96"/>
      <c r="NXL65" s="86"/>
      <c r="NXM65" s="150"/>
      <c r="NXN65" s="94"/>
      <c r="NXO65" s="96"/>
      <c r="NXP65" s="96"/>
      <c r="NXQ65" s="86"/>
      <c r="NXR65" s="150"/>
      <c r="NXS65" s="94"/>
      <c r="NXT65" s="96"/>
      <c r="NXU65" s="96"/>
      <c r="NXV65" s="86"/>
      <c r="NXW65" s="150"/>
      <c r="NXX65" s="94"/>
      <c r="NXY65" s="96"/>
      <c r="NXZ65" s="96"/>
      <c r="NYA65" s="86"/>
      <c r="NYB65" s="150"/>
      <c r="NYC65" s="94"/>
      <c r="NYD65" s="96"/>
      <c r="NYE65" s="96"/>
      <c r="NYF65" s="86"/>
      <c r="NYG65" s="150"/>
      <c r="NYH65" s="94"/>
      <c r="NYI65" s="96"/>
      <c r="NYJ65" s="96"/>
      <c r="NYK65" s="86"/>
      <c r="NYL65" s="150"/>
      <c r="NYM65" s="94"/>
      <c r="NYN65" s="96"/>
      <c r="NYO65" s="96"/>
      <c r="NYP65" s="86"/>
      <c r="NYQ65" s="150"/>
      <c r="NYR65" s="94"/>
      <c r="NYS65" s="96"/>
      <c r="NYT65" s="96"/>
      <c r="NYU65" s="86"/>
      <c r="NYV65" s="150"/>
      <c r="NYW65" s="94"/>
      <c r="NYX65" s="96"/>
      <c r="NYY65" s="96"/>
      <c r="NYZ65" s="86"/>
      <c r="NZA65" s="150"/>
      <c r="NZB65" s="94"/>
      <c r="NZC65" s="96"/>
      <c r="NZD65" s="96"/>
      <c r="NZE65" s="86"/>
      <c r="NZF65" s="150"/>
      <c r="NZG65" s="94"/>
      <c r="NZH65" s="96"/>
      <c r="NZI65" s="96"/>
      <c r="NZJ65" s="86"/>
      <c r="NZK65" s="150"/>
      <c r="NZL65" s="94"/>
      <c r="NZM65" s="96"/>
      <c r="NZN65" s="96"/>
      <c r="NZO65" s="86"/>
      <c r="NZP65" s="150"/>
      <c r="NZQ65" s="94"/>
      <c r="NZR65" s="96"/>
      <c r="NZS65" s="96"/>
      <c r="NZT65" s="86"/>
      <c r="NZU65" s="150"/>
      <c r="NZV65" s="94"/>
      <c r="NZW65" s="96"/>
      <c r="NZX65" s="96"/>
      <c r="NZY65" s="86"/>
      <c r="NZZ65" s="150"/>
      <c r="OAA65" s="94"/>
      <c r="OAB65" s="96"/>
      <c r="OAC65" s="96"/>
      <c r="OAD65" s="86"/>
      <c r="OAE65" s="150"/>
      <c r="OAF65" s="94"/>
      <c r="OAG65" s="96"/>
      <c r="OAH65" s="96"/>
      <c r="OAI65" s="86"/>
      <c r="OAJ65" s="150"/>
      <c r="OAK65" s="94"/>
      <c r="OAL65" s="96"/>
      <c r="OAM65" s="96"/>
      <c r="OAN65" s="86"/>
      <c r="OAO65" s="150"/>
      <c r="OAP65" s="94"/>
      <c r="OAQ65" s="96"/>
      <c r="OAR65" s="96"/>
      <c r="OAS65" s="86"/>
      <c r="OAT65" s="150"/>
      <c r="OAU65" s="94"/>
      <c r="OAV65" s="96"/>
      <c r="OAW65" s="96"/>
      <c r="OAX65" s="86"/>
      <c r="OAY65" s="150"/>
      <c r="OAZ65" s="94"/>
      <c r="OBA65" s="96"/>
      <c r="OBB65" s="96"/>
      <c r="OBC65" s="86"/>
      <c r="OBD65" s="150"/>
      <c r="OBE65" s="94"/>
      <c r="OBF65" s="96"/>
      <c r="OBG65" s="96"/>
      <c r="OBH65" s="86"/>
      <c r="OBI65" s="150"/>
      <c r="OBJ65" s="94"/>
      <c r="OBK65" s="96"/>
      <c r="OBL65" s="96"/>
      <c r="OBM65" s="86"/>
      <c r="OBN65" s="150"/>
      <c r="OBO65" s="94"/>
      <c r="OBP65" s="96"/>
      <c r="OBQ65" s="96"/>
      <c r="OBR65" s="86"/>
      <c r="OBS65" s="150"/>
      <c r="OBT65" s="94"/>
      <c r="OBU65" s="96"/>
      <c r="OBV65" s="96"/>
      <c r="OBW65" s="86"/>
      <c r="OBX65" s="150"/>
      <c r="OBY65" s="94"/>
      <c r="OBZ65" s="96"/>
      <c r="OCA65" s="96"/>
      <c r="OCB65" s="86"/>
      <c r="OCC65" s="150"/>
      <c r="OCD65" s="94"/>
      <c r="OCE65" s="96"/>
      <c r="OCF65" s="96"/>
      <c r="OCG65" s="86"/>
      <c r="OCH65" s="150"/>
      <c r="OCI65" s="94"/>
      <c r="OCJ65" s="96"/>
      <c r="OCK65" s="96"/>
      <c r="OCL65" s="86"/>
      <c r="OCM65" s="150"/>
      <c r="OCN65" s="94"/>
      <c r="OCO65" s="96"/>
      <c r="OCP65" s="96"/>
      <c r="OCQ65" s="86"/>
      <c r="OCR65" s="150"/>
      <c r="OCS65" s="94"/>
      <c r="OCT65" s="96"/>
      <c r="OCU65" s="96"/>
      <c r="OCV65" s="86"/>
      <c r="OCW65" s="150"/>
      <c r="OCX65" s="94"/>
      <c r="OCY65" s="96"/>
      <c r="OCZ65" s="96"/>
      <c r="ODA65" s="86"/>
      <c r="ODB65" s="150"/>
      <c r="ODC65" s="94"/>
      <c r="ODD65" s="96"/>
      <c r="ODE65" s="96"/>
      <c r="ODF65" s="86"/>
      <c r="ODG65" s="150"/>
      <c r="ODH65" s="94"/>
      <c r="ODI65" s="96"/>
      <c r="ODJ65" s="96"/>
      <c r="ODK65" s="86"/>
      <c r="ODL65" s="150"/>
      <c r="ODM65" s="94"/>
      <c r="ODN65" s="96"/>
      <c r="ODO65" s="96"/>
      <c r="ODP65" s="86"/>
      <c r="ODQ65" s="150"/>
      <c r="ODR65" s="94"/>
      <c r="ODS65" s="96"/>
      <c r="ODT65" s="96"/>
      <c r="ODU65" s="86"/>
      <c r="ODV65" s="150"/>
      <c r="ODW65" s="94"/>
      <c r="ODX65" s="96"/>
      <c r="ODY65" s="96"/>
      <c r="ODZ65" s="86"/>
      <c r="OEA65" s="150"/>
      <c r="OEB65" s="94"/>
      <c r="OEC65" s="96"/>
      <c r="OED65" s="96"/>
      <c r="OEE65" s="86"/>
      <c r="OEF65" s="150"/>
      <c r="OEG65" s="94"/>
      <c r="OEH65" s="96"/>
      <c r="OEI65" s="96"/>
      <c r="OEJ65" s="86"/>
      <c r="OEK65" s="150"/>
      <c r="OEL65" s="94"/>
      <c r="OEM65" s="96"/>
      <c r="OEN65" s="96"/>
      <c r="OEO65" s="86"/>
      <c r="OEP65" s="150"/>
      <c r="OEQ65" s="94"/>
      <c r="OER65" s="96"/>
      <c r="OES65" s="96"/>
      <c r="OET65" s="86"/>
      <c r="OEU65" s="150"/>
      <c r="OEV65" s="94"/>
      <c r="OEW65" s="96"/>
      <c r="OEX65" s="96"/>
      <c r="OEY65" s="86"/>
      <c r="OEZ65" s="150"/>
      <c r="OFA65" s="94"/>
      <c r="OFB65" s="96"/>
      <c r="OFC65" s="96"/>
      <c r="OFD65" s="86"/>
      <c r="OFE65" s="150"/>
      <c r="OFF65" s="94"/>
      <c r="OFG65" s="96"/>
      <c r="OFH65" s="96"/>
      <c r="OFI65" s="86"/>
      <c r="OFJ65" s="150"/>
      <c r="OFK65" s="94"/>
      <c r="OFL65" s="96"/>
      <c r="OFM65" s="96"/>
      <c r="OFN65" s="86"/>
      <c r="OFO65" s="150"/>
      <c r="OFP65" s="94"/>
      <c r="OFQ65" s="96"/>
      <c r="OFR65" s="96"/>
      <c r="OFS65" s="86"/>
      <c r="OFT65" s="150"/>
      <c r="OFU65" s="94"/>
      <c r="OFV65" s="96"/>
      <c r="OFW65" s="96"/>
      <c r="OFX65" s="86"/>
      <c r="OFY65" s="150"/>
      <c r="OFZ65" s="94"/>
      <c r="OGA65" s="96"/>
      <c r="OGB65" s="96"/>
      <c r="OGC65" s="86"/>
      <c r="OGD65" s="150"/>
      <c r="OGE65" s="94"/>
      <c r="OGF65" s="96"/>
      <c r="OGG65" s="96"/>
      <c r="OGH65" s="86"/>
      <c r="OGI65" s="150"/>
      <c r="OGJ65" s="94"/>
      <c r="OGK65" s="96"/>
      <c r="OGL65" s="96"/>
      <c r="OGM65" s="86"/>
      <c r="OGN65" s="150"/>
      <c r="OGO65" s="94"/>
      <c r="OGP65" s="96"/>
      <c r="OGQ65" s="96"/>
      <c r="OGR65" s="86"/>
      <c r="OGS65" s="150"/>
      <c r="OGT65" s="94"/>
      <c r="OGU65" s="96"/>
      <c r="OGV65" s="96"/>
      <c r="OGW65" s="86"/>
      <c r="OGX65" s="150"/>
      <c r="OGY65" s="94"/>
      <c r="OGZ65" s="96"/>
      <c r="OHA65" s="96"/>
      <c r="OHB65" s="86"/>
      <c r="OHC65" s="150"/>
      <c r="OHD65" s="94"/>
      <c r="OHE65" s="96"/>
      <c r="OHF65" s="96"/>
      <c r="OHG65" s="86"/>
      <c r="OHH65" s="150"/>
      <c r="OHI65" s="94"/>
      <c r="OHJ65" s="96"/>
      <c r="OHK65" s="96"/>
      <c r="OHL65" s="86"/>
      <c r="OHM65" s="150"/>
      <c r="OHN65" s="94"/>
      <c r="OHO65" s="96"/>
      <c r="OHP65" s="96"/>
      <c r="OHQ65" s="86"/>
      <c r="OHR65" s="150"/>
      <c r="OHS65" s="94"/>
      <c r="OHT65" s="96"/>
      <c r="OHU65" s="96"/>
      <c r="OHV65" s="86"/>
      <c r="OHW65" s="150"/>
      <c r="OHX65" s="94"/>
      <c r="OHY65" s="96"/>
      <c r="OHZ65" s="96"/>
      <c r="OIA65" s="86"/>
      <c r="OIB65" s="150"/>
      <c r="OIC65" s="94"/>
      <c r="OID65" s="96"/>
      <c r="OIE65" s="96"/>
      <c r="OIF65" s="86"/>
      <c r="OIG65" s="150"/>
      <c r="OIH65" s="94"/>
      <c r="OII65" s="96"/>
      <c r="OIJ65" s="96"/>
      <c r="OIK65" s="86"/>
      <c r="OIL65" s="150"/>
      <c r="OIM65" s="94"/>
      <c r="OIN65" s="96"/>
      <c r="OIO65" s="96"/>
      <c r="OIP65" s="86"/>
      <c r="OIQ65" s="150"/>
      <c r="OIR65" s="94"/>
      <c r="OIS65" s="96"/>
      <c r="OIT65" s="96"/>
      <c r="OIU65" s="86"/>
      <c r="OIV65" s="150"/>
      <c r="OIW65" s="94"/>
      <c r="OIX65" s="96"/>
      <c r="OIY65" s="96"/>
      <c r="OIZ65" s="86"/>
      <c r="OJA65" s="150"/>
      <c r="OJB65" s="94"/>
      <c r="OJC65" s="96"/>
      <c r="OJD65" s="96"/>
      <c r="OJE65" s="86"/>
      <c r="OJF65" s="150"/>
      <c r="OJG65" s="94"/>
      <c r="OJH65" s="96"/>
      <c r="OJI65" s="96"/>
      <c r="OJJ65" s="86"/>
      <c r="OJK65" s="150"/>
      <c r="OJL65" s="94"/>
      <c r="OJM65" s="96"/>
      <c r="OJN65" s="96"/>
      <c r="OJO65" s="86"/>
      <c r="OJP65" s="150"/>
      <c r="OJQ65" s="94"/>
      <c r="OJR65" s="96"/>
      <c r="OJS65" s="96"/>
      <c r="OJT65" s="86"/>
      <c r="OJU65" s="150"/>
      <c r="OJV65" s="94"/>
      <c r="OJW65" s="96"/>
      <c r="OJX65" s="96"/>
      <c r="OJY65" s="86"/>
      <c r="OJZ65" s="150"/>
      <c r="OKA65" s="94"/>
      <c r="OKB65" s="96"/>
      <c r="OKC65" s="96"/>
      <c r="OKD65" s="86"/>
      <c r="OKE65" s="150"/>
      <c r="OKF65" s="94"/>
      <c r="OKG65" s="96"/>
      <c r="OKH65" s="96"/>
      <c r="OKI65" s="86"/>
      <c r="OKJ65" s="150"/>
      <c r="OKK65" s="94"/>
      <c r="OKL65" s="96"/>
      <c r="OKM65" s="96"/>
      <c r="OKN65" s="86"/>
      <c r="OKO65" s="150"/>
      <c r="OKP65" s="94"/>
      <c r="OKQ65" s="96"/>
      <c r="OKR65" s="96"/>
      <c r="OKS65" s="86"/>
      <c r="OKT65" s="150"/>
      <c r="OKU65" s="94"/>
      <c r="OKV65" s="96"/>
      <c r="OKW65" s="96"/>
      <c r="OKX65" s="86"/>
      <c r="OKY65" s="150"/>
      <c r="OKZ65" s="94"/>
      <c r="OLA65" s="96"/>
      <c r="OLB65" s="96"/>
      <c r="OLC65" s="86"/>
      <c r="OLD65" s="150"/>
      <c r="OLE65" s="94"/>
      <c r="OLF65" s="96"/>
      <c r="OLG65" s="96"/>
      <c r="OLH65" s="86"/>
      <c r="OLI65" s="150"/>
      <c r="OLJ65" s="94"/>
      <c r="OLK65" s="96"/>
      <c r="OLL65" s="96"/>
      <c r="OLM65" s="86"/>
      <c r="OLN65" s="150"/>
      <c r="OLO65" s="94"/>
      <c r="OLP65" s="96"/>
      <c r="OLQ65" s="96"/>
      <c r="OLR65" s="86"/>
      <c r="OLS65" s="150"/>
      <c r="OLT65" s="94"/>
      <c r="OLU65" s="96"/>
      <c r="OLV65" s="96"/>
      <c r="OLW65" s="86"/>
      <c r="OLX65" s="150"/>
      <c r="OLY65" s="94"/>
      <c r="OLZ65" s="96"/>
      <c r="OMA65" s="96"/>
      <c r="OMB65" s="86"/>
      <c r="OMC65" s="150"/>
      <c r="OMD65" s="94"/>
      <c r="OME65" s="96"/>
      <c r="OMF65" s="96"/>
      <c r="OMG65" s="86"/>
      <c r="OMH65" s="150"/>
      <c r="OMI65" s="94"/>
      <c r="OMJ65" s="96"/>
      <c r="OMK65" s="96"/>
      <c r="OML65" s="86"/>
      <c r="OMM65" s="150"/>
      <c r="OMN65" s="94"/>
      <c r="OMO65" s="96"/>
      <c r="OMP65" s="96"/>
      <c r="OMQ65" s="86"/>
      <c r="OMR65" s="150"/>
      <c r="OMS65" s="94"/>
      <c r="OMT65" s="96"/>
      <c r="OMU65" s="96"/>
      <c r="OMV65" s="86"/>
      <c r="OMW65" s="150"/>
      <c r="OMX65" s="94"/>
      <c r="OMY65" s="96"/>
      <c r="OMZ65" s="96"/>
      <c r="ONA65" s="86"/>
      <c r="ONB65" s="150"/>
      <c r="ONC65" s="94"/>
      <c r="OND65" s="96"/>
      <c r="ONE65" s="96"/>
      <c r="ONF65" s="86"/>
      <c r="ONG65" s="150"/>
      <c r="ONH65" s="94"/>
      <c r="ONI65" s="96"/>
      <c r="ONJ65" s="96"/>
      <c r="ONK65" s="86"/>
      <c r="ONL65" s="150"/>
      <c r="ONM65" s="94"/>
      <c r="ONN65" s="96"/>
      <c r="ONO65" s="96"/>
      <c r="ONP65" s="86"/>
      <c r="ONQ65" s="150"/>
      <c r="ONR65" s="94"/>
      <c r="ONS65" s="96"/>
      <c r="ONT65" s="96"/>
      <c r="ONU65" s="86"/>
      <c r="ONV65" s="150"/>
      <c r="ONW65" s="94"/>
      <c r="ONX65" s="96"/>
      <c r="ONY65" s="96"/>
      <c r="ONZ65" s="86"/>
      <c r="OOA65" s="150"/>
      <c r="OOB65" s="94"/>
      <c r="OOC65" s="96"/>
      <c r="OOD65" s="96"/>
      <c r="OOE65" s="86"/>
      <c r="OOF65" s="150"/>
      <c r="OOG65" s="94"/>
      <c r="OOH65" s="96"/>
      <c r="OOI65" s="96"/>
      <c r="OOJ65" s="86"/>
      <c r="OOK65" s="150"/>
      <c r="OOL65" s="94"/>
      <c r="OOM65" s="96"/>
      <c r="OON65" s="96"/>
      <c r="OOO65" s="86"/>
      <c r="OOP65" s="150"/>
      <c r="OOQ65" s="94"/>
      <c r="OOR65" s="96"/>
      <c r="OOS65" s="96"/>
      <c r="OOT65" s="86"/>
      <c r="OOU65" s="150"/>
      <c r="OOV65" s="94"/>
      <c r="OOW65" s="96"/>
      <c r="OOX65" s="96"/>
      <c r="OOY65" s="86"/>
      <c r="OOZ65" s="150"/>
      <c r="OPA65" s="94"/>
      <c r="OPB65" s="96"/>
      <c r="OPC65" s="96"/>
      <c r="OPD65" s="86"/>
      <c r="OPE65" s="150"/>
      <c r="OPF65" s="94"/>
      <c r="OPG65" s="96"/>
      <c r="OPH65" s="96"/>
      <c r="OPI65" s="86"/>
      <c r="OPJ65" s="150"/>
      <c r="OPK65" s="94"/>
      <c r="OPL65" s="96"/>
      <c r="OPM65" s="96"/>
      <c r="OPN65" s="86"/>
      <c r="OPO65" s="150"/>
      <c r="OPP65" s="94"/>
      <c r="OPQ65" s="96"/>
      <c r="OPR65" s="96"/>
      <c r="OPS65" s="86"/>
      <c r="OPT65" s="150"/>
      <c r="OPU65" s="94"/>
      <c r="OPV65" s="96"/>
      <c r="OPW65" s="96"/>
      <c r="OPX65" s="86"/>
      <c r="OPY65" s="150"/>
      <c r="OPZ65" s="94"/>
      <c r="OQA65" s="96"/>
      <c r="OQB65" s="96"/>
      <c r="OQC65" s="86"/>
      <c r="OQD65" s="150"/>
      <c r="OQE65" s="94"/>
      <c r="OQF65" s="96"/>
      <c r="OQG65" s="96"/>
      <c r="OQH65" s="86"/>
      <c r="OQI65" s="150"/>
      <c r="OQJ65" s="94"/>
      <c r="OQK65" s="96"/>
      <c r="OQL65" s="96"/>
      <c r="OQM65" s="86"/>
      <c r="OQN65" s="150"/>
      <c r="OQO65" s="94"/>
      <c r="OQP65" s="96"/>
      <c r="OQQ65" s="96"/>
      <c r="OQR65" s="86"/>
      <c r="OQS65" s="150"/>
      <c r="OQT65" s="94"/>
      <c r="OQU65" s="96"/>
      <c r="OQV65" s="96"/>
      <c r="OQW65" s="86"/>
      <c r="OQX65" s="150"/>
      <c r="OQY65" s="94"/>
      <c r="OQZ65" s="96"/>
      <c r="ORA65" s="96"/>
      <c r="ORB65" s="86"/>
      <c r="ORC65" s="150"/>
      <c r="ORD65" s="94"/>
      <c r="ORE65" s="96"/>
      <c r="ORF65" s="96"/>
      <c r="ORG65" s="86"/>
      <c r="ORH65" s="150"/>
      <c r="ORI65" s="94"/>
      <c r="ORJ65" s="96"/>
      <c r="ORK65" s="96"/>
      <c r="ORL65" s="86"/>
      <c r="ORM65" s="150"/>
      <c r="ORN65" s="94"/>
      <c r="ORO65" s="96"/>
      <c r="ORP65" s="96"/>
      <c r="ORQ65" s="86"/>
      <c r="ORR65" s="150"/>
      <c r="ORS65" s="94"/>
      <c r="ORT65" s="96"/>
      <c r="ORU65" s="96"/>
      <c r="ORV65" s="86"/>
      <c r="ORW65" s="150"/>
      <c r="ORX65" s="94"/>
      <c r="ORY65" s="96"/>
      <c r="ORZ65" s="96"/>
      <c r="OSA65" s="86"/>
      <c r="OSB65" s="150"/>
      <c r="OSC65" s="94"/>
      <c r="OSD65" s="96"/>
      <c r="OSE65" s="96"/>
      <c r="OSF65" s="86"/>
      <c r="OSG65" s="150"/>
      <c r="OSH65" s="94"/>
      <c r="OSI65" s="96"/>
      <c r="OSJ65" s="96"/>
      <c r="OSK65" s="86"/>
      <c r="OSL65" s="150"/>
      <c r="OSM65" s="94"/>
      <c r="OSN65" s="96"/>
      <c r="OSO65" s="96"/>
      <c r="OSP65" s="86"/>
      <c r="OSQ65" s="150"/>
      <c r="OSR65" s="94"/>
      <c r="OSS65" s="96"/>
      <c r="OST65" s="96"/>
      <c r="OSU65" s="86"/>
      <c r="OSV65" s="150"/>
      <c r="OSW65" s="94"/>
      <c r="OSX65" s="96"/>
      <c r="OSY65" s="96"/>
      <c r="OSZ65" s="86"/>
      <c r="OTA65" s="150"/>
      <c r="OTB65" s="94"/>
      <c r="OTC65" s="96"/>
      <c r="OTD65" s="96"/>
      <c r="OTE65" s="86"/>
      <c r="OTF65" s="150"/>
      <c r="OTG65" s="94"/>
      <c r="OTH65" s="96"/>
      <c r="OTI65" s="96"/>
      <c r="OTJ65" s="86"/>
      <c r="OTK65" s="150"/>
      <c r="OTL65" s="94"/>
      <c r="OTM65" s="96"/>
      <c r="OTN65" s="96"/>
      <c r="OTO65" s="86"/>
      <c r="OTP65" s="150"/>
      <c r="OTQ65" s="94"/>
      <c r="OTR65" s="96"/>
      <c r="OTS65" s="96"/>
      <c r="OTT65" s="86"/>
      <c r="OTU65" s="150"/>
      <c r="OTV65" s="94"/>
      <c r="OTW65" s="96"/>
      <c r="OTX65" s="96"/>
      <c r="OTY65" s="86"/>
      <c r="OTZ65" s="150"/>
      <c r="OUA65" s="94"/>
      <c r="OUB65" s="96"/>
      <c r="OUC65" s="96"/>
      <c r="OUD65" s="86"/>
      <c r="OUE65" s="150"/>
      <c r="OUF65" s="94"/>
      <c r="OUG65" s="96"/>
      <c r="OUH65" s="96"/>
      <c r="OUI65" s="86"/>
      <c r="OUJ65" s="150"/>
      <c r="OUK65" s="94"/>
      <c r="OUL65" s="96"/>
      <c r="OUM65" s="96"/>
      <c r="OUN65" s="86"/>
      <c r="OUO65" s="150"/>
      <c r="OUP65" s="94"/>
      <c r="OUQ65" s="96"/>
      <c r="OUR65" s="96"/>
      <c r="OUS65" s="86"/>
      <c r="OUT65" s="150"/>
      <c r="OUU65" s="94"/>
      <c r="OUV65" s="96"/>
      <c r="OUW65" s="96"/>
      <c r="OUX65" s="86"/>
      <c r="OUY65" s="150"/>
      <c r="OUZ65" s="94"/>
      <c r="OVA65" s="96"/>
      <c r="OVB65" s="96"/>
      <c r="OVC65" s="86"/>
      <c r="OVD65" s="150"/>
      <c r="OVE65" s="94"/>
      <c r="OVF65" s="96"/>
      <c r="OVG65" s="96"/>
      <c r="OVH65" s="86"/>
      <c r="OVI65" s="150"/>
      <c r="OVJ65" s="94"/>
      <c r="OVK65" s="96"/>
      <c r="OVL65" s="96"/>
      <c r="OVM65" s="86"/>
      <c r="OVN65" s="150"/>
      <c r="OVO65" s="94"/>
      <c r="OVP65" s="96"/>
      <c r="OVQ65" s="96"/>
      <c r="OVR65" s="86"/>
      <c r="OVS65" s="150"/>
      <c r="OVT65" s="94"/>
      <c r="OVU65" s="96"/>
      <c r="OVV65" s="96"/>
      <c r="OVW65" s="86"/>
      <c r="OVX65" s="150"/>
      <c r="OVY65" s="94"/>
      <c r="OVZ65" s="96"/>
      <c r="OWA65" s="96"/>
      <c r="OWB65" s="86"/>
      <c r="OWC65" s="150"/>
      <c r="OWD65" s="94"/>
      <c r="OWE65" s="96"/>
      <c r="OWF65" s="96"/>
      <c r="OWG65" s="86"/>
      <c r="OWH65" s="150"/>
      <c r="OWI65" s="94"/>
      <c r="OWJ65" s="96"/>
      <c r="OWK65" s="96"/>
      <c r="OWL65" s="86"/>
      <c r="OWM65" s="150"/>
      <c r="OWN65" s="94"/>
      <c r="OWO65" s="96"/>
      <c r="OWP65" s="96"/>
      <c r="OWQ65" s="86"/>
      <c r="OWR65" s="150"/>
      <c r="OWS65" s="94"/>
      <c r="OWT65" s="96"/>
      <c r="OWU65" s="96"/>
      <c r="OWV65" s="86"/>
      <c r="OWW65" s="150"/>
      <c r="OWX65" s="94"/>
      <c r="OWY65" s="96"/>
      <c r="OWZ65" s="96"/>
      <c r="OXA65" s="86"/>
      <c r="OXB65" s="150"/>
      <c r="OXC65" s="94"/>
      <c r="OXD65" s="96"/>
      <c r="OXE65" s="96"/>
      <c r="OXF65" s="86"/>
      <c r="OXG65" s="150"/>
      <c r="OXH65" s="94"/>
      <c r="OXI65" s="96"/>
      <c r="OXJ65" s="96"/>
      <c r="OXK65" s="86"/>
      <c r="OXL65" s="150"/>
      <c r="OXM65" s="94"/>
      <c r="OXN65" s="96"/>
      <c r="OXO65" s="96"/>
      <c r="OXP65" s="86"/>
      <c r="OXQ65" s="150"/>
      <c r="OXR65" s="94"/>
      <c r="OXS65" s="96"/>
      <c r="OXT65" s="96"/>
      <c r="OXU65" s="86"/>
      <c r="OXV65" s="150"/>
      <c r="OXW65" s="94"/>
      <c r="OXX65" s="96"/>
      <c r="OXY65" s="96"/>
      <c r="OXZ65" s="86"/>
      <c r="OYA65" s="150"/>
      <c r="OYB65" s="94"/>
      <c r="OYC65" s="96"/>
      <c r="OYD65" s="96"/>
      <c r="OYE65" s="86"/>
      <c r="OYF65" s="150"/>
      <c r="OYG65" s="94"/>
      <c r="OYH65" s="96"/>
      <c r="OYI65" s="96"/>
      <c r="OYJ65" s="86"/>
      <c r="OYK65" s="150"/>
      <c r="OYL65" s="94"/>
      <c r="OYM65" s="96"/>
      <c r="OYN65" s="96"/>
      <c r="OYO65" s="86"/>
      <c r="OYP65" s="150"/>
      <c r="OYQ65" s="94"/>
      <c r="OYR65" s="96"/>
      <c r="OYS65" s="96"/>
      <c r="OYT65" s="86"/>
      <c r="OYU65" s="150"/>
      <c r="OYV65" s="94"/>
      <c r="OYW65" s="96"/>
      <c r="OYX65" s="96"/>
      <c r="OYY65" s="86"/>
      <c r="OYZ65" s="150"/>
      <c r="OZA65" s="94"/>
      <c r="OZB65" s="96"/>
      <c r="OZC65" s="96"/>
      <c r="OZD65" s="86"/>
      <c r="OZE65" s="150"/>
      <c r="OZF65" s="94"/>
      <c r="OZG65" s="96"/>
      <c r="OZH65" s="96"/>
      <c r="OZI65" s="86"/>
      <c r="OZJ65" s="150"/>
      <c r="OZK65" s="94"/>
      <c r="OZL65" s="96"/>
      <c r="OZM65" s="96"/>
      <c r="OZN65" s="86"/>
      <c r="OZO65" s="150"/>
      <c r="OZP65" s="94"/>
      <c r="OZQ65" s="96"/>
      <c r="OZR65" s="96"/>
      <c r="OZS65" s="86"/>
      <c r="OZT65" s="150"/>
      <c r="OZU65" s="94"/>
      <c r="OZV65" s="96"/>
      <c r="OZW65" s="96"/>
      <c r="OZX65" s="86"/>
      <c r="OZY65" s="150"/>
      <c r="OZZ65" s="94"/>
      <c r="PAA65" s="96"/>
      <c r="PAB65" s="96"/>
      <c r="PAC65" s="86"/>
      <c r="PAD65" s="150"/>
      <c r="PAE65" s="94"/>
      <c r="PAF65" s="96"/>
      <c r="PAG65" s="96"/>
      <c r="PAH65" s="86"/>
      <c r="PAI65" s="150"/>
      <c r="PAJ65" s="94"/>
      <c r="PAK65" s="96"/>
      <c r="PAL65" s="96"/>
      <c r="PAM65" s="86"/>
      <c r="PAN65" s="150"/>
      <c r="PAO65" s="94"/>
      <c r="PAP65" s="96"/>
      <c r="PAQ65" s="96"/>
      <c r="PAR65" s="86"/>
      <c r="PAS65" s="150"/>
      <c r="PAT65" s="94"/>
      <c r="PAU65" s="96"/>
      <c r="PAV65" s="96"/>
      <c r="PAW65" s="86"/>
      <c r="PAX65" s="150"/>
      <c r="PAY65" s="94"/>
      <c r="PAZ65" s="96"/>
      <c r="PBA65" s="96"/>
      <c r="PBB65" s="86"/>
      <c r="PBC65" s="150"/>
      <c r="PBD65" s="94"/>
      <c r="PBE65" s="96"/>
      <c r="PBF65" s="96"/>
      <c r="PBG65" s="86"/>
      <c r="PBH65" s="150"/>
      <c r="PBI65" s="94"/>
      <c r="PBJ65" s="96"/>
      <c r="PBK65" s="96"/>
      <c r="PBL65" s="86"/>
      <c r="PBM65" s="150"/>
      <c r="PBN65" s="94"/>
      <c r="PBO65" s="96"/>
      <c r="PBP65" s="96"/>
      <c r="PBQ65" s="86"/>
      <c r="PBR65" s="150"/>
      <c r="PBS65" s="94"/>
      <c r="PBT65" s="96"/>
      <c r="PBU65" s="96"/>
      <c r="PBV65" s="86"/>
      <c r="PBW65" s="150"/>
      <c r="PBX65" s="94"/>
      <c r="PBY65" s="96"/>
      <c r="PBZ65" s="96"/>
      <c r="PCA65" s="86"/>
      <c r="PCB65" s="150"/>
      <c r="PCC65" s="94"/>
      <c r="PCD65" s="96"/>
      <c r="PCE65" s="96"/>
      <c r="PCF65" s="86"/>
      <c r="PCG65" s="150"/>
      <c r="PCH65" s="94"/>
      <c r="PCI65" s="96"/>
      <c r="PCJ65" s="96"/>
      <c r="PCK65" s="86"/>
      <c r="PCL65" s="150"/>
      <c r="PCM65" s="94"/>
      <c r="PCN65" s="96"/>
      <c r="PCO65" s="96"/>
      <c r="PCP65" s="86"/>
      <c r="PCQ65" s="150"/>
      <c r="PCR65" s="94"/>
      <c r="PCS65" s="96"/>
      <c r="PCT65" s="96"/>
      <c r="PCU65" s="86"/>
      <c r="PCV65" s="150"/>
      <c r="PCW65" s="94"/>
      <c r="PCX65" s="96"/>
      <c r="PCY65" s="96"/>
      <c r="PCZ65" s="86"/>
      <c r="PDA65" s="150"/>
      <c r="PDB65" s="94"/>
      <c r="PDC65" s="96"/>
      <c r="PDD65" s="96"/>
      <c r="PDE65" s="86"/>
      <c r="PDF65" s="150"/>
      <c r="PDG65" s="94"/>
      <c r="PDH65" s="96"/>
      <c r="PDI65" s="96"/>
      <c r="PDJ65" s="86"/>
      <c r="PDK65" s="150"/>
      <c r="PDL65" s="94"/>
      <c r="PDM65" s="96"/>
      <c r="PDN65" s="96"/>
      <c r="PDO65" s="86"/>
      <c r="PDP65" s="150"/>
      <c r="PDQ65" s="94"/>
      <c r="PDR65" s="96"/>
      <c r="PDS65" s="96"/>
      <c r="PDT65" s="86"/>
      <c r="PDU65" s="150"/>
      <c r="PDV65" s="94"/>
      <c r="PDW65" s="96"/>
      <c r="PDX65" s="96"/>
      <c r="PDY65" s="86"/>
      <c r="PDZ65" s="150"/>
      <c r="PEA65" s="94"/>
      <c r="PEB65" s="96"/>
      <c r="PEC65" s="96"/>
      <c r="PED65" s="86"/>
      <c r="PEE65" s="150"/>
      <c r="PEF65" s="94"/>
      <c r="PEG65" s="96"/>
      <c r="PEH65" s="96"/>
      <c r="PEI65" s="86"/>
      <c r="PEJ65" s="150"/>
      <c r="PEK65" s="94"/>
      <c r="PEL65" s="96"/>
      <c r="PEM65" s="96"/>
      <c r="PEN65" s="86"/>
      <c r="PEO65" s="150"/>
      <c r="PEP65" s="94"/>
      <c r="PEQ65" s="96"/>
      <c r="PER65" s="96"/>
      <c r="PES65" s="86"/>
      <c r="PET65" s="150"/>
      <c r="PEU65" s="94"/>
      <c r="PEV65" s="96"/>
      <c r="PEW65" s="96"/>
      <c r="PEX65" s="86"/>
      <c r="PEY65" s="150"/>
      <c r="PEZ65" s="94"/>
      <c r="PFA65" s="96"/>
      <c r="PFB65" s="96"/>
      <c r="PFC65" s="86"/>
      <c r="PFD65" s="150"/>
      <c r="PFE65" s="94"/>
      <c r="PFF65" s="96"/>
      <c r="PFG65" s="96"/>
      <c r="PFH65" s="86"/>
      <c r="PFI65" s="150"/>
      <c r="PFJ65" s="94"/>
      <c r="PFK65" s="96"/>
      <c r="PFL65" s="96"/>
      <c r="PFM65" s="86"/>
      <c r="PFN65" s="150"/>
      <c r="PFO65" s="94"/>
      <c r="PFP65" s="96"/>
      <c r="PFQ65" s="96"/>
      <c r="PFR65" s="86"/>
      <c r="PFS65" s="150"/>
      <c r="PFT65" s="94"/>
      <c r="PFU65" s="96"/>
      <c r="PFV65" s="96"/>
      <c r="PFW65" s="86"/>
      <c r="PFX65" s="150"/>
      <c r="PFY65" s="94"/>
      <c r="PFZ65" s="96"/>
      <c r="PGA65" s="96"/>
      <c r="PGB65" s="86"/>
      <c r="PGC65" s="150"/>
      <c r="PGD65" s="94"/>
      <c r="PGE65" s="96"/>
      <c r="PGF65" s="96"/>
      <c r="PGG65" s="86"/>
      <c r="PGH65" s="150"/>
      <c r="PGI65" s="94"/>
      <c r="PGJ65" s="96"/>
      <c r="PGK65" s="96"/>
      <c r="PGL65" s="86"/>
      <c r="PGM65" s="150"/>
      <c r="PGN65" s="94"/>
      <c r="PGO65" s="96"/>
      <c r="PGP65" s="96"/>
      <c r="PGQ65" s="86"/>
      <c r="PGR65" s="150"/>
      <c r="PGS65" s="94"/>
      <c r="PGT65" s="96"/>
      <c r="PGU65" s="96"/>
      <c r="PGV65" s="86"/>
      <c r="PGW65" s="150"/>
      <c r="PGX65" s="94"/>
      <c r="PGY65" s="96"/>
      <c r="PGZ65" s="96"/>
      <c r="PHA65" s="86"/>
      <c r="PHB65" s="150"/>
      <c r="PHC65" s="94"/>
      <c r="PHD65" s="96"/>
      <c r="PHE65" s="96"/>
      <c r="PHF65" s="86"/>
      <c r="PHG65" s="150"/>
      <c r="PHH65" s="94"/>
      <c r="PHI65" s="96"/>
      <c r="PHJ65" s="96"/>
      <c r="PHK65" s="86"/>
      <c r="PHL65" s="150"/>
      <c r="PHM65" s="94"/>
      <c r="PHN65" s="96"/>
      <c r="PHO65" s="96"/>
      <c r="PHP65" s="86"/>
      <c r="PHQ65" s="150"/>
      <c r="PHR65" s="94"/>
      <c r="PHS65" s="96"/>
      <c r="PHT65" s="96"/>
      <c r="PHU65" s="86"/>
      <c r="PHV65" s="150"/>
      <c r="PHW65" s="94"/>
      <c r="PHX65" s="96"/>
      <c r="PHY65" s="96"/>
      <c r="PHZ65" s="86"/>
      <c r="PIA65" s="150"/>
      <c r="PIB65" s="94"/>
      <c r="PIC65" s="96"/>
      <c r="PID65" s="96"/>
      <c r="PIE65" s="86"/>
      <c r="PIF65" s="150"/>
      <c r="PIG65" s="94"/>
      <c r="PIH65" s="96"/>
      <c r="PII65" s="96"/>
      <c r="PIJ65" s="86"/>
      <c r="PIK65" s="150"/>
      <c r="PIL65" s="94"/>
      <c r="PIM65" s="96"/>
      <c r="PIN65" s="96"/>
      <c r="PIO65" s="86"/>
      <c r="PIP65" s="150"/>
      <c r="PIQ65" s="94"/>
      <c r="PIR65" s="96"/>
      <c r="PIS65" s="96"/>
      <c r="PIT65" s="86"/>
      <c r="PIU65" s="150"/>
      <c r="PIV65" s="94"/>
      <c r="PIW65" s="96"/>
      <c r="PIX65" s="96"/>
      <c r="PIY65" s="86"/>
      <c r="PIZ65" s="150"/>
      <c r="PJA65" s="94"/>
      <c r="PJB65" s="96"/>
      <c r="PJC65" s="96"/>
      <c r="PJD65" s="86"/>
      <c r="PJE65" s="150"/>
      <c r="PJF65" s="94"/>
      <c r="PJG65" s="96"/>
      <c r="PJH65" s="96"/>
      <c r="PJI65" s="86"/>
      <c r="PJJ65" s="150"/>
      <c r="PJK65" s="94"/>
      <c r="PJL65" s="96"/>
      <c r="PJM65" s="96"/>
      <c r="PJN65" s="86"/>
      <c r="PJO65" s="150"/>
      <c r="PJP65" s="94"/>
      <c r="PJQ65" s="96"/>
      <c r="PJR65" s="96"/>
      <c r="PJS65" s="86"/>
      <c r="PJT65" s="150"/>
      <c r="PJU65" s="94"/>
      <c r="PJV65" s="96"/>
      <c r="PJW65" s="96"/>
      <c r="PJX65" s="86"/>
      <c r="PJY65" s="150"/>
      <c r="PJZ65" s="94"/>
      <c r="PKA65" s="96"/>
      <c r="PKB65" s="96"/>
      <c r="PKC65" s="86"/>
      <c r="PKD65" s="150"/>
      <c r="PKE65" s="94"/>
      <c r="PKF65" s="96"/>
      <c r="PKG65" s="96"/>
      <c r="PKH65" s="86"/>
      <c r="PKI65" s="150"/>
      <c r="PKJ65" s="94"/>
      <c r="PKK65" s="96"/>
      <c r="PKL65" s="96"/>
      <c r="PKM65" s="86"/>
      <c r="PKN65" s="150"/>
      <c r="PKO65" s="94"/>
      <c r="PKP65" s="96"/>
      <c r="PKQ65" s="96"/>
      <c r="PKR65" s="86"/>
      <c r="PKS65" s="150"/>
      <c r="PKT65" s="94"/>
      <c r="PKU65" s="96"/>
      <c r="PKV65" s="96"/>
      <c r="PKW65" s="86"/>
      <c r="PKX65" s="150"/>
      <c r="PKY65" s="94"/>
      <c r="PKZ65" s="96"/>
      <c r="PLA65" s="96"/>
      <c r="PLB65" s="86"/>
      <c r="PLC65" s="150"/>
      <c r="PLD65" s="94"/>
      <c r="PLE65" s="96"/>
      <c r="PLF65" s="96"/>
      <c r="PLG65" s="86"/>
      <c r="PLH65" s="150"/>
      <c r="PLI65" s="94"/>
      <c r="PLJ65" s="96"/>
      <c r="PLK65" s="96"/>
      <c r="PLL65" s="86"/>
      <c r="PLM65" s="150"/>
      <c r="PLN65" s="94"/>
      <c r="PLO65" s="96"/>
      <c r="PLP65" s="96"/>
      <c r="PLQ65" s="86"/>
      <c r="PLR65" s="150"/>
      <c r="PLS65" s="94"/>
      <c r="PLT65" s="96"/>
      <c r="PLU65" s="96"/>
      <c r="PLV65" s="86"/>
      <c r="PLW65" s="150"/>
      <c r="PLX65" s="94"/>
      <c r="PLY65" s="96"/>
      <c r="PLZ65" s="96"/>
      <c r="PMA65" s="86"/>
      <c r="PMB65" s="150"/>
      <c r="PMC65" s="94"/>
      <c r="PMD65" s="96"/>
      <c r="PME65" s="96"/>
      <c r="PMF65" s="86"/>
      <c r="PMG65" s="150"/>
      <c r="PMH65" s="94"/>
      <c r="PMI65" s="96"/>
      <c r="PMJ65" s="96"/>
      <c r="PMK65" s="86"/>
      <c r="PML65" s="150"/>
      <c r="PMM65" s="94"/>
      <c r="PMN65" s="96"/>
      <c r="PMO65" s="96"/>
      <c r="PMP65" s="86"/>
      <c r="PMQ65" s="150"/>
      <c r="PMR65" s="94"/>
      <c r="PMS65" s="96"/>
      <c r="PMT65" s="96"/>
      <c r="PMU65" s="86"/>
      <c r="PMV65" s="150"/>
      <c r="PMW65" s="94"/>
      <c r="PMX65" s="96"/>
      <c r="PMY65" s="96"/>
      <c r="PMZ65" s="86"/>
      <c r="PNA65" s="150"/>
      <c r="PNB65" s="94"/>
      <c r="PNC65" s="96"/>
      <c r="PND65" s="96"/>
      <c r="PNE65" s="86"/>
      <c r="PNF65" s="150"/>
      <c r="PNG65" s="94"/>
      <c r="PNH65" s="96"/>
      <c r="PNI65" s="96"/>
      <c r="PNJ65" s="86"/>
      <c r="PNK65" s="150"/>
      <c r="PNL65" s="94"/>
      <c r="PNM65" s="96"/>
      <c r="PNN65" s="96"/>
      <c r="PNO65" s="86"/>
      <c r="PNP65" s="150"/>
      <c r="PNQ65" s="94"/>
      <c r="PNR65" s="96"/>
      <c r="PNS65" s="96"/>
      <c r="PNT65" s="86"/>
      <c r="PNU65" s="150"/>
      <c r="PNV65" s="94"/>
      <c r="PNW65" s="96"/>
      <c r="PNX65" s="96"/>
      <c r="PNY65" s="86"/>
      <c r="PNZ65" s="150"/>
      <c r="POA65" s="94"/>
      <c r="POB65" s="96"/>
      <c r="POC65" s="96"/>
      <c r="POD65" s="86"/>
      <c r="POE65" s="150"/>
      <c r="POF65" s="94"/>
      <c r="POG65" s="96"/>
      <c r="POH65" s="96"/>
      <c r="POI65" s="86"/>
      <c r="POJ65" s="150"/>
      <c r="POK65" s="94"/>
      <c r="POL65" s="96"/>
      <c r="POM65" s="96"/>
      <c r="PON65" s="86"/>
      <c r="POO65" s="150"/>
      <c r="POP65" s="94"/>
      <c r="POQ65" s="96"/>
      <c r="POR65" s="96"/>
      <c r="POS65" s="86"/>
      <c r="POT65" s="150"/>
      <c r="POU65" s="94"/>
      <c r="POV65" s="96"/>
      <c r="POW65" s="96"/>
      <c r="POX65" s="86"/>
      <c r="POY65" s="150"/>
      <c r="POZ65" s="94"/>
      <c r="PPA65" s="96"/>
      <c r="PPB65" s="96"/>
      <c r="PPC65" s="86"/>
      <c r="PPD65" s="150"/>
      <c r="PPE65" s="94"/>
      <c r="PPF65" s="96"/>
      <c r="PPG65" s="96"/>
      <c r="PPH65" s="86"/>
      <c r="PPI65" s="150"/>
      <c r="PPJ65" s="94"/>
      <c r="PPK65" s="96"/>
      <c r="PPL65" s="96"/>
      <c r="PPM65" s="86"/>
      <c r="PPN65" s="150"/>
      <c r="PPO65" s="94"/>
      <c r="PPP65" s="96"/>
      <c r="PPQ65" s="96"/>
      <c r="PPR65" s="86"/>
      <c r="PPS65" s="150"/>
      <c r="PPT65" s="94"/>
      <c r="PPU65" s="96"/>
      <c r="PPV65" s="96"/>
      <c r="PPW65" s="86"/>
      <c r="PPX65" s="150"/>
      <c r="PPY65" s="94"/>
      <c r="PPZ65" s="96"/>
      <c r="PQA65" s="96"/>
      <c r="PQB65" s="86"/>
      <c r="PQC65" s="150"/>
      <c r="PQD65" s="94"/>
      <c r="PQE65" s="96"/>
      <c r="PQF65" s="96"/>
      <c r="PQG65" s="86"/>
      <c r="PQH65" s="150"/>
      <c r="PQI65" s="94"/>
      <c r="PQJ65" s="96"/>
      <c r="PQK65" s="96"/>
      <c r="PQL65" s="86"/>
      <c r="PQM65" s="150"/>
      <c r="PQN65" s="94"/>
      <c r="PQO65" s="96"/>
      <c r="PQP65" s="96"/>
      <c r="PQQ65" s="86"/>
      <c r="PQR65" s="150"/>
      <c r="PQS65" s="94"/>
      <c r="PQT65" s="96"/>
      <c r="PQU65" s="96"/>
      <c r="PQV65" s="86"/>
      <c r="PQW65" s="150"/>
      <c r="PQX65" s="94"/>
      <c r="PQY65" s="96"/>
      <c r="PQZ65" s="96"/>
      <c r="PRA65" s="86"/>
      <c r="PRB65" s="150"/>
      <c r="PRC65" s="94"/>
      <c r="PRD65" s="96"/>
      <c r="PRE65" s="96"/>
      <c r="PRF65" s="86"/>
      <c r="PRG65" s="150"/>
      <c r="PRH65" s="94"/>
      <c r="PRI65" s="96"/>
      <c r="PRJ65" s="96"/>
      <c r="PRK65" s="86"/>
      <c r="PRL65" s="150"/>
      <c r="PRM65" s="94"/>
      <c r="PRN65" s="96"/>
      <c r="PRO65" s="96"/>
      <c r="PRP65" s="86"/>
      <c r="PRQ65" s="150"/>
      <c r="PRR65" s="94"/>
      <c r="PRS65" s="96"/>
      <c r="PRT65" s="96"/>
      <c r="PRU65" s="86"/>
      <c r="PRV65" s="150"/>
      <c r="PRW65" s="94"/>
      <c r="PRX65" s="96"/>
      <c r="PRY65" s="96"/>
      <c r="PRZ65" s="86"/>
      <c r="PSA65" s="150"/>
      <c r="PSB65" s="94"/>
      <c r="PSC65" s="96"/>
      <c r="PSD65" s="96"/>
      <c r="PSE65" s="86"/>
      <c r="PSF65" s="150"/>
      <c r="PSG65" s="94"/>
      <c r="PSH65" s="96"/>
      <c r="PSI65" s="96"/>
      <c r="PSJ65" s="86"/>
      <c r="PSK65" s="150"/>
      <c r="PSL65" s="94"/>
      <c r="PSM65" s="96"/>
      <c r="PSN65" s="96"/>
      <c r="PSO65" s="86"/>
      <c r="PSP65" s="150"/>
      <c r="PSQ65" s="94"/>
      <c r="PSR65" s="96"/>
      <c r="PSS65" s="96"/>
      <c r="PST65" s="86"/>
      <c r="PSU65" s="150"/>
      <c r="PSV65" s="94"/>
      <c r="PSW65" s="96"/>
      <c r="PSX65" s="96"/>
      <c r="PSY65" s="86"/>
      <c r="PSZ65" s="150"/>
      <c r="PTA65" s="94"/>
      <c r="PTB65" s="96"/>
      <c r="PTC65" s="96"/>
      <c r="PTD65" s="86"/>
      <c r="PTE65" s="150"/>
      <c r="PTF65" s="94"/>
      <c r="PTG65" s="96"/>
      <c r="PTH65" s="96"/>
      <c r="PTI65" s="86"/>
      <c r="PTJ65" s="150"/>
      <c r="PTK65" s="94"/>
      <c r="PTL65" s="96"/>
      <c r="PTM65" s="96"/>
      <c r="PTN65" s="86"/>
      <c r="PTO65" s="150"/>
      <c r="PTP65" s="94"/>
      <c r="PTQ65" s="96"/>
      <c r="PTR65" s="96"/>
      <c r="PTS65" s="86"/>
      <c r="PTT65" s="150"/>
      <c r="PTU65" s="94"/>
      <c r="PTV65" s="96"/>
      <c r="PTW65" s="96"/>
      <c r="PTX65" s="86"/>
      <c r="PTY65" s="150"/>
      <c r="PTZ65" s="94"/>
      <c r="PUA65" s="96"/>
      <c r="PUB65" s="96"/>
      <c r="PUC65" s="86"/>
      <c r="PUD65" s="150"/>
      <c r="PUE65" s="94"/>
      <c r="PUF65" s="96"/>
      <c r="PUG65" s="96"/>
      <c r="PUH65" s="86"/>
      <c r="PUI65" s="150"/>
      <c r="PUJ65" s="94"/>
      <c r="PUK65" s="96"/>
      <c r="PUL65" s="96"/>
      <c r="PUM65" s="86"/>
      <c r="PUN65" s="150"/>
      <c r="PUO65" s="94"/>
      <c r="PUP65" s="96"/>
      <c r="PUQ65" s="96"/>
      <c r="PUR65" s="86"/>
      <c r="PUS65" s="150"/>
      <c r="PUT65" s="94"/>
      <c r="PUU65" s="96"/>
      <c r="PUV65" s="96"/>
      <c r="PUW65" s="86"/>
      <c r="PUX65" s="150"/>
      <c r="PUY65" s="94"/>
      <c r="PUZ65" s="96"/>
      <c r="PVA65" s="96"/>
      <c r="PVB65" s="86"/>
      <c r="PVC65" s="150"/>
      <c r="PVD65" s="94"/>
      <c r="PVE65" s="96"/>
      <c r="PVF65" s="96"/>
      <c r="PVG65" s="86"/>
      <c r="PVH65" s="150"/>
      <c r="PVI65" s="94"/>
      <c r="PVJ65" s="96"/>
      <c r="PVK65" s="96"/>
      <c r="PVL65" s="86"/>
      <c r="PVM65" s="150"/>
      <c r="PVN65" s="94"/>
      <c r="PVO65" s="96"/>
      <c r="PVP65" s="96"/>
      <c r="PVQ65" s="86"/>
      <c r="PVR65" s="150"/>
      <c r="PVS65" s="94"/>
      <c r="PVT65" s="96"/>
      <c r="PVU65" s="96"/>
      <c r="PVV65" s="86"/>
      <c r="PVW65" s="150"/>
      <c r="PVX65" s="94"/>
      <c r="PVY65" s="96"/>
      <c r="PVZ65" s="96"/>
      <c r="PWA65" s="86"/>
      <c r="PWB65" s="150"/>
      <c r="PWC65" s="94"/>
      <c r="PWD65" s="96"/>
      <c r="PWE65" s="96"/>
      <c r="PWF65" s="86"/>
      <c r="PWG65" s="150"/>
      <c r="PWH65" s="94"/>
      <c r="PWI65" s="96"/>
      <c r="PWJ65" s="96"/>
      <c r="PWK65" s="86"/>
      <c r="PWL65" s="150"/>
      <c r="PWM65" s="94"/>
      <c r="PWN65" s="96"/>
      <c r="PWO65" s="96"/>
      <c r="PWP65" s="86"/>
      <c r="PWQ65" s="150"/>
      <c r="PWR65" s="94"/>
      <c r="PWS65" s="96"/>
      <c r="PWT65" s="96"/>
      <c r="PWU65" s="86"/>
      <c r="PWV65" s="150"/>
      <c r="PWW65" s="94"/>
      <c r="PWX65" s="96"/>
      <c r="PWY65" s="96"/>
      <c r="PWZ65" s="86"/>
      <c r="PXA65" s="150"/>
      <c r="PXB65" s="94"/>
      <c r="PXC65" s="96"/>
      <c r="PXD65" s="96"/>
      <c r="PXE65" s="86"/>
      <c r="PXF65" s="150"/>
      <c r="PXG65" s="94"/>
      <c r="PXH65" s="96"/>
      <c r="PXI65" s="96"/>
      <c r="PXJ65" s="86"/>
      <c r="PXK65" s="150"/>
      <c r="PXL65" s="94"/>
      <c r="PXM65" s="96"/>
      <c r="PXN65" s="96"/>
      <c r="PXO65" s="86"/>
      <c r="PXP65" s="150"/>
      <c r="PXQ65" s="94"/>
      <c r="PXR65" s="96"/>
      <c r="PXS65" s="96"/>
      <c r="PXT65" s="86"/>
      <c r="PXU65" s="150"/>
      <c r="PXV65" s="94"/>
      <c r="PXW65" s="96"/>
      <c r="PXX65" s="96"/>
      <c r="PXY65" s="86"/>
      <c r="PXZ65" s="150"/>
      <c r="PYA65" s="94"/>
      <c r="PYB65" s="96"/>
      <c r="PYC65" s="96"/>
      <c r="PYD65" s="86"/>
      <c r="PYE65" s="150"/>
      <c r="PYF65" s="94"/>
      <c r="PYG65" s="96"/>
      <c r="PYH65" s="96"/>
      <c r="PYI65" s="86"/>
      <c r="PYJ65" s="150"/>
      <c r="PYK65" s="94"/>
      <c r="PYL65" s="96"/>
      <c r="PYM65" s="96"/>
      <c r="PYN65" s="86"/>
      <c r="PYO65" s="150"/>
      <c r="PYP65" s="94"/>
      <c r="PYQ65" s="96"/>
      <c r="PYR65" s="96"/>
      <c r="PYS65" s="86"/>
      <c r="PYT65" s="150"/>
      <c r="PYU65" s="94"/>
      <c r="PYV65" s="96"/>
      <c r="PYW65" s="96"/>
      <c r="PYX65" s="86"/>
      <c r="PYY65" s="150"/>
      <c r="PYZ65" s="94"/>
      <c r="PZA65" s="96"/>
      <c r="PZB65" s="96"/>
      <c r="PZC65" s="86"/>
      <c r="PZD65" s="150"/>
      <c r="PZE65" s="94"/>
      <c r="PZF65" s="96"/>
      <c r="PZG65" s="96"/>
      <c r="PZH65" s="86"/>
      <c r="PZI65" s="150"/>
      <c r="PZJ65" s="94"/>
      <c r="PZK65" s="96"/>
      <c r="PZL65" s="96"/>
      <c r="PZM65" s="86"/>
      <c r="PZN65" s="150"/>
      <c r="PZO65" s="94"/>
      <c r="PZP65" s="96"/>
      <c r="PZQ65" s="96"/>
      <c r="PZR65" s="86"/>
      <c r="PZS65" s="150"/>
      <c r="PZT65" s="94"/>
      <c r="PZU65" s="96"/>
      <c r="PZV65" s="96"/>
      <c r="PZW65" s="86"/>
      <c r="PZX65" s="150"/>
      <c r="PZY65" s="94"/>
      <c r="PZZ65" s="96"/>
      <c r="QAA65" s="96"/>
      <c r="QAB65" s="86"/>
      <c r="QAC65" s="150"/>
      <c r="QAD65" s="94"/>
      <c r="QAE65" s="96"/>
      <c r="QAF65" s="96"/>
      <c r="QAG65" s="86"/>
      <c r="QAH65" s="150"/>
      <c r="QAI65" s="94"/>
      <c r="QAJ65" s="96"/>
      <c r="QAK65" s="96"/>
      <c r="QAL65" s="86"/>
      <c r="QAM65" s="150"/>
      <c r="QAN65" s="94"/>
      <c r="QAO65" s="96"/>
      <c r="QAP65" s="96"/>
      <c r="QAQ65" s="86"/>
      <c r="QAR65" s="150"/>
      <c r="QAS65" s="94"/>
      <c r="QAT65" s="96"/>
      <c r="QAU65" s="96"/>
      <c r="QAV65" s="86"/>
      <c r="QAW65" s="150"/>
      <c r="QAX65" s="94"/>
      <c r="QAY65" s="96"/>
      <c r="QAZ65" s="96"/>
      <c r="QBA65" s="86"/>
      <c r="QBB65" s="150"/>
      <c r="QBC65" s="94"/>
      <c r="QBD65" s="96"/>
      <c r="QBE65" s="96"/>
      <c r="QBF65" s="86"/>
      <c r="QBG65" s="150"/>
      <c r="QBH65" s="94"/>
      <c r="QBI65" s="96"/>
      <c r="QBJ65" s="96"/>
      <c r="QBK65" s="86"/>
      <c r="QBL65" s="150"/>
      <c r="QBM65" s="94"/>
      <c r="QBN65" s="96"/>
      <c r="QBO65" s="96"/>
      <c r="QBP65" s="86"/>
      <c r="QBQ65" s="150"/>
      <c r="QBR65" s="94"/>
      <c r="QBS65" s="96"/>
      <c r="QBT65" s="96"/>
      <c r="QBU65" s="86"/>
      <c r="QBV65" s="150"/>
      <c r="QBW65" s="94"/>
      <c r="QBX65" s="96"/>
      <c r="QBY65" s="96"/>
      <c r="QBZ65" s="86"/>
      <c r="QCA65" s="150"/>
      <c r="QCB65" s="94"/>
      <c r="QCC65" s="96"/>
      <c r="QCD65" s="96"/>
      <c r="QCE65" s="86"/>
      <c r="QCF65" s="150"/>
      <c r="QCG65" s="94"/>
      <c r="QCH65" s="96"/>
      <c r="QCI65" s="96"/>
      <c r="QCJ65" s="86"/>
      <c r="QCK65" s="150"/>
      <c r="QCL65" s="94"/>
      <c r="QCM65" s="96"/>
      <c r="QCN65" s="96"/>
      <c r="QCO65" s="86"/>
      <c r="QCP65" s="150"/>
      <c r="QCQ65" s="94"/>
      <c r="QCR65" s="96"/>
      <c r="QCS65" s="96"/>
      <c r="QCT65" s="86"/>
      <c r="QCU65" s="150"/>
      <c r="QCV65" s="94"/>
      <c r="QCW65" s="96"/>
      <c r="QCX65" s="96"/>
      <c r="QCY65" s="86"/>
      <c r="QCZ65" s="150"/>
      <c r="QDA65" s="94"/>
      <c r="QDB65" s="96"/>
      <c r="QDC65" s="96"/>
      <c r="QDD65" s="86"/>
      <c r="QDE65" s="150"/>
      <c r="QDF65" s="94"/>
      <c r="QDG65" s="96"/>
      <c r="QDH65" s="96"/>
      <c r="QDI65" s="86"/>
      <c r="QDJ65" s="150"/>
      <c r="QDK65" s="94"/>
      <c r="QDL65" s="96"/>
      <c r="QDM65" s="96"/>
      <c r="QDN65" s="86"/>
      <c r="QDO65" s="150"/>
      <c r="QDP65" s="94"/>
      <c r="QDQ65" s="96"/>
      <c r="QDR65" s="96"/>
      <c r="QDS65" s="86"/>
      <c r="QDT65" s="150"/>
      <c r="QDU65" s="94"/>
      <c r="QDV65" s="96"/>
      <c r="QDW65" s="96"/>
      <c r="QDX65" s="86"/>
      <c r="QDY65" s="150"/>
      <c r="QDZ65" s="94"/>
      <c r="QEA65" s="96"/>
      <c r="QEB65" s="96"/>
      <c r="QEC65" s="86"/>
      <c r="QED65" s="150"/>
      <c r="QEE65" s="94"/>
      <c r="QEF65" s="96"/>
      <c r="QEG65" s="96"/>
      <c r="QEH65" s="86"/>
      <c r="QEI65" s="150"/>
      <c r="QEJ65" s="94"/>
      <c r="QEK65" s="96"/>
      <c r="QEL65" s="96"/>
      <c r="QEM65" s="86"/>
      <c r="QEN65" s="150"/>
      <c r="QEO65" s="94"/>
      <c r="QEP65" s="96"/>
      <c r="QEQ65" s="96"/>
      <c r="QER65" s="86"/>
      <c r="QES65" s="150"/>
      <c r="QET65" s="94"/>
      <c r="QEU65" s="96"/>
      <c r="QEV65" s="96"/>
      <c r="QEW65" s="86"/>
      <c r="QEX65" s="150"/>
      <c r="QEY65" s="94"/>
      <c r="QEZ65" s="96"/>
      <c r="QFA65" s="96"/>
      <c r="QFB65" s="86"/>
      <c r="QFC65" s="150"/>
      <c r="QFD65" s="94"/>
      <c r="QFE65" s="96"/>
      <c r="QFF65" s="96"/>
      <c r="QFG65" s="86"/>
      <c r="QFH65" s="150"/>
      <c r="QFI65" s="94"/>
      <c r="QFJ65" s="96"/>
      <c r="QFK65" s="96"/>
      <c r="QFL65" s="86"/>
      <c r="QFM65" s="150"/>
      <c r="QFN65" s="94"/>
      <c r="QFO65" s="96"/>
      <c r="QFP65" s="96"/>
      <c r="QFQ65" s="86"/>
      <c r="QFR65" s="150"/>
      <c r="QFS65" s="94"/>
      <c r="QFT65" s="96"/>
      <c r="QFU65" s="96"/>
      <c r="QFV65" s="86"/>
      <c r="QFW65" s="150"/>
      <c r="QFX65" s="94"/>
      <c r="QFY65" s="96"/>
      <c r="QFZ65" s="96"/>
      <c r="QGA65" s="86"/>
      <c r="QGB65" s="150"/>
      <c r="QGC65" s="94"/>
      <c r="QGD65" s="96"/>
      <c r="QGE65" s="96"/>
      <c r="QGF65" s="86"/>
      <c r="QGG65" s="150"/>
      <c r="QGH65" s="94"/>
      <c r="QGI65" s="96"/>
      <c r="QGJ65" s="96"/>
      <c r="QGK65" s="86"/>
      <c r="QGL65" s="150"/>
      <c r="QGM65" s="94"/>
      <c r="QGN65" s="96"/>
      <c r="QGO65" s="96"/>
      <c r="QGP65" s="86"/>
      <c r="QGQ65" s="150"/>
      <c r="QGR65" s="94"/>
      <c r="QGS65" s="96"/>
      <c r="QGT65" s="96"/>
      <c r="QGU65" s="86"/>
      <c r="QGV65" s="150"/>
      <c r="QGW65" s="94"/>
      <c r="QGX65" s="96"/>
      <c r="QGY65" s="96"/>
      <c r="QGZ65" s="86"/>
      <c r="QHA65" s="150"/>
      <c r="QHB65" s="94"/>
      <c r="QHC65" s="96"/>
      <c r="QHD65" s="96"/>
      <c r="QHE65" s="86"/>
      <c r="QHF65" s="150"/>
      <c r="QHG65" s="94"/>
      <c r="QHH65" s="96"/>
      <c r="QHI65" s="96"/>
      <c r="QHJ65" s="86"/>
      <c r="QHK65" s="150"/>
      <c r="QHL65" s="94"/>
      <c r="QHM65" s="96"/>
      <c r="QHN65" s="96"/>
      <c r="QHO65" s="86"/>
      <c r="QHP65" s="150"/>
      <c r="QHQ65" s="94"/>
      <c r="QHR65" s="96"/>
      <c r="QHS65" s="96"/>
      <c r="QHT65" s="86"/>
      <c r="QHU65" s="150"/>
      <c r="QHV65" s="94"/>
      <c r="QHW65" s="96"/>
      <c r="QHX65" s="96"/>
      <c r="QHY65" s="86"/>
      <c r="QHZ65" s="150"/>
      <c r="QIA65" s="94"/>
      <c r="QIB65" s="96"/>
      <c r="QIC65" s="96"/>
      <c r="QID65" s="86"/>
      <c r="QIE65" s="150"/>
      <c r="QIF65" s="94"/>
      <c r="QIG65" s="96"/>
      <c r="QIH65" s="96"/>
      <c r="QII65" s="86"/>
      <c r="QIJ65" s="150"/>
      <c r="QIK65" s="94"/>
      <c r="QIL65" s="96"/>
      <c r="QIM65" s="96"/>
      <c r="QIN65" s="86"/>
      <c r="QIO65" s="150"/>
      <c r="QIP65" s="94"/>
      <c r="QIQ65" s="96"/>
      <c r="QIR65" s="96"/>
      <c r="QIS65" s="86"/>
      <c r="QIT65" s="150"/>
      <c r="QIU65" s="94"/>
      <c r="QIV65" s="96"/>
      <c r="QIW65" s="96"/>
      <c r="QIX65" s="86"/>
      <c r="QIY65" s="150"/>
      <c r="QIZ65" s="94"/>
      <c r="QJA65" s="96"/>
      <c r="QJB65" s="96"/>
      <c r="QJC65" s="86"/>
      <c r="QJD65" s="150"/>
      <c r="QJE65" s="94"/>
      <c r="QJF65" s="96"/>
      <c r="QJG65" s="96"/>
      <c r="QJH65" s="86"/>
      <c r="QJI65" s="150"/>
      <c r="QJJ65" s="94"/>
      <c r="QJK65" s="96"/>
      <c r="QJL65" s="96"/>
      <c r="QJM65" s="86"/>
      <c r="QJN65" s="150"/>
      <c r="QJO65" s="94"/>
      <c r="QJP65" s="96"/>
      <c r="QJQ65" s="96"/>
      <c r="QJR65" s="86"/>
      <c r="QJS65" s="150"/>
      <c r="QJT65" s="94"/>
      <c r="QJU65" s="96"/>
      <c r="QJV65" s="96"/>
      <c r="QJW65" s="86"/>
      <c r="QJX65" s="150"/>
      <c r="QJY65" s="94"/>
      <c r="QJZ65" s="96"/>
      <c r="QKA65" s="96"/>
      <c r="QKB65" s="86"/>
      <c r="QKC65" s="150"/>
      <c r="QKD65" s="94"/>
      <c r="QKE65" s="96"/>
      <c r="QKF65" s="96"/>
      <c r="QKG65" s="86"/>
      <c r="QKH65" s="150"/>
      <c r="QKI65" s="94"/>
      <c r="QKJ65" s="96"/>
      <c r="QKK65" s="96"/>
      <c r="QKL65" s="86"/>
      <c r="QKM65" s="150"/>
      <c r="QKN65" s="94"/>
      <c r="QKO65" s="96"/>
      <c r="QKP65" s="96"/>
      <c r="QKQ65" s="86"/>
      <c r="QKR65" s="150"/>
      <c r="QKS65" s="94"/>
      <c r="QKT65" s="96"/>
      <c r="QKU65" s="96"/>
      <c r="QKV65" s="86"/>
      <c r="QKW65" s="150"/>
      <c r="QKX65" s="94"/>
      <c r="QKY65" s="96"/>
      <c r="QKZ65" s="96"/>
      <c r="QLA65" s="86"/>
      <c r="QLB65" s="150"/>
      <c r="QLC65" s="94"/>
      <c r="QLD65" s="96"/>
      <c r="QLE65" s="96"/>
      <c r="QLF65" s="86"/>
      <c r="QLG65" s="150"/>
      <c r="QLH65" s="94"/>
      <c r="QLI65" s="96"/>
      <c r="QLJ65" s="96"/>
      <c r="QLK65" s="86"/>
      <c r="QLL65" s="150"/>
      <c r="QLM65" s="94"/>
      <c r="QLN65" s="96"/>
      <c r="QLO65" s="96"/>
      <c r="QLP65" s="86"/>
      <c r="QLQ65" s="150"/>
      <c r="QLR65" s="94"/>
      <c r="QLS65" s="96"/>
      <c r="QLT65" s="96"/>
      <c r="QLU65" s="86"/>
      <c r="QLV65" s="150"/>
      <c r="QLW65" s="94"/>
      <c r="QLX65" s="96"/>
      <c r="QLY65" s="96"/>
      <c r="QLZ65" s="86"/>
      <c r="QMA65" s="150"/>
      <c r="QMB65" s="94"/>
      <c r="QMC65" s="96"/>
      <c r="QMD65" s="96"/>
      <c r="QME65" s="86"/>
      <c r="QMF65" s="150"/>
      <c r="QMG65" s="94"/>
      <c r="QMH65" s="96"/>
      <c r="QMI65" s="96"/>
      <c r="QMJ65" s="86"/>
      <c r="QMK65" s="150"/>
      <c r="QML65" s="94"/>
      <c r="QMM65" s="96"/>
      <c r="QMN65" s="96"/>
      <c r="QMO65" s="86"/>
      <c r="QMP65" s="150"/>
      <c r="QMQ65" s="94"/>
      <c r="QMR65" s="96"/>
      <c r="QMS65" s="96"/>
      <c r="QMT65" s="86"/>
      <c r="QMU65" s="150"/>
      <c r="QMV65" s="94"/>
      <c r="QMW65" s="96"/>
      <c r="QMX65" s="96"/>
      <c r="QMY65" s="86"/>
      <c r="QMZ65" s="150"/>
      <c r="QNA65" s="94"/>
      <c r="QNB65" s="96"/>
      <c r="QNC65" s="96"/>
      <c r="QND65" s="86"/>
      <c r="QNE65" s="150"/>
      <c r="QNF65" s="94"/>
      <c r="QNG65" s="96"/>
      <c r="QNH65" s="96"/>
      <c r="QNI65" s="86"/>
      <c r="QNJ65" s="150"/>
      <c r="QNK65" s="94"/>
      <c r="QNL65" s="96"/>
      <c r="QNM65" s="96"/>
      <c r="QNN65" s="86"/>
      <c r="QNO65" s="150"/>
      <c r="QNP65" s="94"/>
      <c r="QNQ65" s="96"/>
      <c r="QNR65" s="96"/>
      <c r="QNS65" s="86"/>
      <c r="QNT65" s="150"/>
      <c r="QNU65" s="94"/>
      <c r="QNV65" s="96"/>
      <c r="QNW65" s="96"/>
      <c r="QNX65" s="86"/>
      <c r="QNY65" s="150"/>
      <c r="QNZ65" s="94"/>
      <c r="QOA65" s="96"/>
      <c r="QOB65" s="96"/>
      <c r="QOC65" s="86"/>
      <c r="QOD65" s="150"/>
      <c r="QOE65" s="94"/>
      <c r="QOF65" s="96"/>
      <c r="QOG65" s="96"/>
      <c r="QOH65" s="86"/>
      <c r="QOI65" s="150"/>
      <c r="QOJ65" s="94"/>
      <c r="QOK65" s="96"/>
      <c r="QOL65" s="96"/>
      <c r="QOM65" s="86"/>
      <c r="QON65" s="150"/>
      <c r="QOO65" s="94"/>
      <c r="QOP65" s="96"/>
      <c r="QOQ65" s="96"/>
      <c r="QOR65" s="86"/>
      <c r="QOS65" s="150"/>
      <c r="QOT65" s="94"/>
      <c r="QOU65" s="96"/>
      <c r="QOV65" s="96"/>
      <c r="QOW65" s="86"/>
      <c r="QOX65" s="150"/>
      <c r="QOY65" s="94"/>
      <c r="QOZ65" s="96"/>
      <c r="QPA65" s="96"/>
      <c r="QPB65" s="86"/>
      <c r="QPC65" s="150"/>
      <c r="QPD65" s="94"/>
      <c r="QPE65" s="96"/>
      <c r="QPF65" s="96"/>
      <c r="QPG65" s="86"/>
      <c r="QPH65" s="150"/>
      <c r="QPI65" s="94"/>
      <c r="QPJ65" s="96"/>
      <c r="QPK65" s="96"/>
      <c r="QPL65" s="86"/>
      <c r="QPM65" s="150"/>
      <c r="QPN65" s="94"/>
      <c r="QPO65" s="96"/>
      <c r="QPP65" s="96"/>
      <c r="QPQ65" s="86"/>
      <c r="QPR65" s="150"/>
      <c r="QPS65" s="94"/>
      <c r="QPT65" s="96"/>
      <c r="QPU65" s="96"/>
      <c r="QPV65" s="86"/>
      <c r="QPW65" s="150"/>
      <c r="QPX65" s="94"/>
      <c r="QPY65" s="96"/>
      <c r="QPZ65" s="96"/>
      <c r="QQA65" s="86"/>
      <c r="QQB65" s="150"/>
      <c r="QQC65" s="94"/>
      <c r="QQD65" s="96"/>
      <c r="QQE65" s="96"/>
      <c r="QQF65" s="86"/>
      <c r="QQG65" s="150"/>
      <c r="QQH65" s="94"/>
      <c r="QQI65" s="96"/>
      <c r="QQJ65" s="96"/>
      <c r="QQK65" s="86"/>
      <c r="QQL65" s="150"/>
      <c r="QQM65" s="94"/>
      <c r="QQN65" s="96"/>
      <c r="QQO65" s="96"/>
      <c r="QQP65" s="86"/>
      <c r="QQQ65" s="150"/>
      <c r="QQR65" s="94"/>
      <c r="QQS65" s="96"/>
      <c r="QQT65" s="96"/>
      <c r="QQU65" s="86"/>
      <c r="QQV65" s="150"/>
      <c r="QQW65" s="94"/>
      <c r="QQX65" s="96"/>
      <c r="QQY65" s="96"/>
      <c r="QQZ65" s="86"/>
      <c r="QRA65" s="150"/>
      <c r="QRB65" s="94"/>
      <c r="QRC65" s="96"/>
      <c r="QRD65" s="96"/>
      <c r="QRE65" s="86"/>
      <c r="QRF65" s="150"/>
      <c r="QRG65" s="94"/>
      <c r="QRH65" s="96"/>
      <c r="QRI65" s="96"/>
      <c r="QRJ65" s="86"/>
      <c r="QRK65" s="150"/>
      <c r="QRL65" s="94"/>
      <c r="QRM65" s="96"/>
      <c r="QRN65" s="96"/>
      <c r="QRO65" s="86"/>
      <c r="QRP65" s="150"/>
      <c r="QRQ65" s="94"/>
      <c r="QRR65" s="96"/>
      <c r="QRS65" s="96"/>
      <c r="QRT65" s="86"/>
      <c r="QRU65" s="150"/>
      <c r="QRV65" s="94"/>
      <c r="QRW65" s="96"/>
      <c r="QRX65" s="96"/>
      <c r="QRY65" s="86"/>
      <c r="QRZ65" s="150"/>
      <c r="QSA65" s="94"/>
      <c r="QSB65" s="96"/>
      <c r="QSC65" s="96"/>
      <c r="QSD65" s="86"/>
      <c r="QSE65" s="150"/>
      <c r="QSF65" s="94"/>
      <c r="QSG65" s="96"/>
      <c r="QSH65" s="96"/>
      <c r="QSI65" s="86"/>
      <c r="QSJ65" s="150"/>
      <c r="QSK65" s="94"/>
      <c r="QSL65" s="96"/>
      <c r="QSM65" s="96"/>
      <c r="QSN65" s="86"/>
      <c r="QSO65" s="150"/>
      <c r="QSP65" s="94"/>
      <c r="QSQ65" s="96"/>
      <c r="QSR65" s="96"/>
      <c r="QSS65" s="86"/>
      <c r="QST65" s="150"/>
      <c r="QSU65" s="94"/>
      <c r="QSV65" s="96"/>
      <c r="QSW65" s="96"/>
      <c r="QSX65" s="86"/>
      <c r="QSY65" s="150"/>
      <c r="QSZ65" s="94"/>
      <c r="QTA65" s="96"/>
      <c r="QTB65" s="96"/>
      <c r="QTC65" s="86"/>
      <c r="QTD65" s="150"/>
      <c r="QTE65" s="94"/>
      <c r="QTF65" s="96"/>
      <c r="QTG65" s="96"/>
      <c r="QTH65" s="86"/>
      <c r="QTI65" s="150"/>
      <c r="QTJ65" s="94"/>
      <c r="QTK65" s="96"/>
      <c r="QTL65" s="96"/>
      <c r="QTM65" s="86"/>
      <c r="QTN65" s="150"/>
      <c r="QTO65" s="94"/>
      <c r="QTP65" s="96"/>
      <c r="QTQ65" s="96"/>
      <c r="QTR65" s="86"/>
      <c r="QTS65" s="150"/>
      <c r="QTT65" s="94"/>
      <c r="QTU65" s="96"/>
      <c r="QTV65" s="96"/>
      <c r="QTW65" s="86"/>
      <c r="QTX65" s="150"/>
      <c r="QTY65" s="94"/>
      <c r="QTZ65" s="96"/>
      <c r="QUA65" s="96"/>
      <c r="QUB65" s="86"/>
      <c r="QUC65" s="150"/>
      <c r="QUD65" s="94"/>
      <c r="QUE65" s="96"/>
      <c r="QUF65" s="96"/>
      <c r="QUG65" s="86"/>
      <c r="QUH65" s="150"/>
      <c r="QUI65" s="94"/>
      <c r="QUJ65" s="96"/>
      <c r="QUK65" s="96"/>
      <c r="QUL65" s="86"/>
      <c r="QUM65" s="150"/>
      <c r="QUN65" s="94"/>
      <c r="QUO65" s="96"/>
      <c r="QUP65" s="96"/>
      <c r="QUQ65" s="86"/>
      <c r="QUR65" s="150"/>
      <c r="QUS65" s="94"/>
      <c r="QUT65" s="96"/>
      <c r="QUU65" s="96"/>
      <c r="QUV65" s="86"/>
      <c r="QUW65" s="150"/>
      <c r="QUX65" s="94"/>
      <c r="QUY65" s="96"/>
      <c r="QUZ65" s="96"/>
      <c r="QVA65" s="86"/>
      <c r="QVB65" s="150"/>
      <c r="QVC65" s="94"/>
      <c r="QVD65" s="96"/>
      <c r="QVE65" s="96"/>
      <c r="QVF65" s="86"/>
      <c r="QVG65" s="150"/>
      <c r="QVH65" s="94"/>
      <c r="QVI65" s="96"/>
      <c r="QVJ65" s="96"/>
      <c r="QVK65" s="86"/>
      <c r="QVL65" s="150"/>
      <c r="QVM65" s="94"/>
      <c r="QVN65" s="96"/>
      <c r="QVO65" s="96"/>
      <c r="QVP65" s="86"/>
      <c r="QVQ65" s="150"/>
      <c r="QVR65" s="94"/>
      <c r="QVS65" s="96"/>
      <c r="QVT65" s="96"/>
      <c r="QVU65" s="86"/>
      <c r="QVV65" s="150"/>
      <c r="QVW65" s="94"/>
      <c r="QVX65" s="96"/>
      <c r="QVY65" s="96"/>
      <c r="QVZ65" s="86"/>
      <c r="QWA65" s="150"/>
      <c r="QWB65" s="94"/>
      <c r="QWC65" s="96"/>
      <c r="QWD65" s="96"/>
      <c r="QWE65" s="86"/>
      <c r="QWF65" s="150"/>
      <c r="QWG65" s="94"/>
      <c r="QWH65" s="96"/>
      <c r="QWI65" s="96"/>
      <c r="QWJ65" s="86"/>
      <c r="QWK65" s="150"/>
      <c r="QWL65" s="94"/>
      <c r="QWM65" s="96"/>
      <c r="QWN65" s="96"/>
      <c r="QWO65" s="86"/>
      <c r="QWP65" s="150"/>
      <c r="QWQ65" s="94"/>
      <c r="QWR65" s="96"/>
      <c r="QWS65" s="96"/>
      <c r="QWT65" s="86"/>
      <c r="QWU65" s="150"/>
      <c r="QWV65" s="94"/>
      <c r="QWW65" s="96"/>
      <c r="QWX65" s="96"/>
      <c r="QWY65" s="86"/>
      <c r="QWZ65" s="150"/>
      <c r="QXA65" s="94"/>
      <c r="QXB65" s="96"/>
      <c r="QXC65" s="96"/>
      <c r="QXD65" s="86"/>
      <c r="QXE65" s="150"/>
      <c r="QXF65" s="94"/>
      <c r="QXG65" s="96"/>
      <c r="QXH65" s="96"/>
      <c r="QXI65" s="86"/>
      <c r="QXJ65" s="150"/>
      <c r="QXK65" s="94"/>
      <c r="QXL65" s="96"/>
      <c r="QXM65" s="96"/>
      <c r="QXN65" s="86"/>
      <c r="QXO65" s="150"/>
      <c r="QXP65" s="94"/>
      <c r="QXQ65" s="96"/>
      <c r="QXR65" s="96"/>
      <c r="QXS65" s="86"/>
      <c r="QXT65" s="150"/>
      <c r="QXU65" s="94"/>
      <c r="QXV65" s="96"/>
      <c r="QXW65" s="96"/>
      <c r="QXX65" s="86"/>
      <c r="QXY65" s="150"/>
      <c r="QXZ65" s="94"/>
      <c r="QYA65" s="96"/>
      <c r="QYB65" s="96"/>
      <c r="QYC65" s="86"/>
      <c r="QYD65" s="150"/>
      <c r="QYE65" s="94"/>
      <c r="QYF65" s="96"/>
      <c r="QYG65" s="96"/>
      <c r="QYH65" s="86"/>
      <c r="QYI65" s="150"/>
      <c r="QYJ65" s="94"/>
      <c r="QYK65" s="96"/>
      <c r="QYL65" s="96"/>
      <c r="QYM65" s="86"/>
      <c r="QYN65" s="150"/>
      <c r="QYO65" s="94"/>
      <c r="QYP65" s="96"/>
      <c r="QYQ65" s="96"/>
      <c r="QYR65" s="86"/>
      <c r="QYS65" s="150"/>
      <c r="QYT65" s="94"/>
      <c r="QYU65" s="96"/>
      <c r="QYV65" s="96"/>
      <c r="QYW65" s="86"/>
      <c r="QYX65" s="150"/>
      <c r="QYY65" s="94"/>
      <c r="QYZ65" s="96"/>
      <c r="QZA65" s="96"/>
      <c r="QZB65" s="86"/>
      <c r="QZC65" s="150"/>
      <c r="QZD65" s="94"/>
      <c r="QZE65" s="96"/>
      <c r="QZF65" s="96"/>
      <c r="QZG65" s="86"/>
      <c r="QZH65" s="150"/>
      <c r="QZI65" s="94"/>
      <c r="QZJ65" s="96"/>
      <c r="QZK65" s="96"/>
      <c r="QZL65" s="86"/>
      <c r="QZM65" s="150"/>
      <c r="QZN65" s="94"/>
      <c r="QZO65" s="96"/>
      <c r="QZP65" s="96"/>
      <c r="QZQ65" s="86"/>
      <c r="QZR65" s="150"/>
      <c r="QZS65" s="94"/>
      <c r="QZT65" s="96"/>
      <c r="QZU65" s="96"/>
      <c r="QZV65" s="86"/>
      <c r="QZW65" s="150"/>
      <c r="QZX65" s="94"/>
      <c r="QZY65" s="96"/>
      <c r="QZZ65" s="96"/>
      <c r="RAA65" s="86"/>
      <c r="RAB65" s="150"/>
      <c r="RAC65" s="94"/>
      <c r="RAD65" s="96"/>
      <c r="RAE65" s="96"/>
      <c r="RAF65" s="86"/>
      <c r="RAG65" s="150"/>
      <c r="RAH65" s="94"/>
      <c r="RAI65" s="96"/>
      <c r="RAJ65" s="96"/>
      <c r="RAK65" s="86"/>
      <c r="RAL65" s="150"/>
      <c r="RAM65" s="94"/>
      <c r="RAN65" s="96"/>
      <c r="RAO65" s="96"/>
      <c r="RAP65" s="86"/>
      <c r="RAQ65" s="150"/>
      <c r="RAR65" s="94"/>
      <c r="RAS65" s="96"/>
      <c r="RAT65" s="96"/>
      <c r="RAU65" s="86"/>
      <c r="RAV65" s="150"/>
      <c r="RAW65" s="94"/>
      <c r="RAX65" s="96"/>
      <c r="RAY65" s="96"/>
      <c r="RAZ65" s="86"/>
      <c r="RBA65" s="150"/>
      <c r="RBB65" s="94"/>
      <c r="RBC65" s="96"/>
      <c r="RBD65" s="96"/>
      <c r="RBE65" s="86"/>
      <c r="RBF65" s="150"/>
      <c r="RBG65" s="94"/>
      <c r="RBH65" s="96"/>
      <c r="RBI65" s="96"/>
      <c r="RBJ65" s="86"/>
      <c r="RBK65" s="150"/>
      <c r="RBL65" s="94"/>
      <c r="RBM65" s="96"/>
      <c r="RBN65" s="96"/>
      <c r="RBO65" s="86"/>
      <c r="RBP65" s="150"/>
      <c r="RBQ65" s="94"/>
      <c r="RBR65" s="96"/>
      <c r="RBS65" s="96"/>
      <c r="RBT65" s="86"/>
      <c r="RBU65" s="150"/>
      <c r="RBV65" s="94"/>
      <c r="RBW65" s="96"/>
      <c r="RBX65" s="96"/>
      <c r="RBY65" s="86"/>
      <c r="RBZ65" s="150"/>
      <c r="RCA65" s="94"/>
      <c r="RCB65" s="96"/>
      <c r="RCC65" s="96"/>
      <c r="RCD65" s="86"/>
      <c r="RCE65" s="150"/>
      <c r="RCF65" s="94"/>
      <c r="RCG65" s="96"/>
      <c r="RCH65" s="96"/>
      <c r="RCI65" s="86"/>
      <c r="RCJ65" s="150"/>
      <c r="RCK65" s="94"/>
      <c r="RCL65" s="96"/>
      <c r="RCM65" s="96"/>
      <c r="RCN65" s="86"/>
      <c r="RCO65" s="150"/>
      <c r="RCP65" s="94"/>
      <c r="RCQ65" s="96"/>
      <c r="RCR65" s="96"/>
      <c r="RCS65" s="86"/>
      <c r="RCT65" s="150"/>
      <c r="RCU65" s="94"/>
      <c r="RCV65" s="96"/>
      <c r="RCW65" s="96"/>
      <c r="RCX65" s="86"/>
      <c r="RCY65" s="150"/>
      <c r="RCZ65" s="94"/>
      <c r="RDA65" s="96"/>
      <c r="RDB65" s="96"/>
      <c r="RDC65" s="86"/>
      <c r="RDD65" s="150"/>
      <c r="RDE65" s="94"/>
      <c r="RDF65" s="96"/>
      <c r="RDG65" s="96"/>
      <c r="RDH65" s="86"/>
      <c r="RDI65" s="150"/>
      <c r="RDJ65" s="94"/>
      <c r="RDK65" s="96"/>
      <c r="RDL65" s="96"/>
      <c r="RDM65" s="86"/>
      <c r="RDN65" s="150"/>
      <c r="RDO65" s="94"/>
      <c r="RDP65" s="96"/>
      <c r="RDQ65" s="96"/>
      <c r="RDR65" s="86"/>
      <c r="RDS65" s="150"/>
      <c r="RDT65" s="94"/>
      <c r="RDU65" s="96"/>
      <c r="RDV65" s="96"/>
      <c r="RDW65" s="86"/>
      <c r="RDX65" s="150"/>
      <c r="RDY65" s="94"/>
      <c r="RDZ65" s="96"/>
      <c r="REA65" s="96"/>
      <c r="REB65" s="86"/>
      <c r="REC65" s="150"/>
      <c r="RED65" s="94"/>
      <c r="REE65" s="96"/>
      <c r="REF65" s="96"/>
      <c r="REG65" s="86"/>
      <c r="REH65" s="150"/>
      <c r="REI65" s="94"/>
      <c r="REJ65" s="96"/>
      <c r="REK65" s="96"/>
      <c r="REL65" s="86"/>
      <c r="REM65" s="150"/>
      <c r="REN65" s="94"/>
      <c r="REO65" s="96"/>
      <c r="REP65" s="96"/>
      <c r="REQ65" s="86"/>
      <c r="RER65" s="150"/>
      <c r="RES65" s="94"/>
      <c r="RET65" s="96"/>
      <c r="REU65" s="96"/>
      <c r="REV65" s="86"/>
      <c r="REW65" s="150"/>
      <c r="REX65" s="94"/>
      <c r="REY65" s="96"/>
      <c r="REZ65" s="96"/>
      <c r="RFA65" s="86"/>
      <c r="RFB65" s="150"/>
      <c r="RFC65" s="94"/>
      <c r="RFD65" s="96"/>
      <c r="RFE65" s="96"/>
      <c r="RFF65" s="86"/>
      <c r="RFG65" s="150"/>
      <c r="RFH65" s="94"/>
      <c r="RFI65" s="96"/>
      <c r="RFJ65" s="96"/>
      <c r="RFK65" s="86"/>
      <c r="RFL65" s="150"/>
      <c r="RFM65" s="94"/>
      <c r="RFN65" s="96"/>
      <c r="RFO65" s="96"/>
      <c r="RFP65" s="86"/>
      <c r="RFQ65" s="150"/>
      <c r="RFR65" s="94"/>
      <c r="RFS65" s="96"/>
      <c r="RFT65" s="96"/>
      <c r="RFU65" s="86"/>
      <c r="RFV65" s="150"/>
      <c r="RFW65" s="94"/>
      <c r="RFX65" s="96"/>
      <c r="RFY65" s="96"/>
      <c r="RFZ65" s="86"/>
      <c r="RGA65" s="150"/>
      <c r="RGB65" s="94"/>
      <c r="RGC65" s="96"/>
      <c r="RGD65" s="96"/>
      <c r="RGE65" s="86"/>
      <c r="RGF65" s="150"/>
      <c r="RGG65" s="94"/>
      <c r="RGH65" s="96"/>
      <c r="RGI65" s="96"/>
      <c r="RGJ65" s="86"/>
      <c r="RGK65" s="150"/>
      <c r="RGL65" s="94"/>
      <c r="RGM65" s="96"/>
      <c r="RGN65" s="96"/>
      <c r="RGO65" s="86"/>
      <c r="RGP65" s="150"/>
      <c r="RGQ65" s="94"/>
      <c r="RGR65" s="96"/>
      <c r="RGS65" s="96"/>
      <c r="RGT65" s="86"/>
      <c r="RGU65" s="150"/>
      <c r="RGV65" s="94"/>
      <c r="RGW65" s="96"/>
      <c r="RGX65" s="96"/>
      <c r="RGY65" s="86"/>
      <c r="RGZ65" s="150"/>
      <c r="RHA65" s="94"/>
      <c r="RHB65" s="96"/>
      <c r="RHC65" s="96"/>
      <c r="RHD65" s="86"/>
      <c r="RHE65" s="150"/>
      <c r="RHF65" s="94"/>
      <c r="RHG65" s="96"/>
      <c r="RHH65" s="96"/>
      <c r="RHI65" s="86"/>
      <c r="RHJ65" s="150"/>
      <c r="RHK65" s="94"/>
      <c r="RHL65" s="96"/>
      <c r="RHM65" s="96"/>
      <c r="RHN65" s="86"/>
      <c r="RHO65" s="150"/>
      <c r="RHP65" s="94"/>
      <c r="RHQ65" s="96"/>
      <c r="RHR65" s="96"/>
      <c r="RHS65" s="86"/>
      <c r="RHT65" s="150"/>
      <c r="RHU65" s="94"/>
      <c r="RHV65" s="96"/>
      <c r="RHW65" s="96"/>
      <c r="RHX65" s="86"/>
      <c r="RHY65" s="150"/>
      <c r="RHZ65" s="94"/>
      <c r="RIA65" s="96"/>
      <c r="RIB65" s="96"/>
      <c r="RIC65" s="86"/>
      <c r="RID65" s="150"/>
      <c r="RIE65" s="94"/>
      <c r="RIF65" s="96"/>
      <c r="RIG65" s="96"/>
      <c r="RIH65" s="86"/>
      <c r="RII65" s="150"/>
      <c r="RIJ65" s="94"/>
      <c r="RIK65" s="96"/>
      <c r="RIL65" s="96"/>
      <c r="RIM65" s="86"/>
      <c r="RIN65" s="150"/>
      <c r="RIO65" s="94"/>
      <c r="RIP65" s="96"/>
      <c r="RIQ65" s="96"/>
      <c r="RIR65" s="86"/>
      <c r="RIS65" s="150"/>
      <c r="RIT65" s="94"/>
      <c r="RIU65" s="96"/>
      <c r="RIV65" s="96"/>
      <c r="RIW65" s="86"/>
      <c r="RIX65" s="150"/>
      <c r="RIY65" s="94"/>
      <c r="RIZ65" s="96"/>
      <c r="RJA65" s="96"/>
      <c r="RJB65" s="86"/>
      <c r="RJC65" s="150"/>
      <c r="RJD65" s="94"/>
      <c r="RJE65" s="96"/>
      <c r="RJF65" s="96"/>
      <c r="RJG65" s="86"/>
      <c r="RJH65" s="150"/>
      <c r="RJI65" s="94"/>
      <c r="RJJ65" s="96"/>
      <c r="RJK65" s="96"/>
      <c r="RJL65" s="86"/>
      <c r="RJM65" s="150"/>
      <c r="RJN65" s="94"/>
      <c r="RJO65" s="96"/>
      <c r="RJP65" s="96"/>
      <c r="RJQ65" s="86"/>
      <c r="RJR65" s="150"/>
      <c r="RJS65" s="94"/>
      <c r="RJT65" s="96"/>
      <c r="RJU65" s="96"/>
      <c r="RJV65" s="86"/>
      <c r="RJW65" s="150"/>
      <c r="RJX65" s="94"/>
      <c r="RJY65" s="96"/>
      <c r="RJZ65" s="96"/>
      <c r="RKA65" s="86"/>
      <c r="RKB65" s="150"/>
      <c r="RKC65" s="94"/>
      <c r="RKD65" s="96"/>
      <c r="RKE65" s="96"/>
      <c r="RKF65" s="86"/>
      <c r="RKG65" s="150"/>
      <c r="RKH65" s="94"/>
      <c r="RKI65" s="96"/>
      <c r="RKJ65" s="96"/>
      <c r="RKK65" s="86"/>
      <c r="RKL65" s="150"/>
      <c r="RKM65" s="94"/>
      <c r="RKN65" s="96"/>
      <c r="RKO65" s="96"/>
      <c r="RKP65" s="86"/>
      <c r="RKQ65" s="150"/>
      <c r="RKR65" s="94"/>
      <c r="RKS65" s="96"/>
      <c r="RKT65" s="96"/>
      <c r="RKU65" s="86"/>
      <c r="RKV65" s="150"/>
      <c r="RKW65" s="94"/>
      <c r="RKX65" s="96"/>
      <c r="RKY65" s="96"/>
      <c r="RKZ65" s="86"/>
      <c r="RLA65" s="150"/>
      <c r="RLB65" s="94"/>
      <c r="RLC65" s="96"/>
      <c r="RLD65" s="96"/>
      <c r="RLE65" s="86"/>
      <c r="RLF65" s="150"/>
      <c r="RLG65" s="94"/>
      <c r="RLH65" s="96"/>
      <c r="RLI65" s="96"/>
      <c r="RLJ65" s="86"/>
      <c r="RLK65" s="150"/>
      <c r="RLL65" s="94"/>
      <c r="RLM65" s="96"/>
      <c r="RLN65" s="96"/>
      <c r="RLO65" s="86"/>
      <c r="RLP65" s="150"/>
      <c r="RLQ65" s="94"/>
      <c r="RLR65" s="96"/>
      <c r="RLS65" s="96"/>
      <c r="RLT65" s="86"/>
      <c r="RLU65" s="150"/>
      <c r="RLV65" s="94"/>
      <c r="RLW65" s="96"/>
      <c r="RLX65" s="96"/>
      <c r="RLY65" s="86"/>
      <c r="RLZ65" s="150"/>
      <c r="RMA65" s="94"/>
      <c r="RMB65" s="96"/>
      <c r="RMC65" s="96"/>
      <c r="RMD65" s="86"/>
      <c r="RME65" s="150"/>
      <c r="RMF65" s="94"/>
      <c r="RMG65" s="96"/>
      <c r="RMH65" s="96"/>
      <c r="RMI65" s="86"/>
      <c r="RMJ65" s="150"/>
      <c r="RMK65" s="94"/>
      <c r="RML65" s="96"/>
      <c r="RMM65" s="96"/>
      <c r="RMN65" s="86"/>
      <c r="RMO65" s="150"/>
      <c r="RMP65" s="94"/>
      <c r="RMQ65" s="96"/>
      <c r="RMR65" s="96"/>
      <c r="RMS65" s="86"/>
      <c r="RMT65" s="150"/>
      <c r="RMU65" s="94"/>
      <c r="RMV65" s="96"/>
      <c r="RMW65" s="96"/>
      <c r="RMX65" s="86"/>
      <c r="RMY65" s="150"/>
      <c r="RMZ65" s="94"/>
      <c r="RNA65" s="96"/>
      <c r="RNB65" s="96"/>
      <c r="RNC65" s="86"/>
      <c r="RND65" s="150"/>
      <c r="RNE65" s="94"/>
      <c r="RNF65" s="96"/>
      <c r="RNG65" s="96"/>
      <c r="RNH65" s="86"/>
      <c r="RNI65" s="150"/>
      <c r="RNJ65" s="94"/>
      <c r="RNK65" s="96"/>
      <c r="RNL65" s="96"/>
      <c r="RNM65" s="86"/>
      <c r="RNN65" s="150"/>
      <c r="RNO65" s="94"/>
      <c r="RNP65" s="96"/>
      <c r="RNQ65" s="96"/>
      <c r="RNR65" s="86"/>
      <c r="RNS65" s="150"/>
      <c r="RNT65" s="94"/>
      <c r="RNU65" s="96"/>
      <c r="RNV65" s="96"/>
      <c r="RNW65" s="86"/>
      <c r="RNX65" s="150"/>
      <c r="RNY65" s="94"/>
      <c r="RNZ65" s="96"/>
      <c r="ROA65" s="96"/>
      <c r="ROB65" s="86"/>
      <c r="ROC65" s="150"/>
      <c r="ROD65" s="94"/>
      <c r="ROE65" s="96"/>
      <c r="ROF65" s="96"/>
      <c r="ROG65" s="86"/>
      <c r="ROH65" s="150"/>
      <c r="ROI65" s="94"/>
      <c r="ROJ65" s="96"/>
      <c r="ROK65" s="96"/>
      <c r="ROL65" s="86"/>
      <c r="ROM65" s="150"/>
      <c r="RON65" s="94"/>
      <c r="ROO65" s="96"/>
      <c r="ROP65" s="96"/>
      <c r="ROQ65" s="86"/>
      <c r="ROR65" s="150"/>
      <c r="ROS65" s="94"/>
      <c r="ROT65" s="96"/>
      <c r="ROU65" s="96"/>
      <c r="ROV65" s="86"/>
      <c r="ROW65" s="150"/>
      <c r="ROX65" s="94"/>
      <c r="ROY65" s="96"/>
      <c r="ROZ65" s="96"/>
      <c r="RPA65" s="86"/>
      <c r="RPB65" s="150"/>
      <c r="RPC65" s="94"/>
      <c r="RPD65" s="96"/>
      <c r="RPE65" s="96"/>
      <c r="RPF65" s="86"/>
      <c r="RPG65" s="150"/>
      <c r="RPH65" s="94"/>
      <c r="RPI65" s="96"/>
      <c r="RPJ65" s="96"/>
      <c r="RPK65" s="86"/>
      <c r="RPL65" s="150"/>
      <c r="RPM65" s="94"/>
      <c r="RPN65" s="96"/>
      <c r="RPO65" s="96"/>
      <c r="RPP65" s="86"/>
      <c r="RPQ65" s="150"/>
      <c r="RPR65" s="94"/>
      <c r="RPS65" s="96"/>
      <c r="RPT65" s="96"/>
      <c r="RPU65" s="86"/>
      <c r="RPV65" s="150"/>
      <c r="RPW65" s="94"/>
      <c r="RPX65" s="96"/>
      <c r="RPY65" s="96"/>
      <c r="RPZ65" s="86"/>
      <c r="RQA65" s="150"/>
      <c r="RQB65" s="94"/>
      <c r="RQC65" s="96"/>
      <c r="RQD65" s="96"/>
      <c r="RQE65" s="86"/>
      <c r="RQF65" s="150"/>
      <c r="RQG65" s="94"/>
      <c r="RQH65" s="96"/>
      <c r="RQI65" s="96"/>
      <c r="RQJ65" s="86"/>
      <c r="RQK65" s="150"/>
      <c r="RQL65" s="94"/>
      <c r="RQM65" s="96"/>
      <c r="RQN65" s="96"/>
      <c r="RQO65" s="86"/>
      <c r="RQP65" s="150"/>
      <c r="RQQ65" s="94"/>
      <c r="RQR65" s="96"/>
      <c r="RQS65" s="96"/>
      <c r="RQT65" s="86"/>
      <c r="RQU65" s="150"/>
      <c r="RQV65" s="94"/>
      <c r="RQW65" s="96"/>
      <c r="RQX65" s="96"/>
      <c r="RQY65" s="86"/>
      <c r="RQZ65" s="150"/>
      <c r="RRA65" s="94"/>
      <c r="RRB65" s="96"/>
      <c r="RRC65" s="96"/>
      <c r="RRD65" s="86"/>
      <c r="RRE65" s="150"/>
      <c r="RRF65" s="94"/>
      <c r="RRG65" s="96"/>
      <c r="RRH65" s="96"/>
      <c r="RRI65" s="86"/>
      <c r="RRJ65" s="150"/>
      <c r="RRK65" s="94"/>
      <c r="RRL65" s="96"/>
      <c r="RRM65" s="96"/>
      <c r="RRN65" s="86"/>
      <c r="RRO65" s="150"/>
      <c r="RRP65" s="94"/>
      <c r="RRQ65" s="96"/>
      <c r="RRR65" s="96"/>
      <c r="RRS65" s="86"/>
      <c r="RRT65" s="150"/>
      <c r="RRU65" s="94"/>
      <c r="RRV65" s="96"/>
      <c r="RRW65" s="96"/>
      <c r="RRX65" s="86"/>
      <c r="RRY65" s="150"/>
      <c r="RRZ65" s="94"/>
      <c r="RSA65" s="96"/>
      <c r="RSB65" s="96"/>
      <c r="RSC65" s="86"/>
      <c r="RSD65" s="150"/>
      <c r="RSE65" s="94"/>
      <c r="RSF65" s="96"/>
      <c r="RSG65" s="96"/>
      <c r="RSH65" s="86"/>
      <c r="RSI65" s="150"/>
      <c r="RSJ65" s="94"/>
      <c r="RSK65" s="96"/>
      <c r="RSL65" s="96"/>
      <c r="RSM65" s="86"/>
      <c r="RSN65" s="150"/>
      <c r="RSO65" s="94"/>
      <c r="RSP65" s="96"/>
      <c r="RSQ65" s="96"/>
      <c r="RSR65" s="86"/>
      <c r="RSS65" s="150"/>
      <c r="RST65" s="94"/>
      <c r="RSU65" s="96"/>
      <c r="RSV65" s="96"/>
      <c r="RSW65" s="86"/>
      <c r="RSX65" s="150"/>
      <c r="RSY65" s="94"/>
      <c r="RSZ65" s="96"/>
      <c r="RTA65" s="96"/>
      <c r="RTB65" s="86"/>
      <c r="RTC65" s="150"/>
      <c r="RTD65" s="94"/>
      <c r="RTE65" s="96"/>
      <c r="RTF65" s="96"/>
      <c r="RTG65" s="86"/>
      <c r="RTH65" s="150"/>
      <c r="RTI65" s="94"/>
      <c r="RTJ65" s="96"/>
      <c r="RTK65" s="96"/>
      <c r="RTL65" s="86"/>
      <c r="RTM65" s="150"/>
      <c r="RTN65" s="94"/>
      <c r="RTO65" s="96"/>
      <c r="RTP65" s="96"/>
      <c r="RTQ65" s="86"/>
      <c r="RTR65" s="150"/>
      <c r="RTS65" s="94"/>
      <c r="RTT65" s="96"/>
      <c r="RTU65" s="96"/>
      <c r="RTV65" s="86"/>
      <c r="RTW65" s="150"/>
      <c r="RTX65" s="94"/>
      <c r="RTY65" s="96"/>
      <c r="RTZ65" s="96"/>
      <c r="RUA65" s="86"/>
      <c r="RUB65" s="150"/>
      <c r="RUC65" s="94"/>
      <c r="RUD65" s="96"/>
      <c r="RUE65" s="96"/>
      <c r="RUF65" s="86"/>
      <c r="RUG65" s="150"/>
      <c r="RUH65" s="94"/>
      <c r="RUI65" s="96"/>
      <c r="RUJ65" s="96"/>
      <c r="RUK65" s="86"/>
      <c r="RUL65" s="150"/>
      <c r="RUM65" s="94"/>
      <c r="RUN65" s="96"/>
      <c r="RUO65" s="96"/>
      <c r="RUP65" s="86"/>
      <c r="RUQ65" s="150"/>
      <c r="RUR65" s="94"/>
      <c r="RUS65" s="96"/>
      <c r="RUT65" s="96"/>
      <c r="RUU65" s="86"/>
      <c r="RUV65" s="150"/>
      <c r="RUW65" s="94"/>
      <c r="RUX65" s="96"/>
      <c r="RUY65" s="96"/>
      <c r="RUZ65" s="86"/>
      <c r="RVA65" s="150"/>
      <c r="RVB65" s="94"/>
      <c r="RVC65" s="96"/>
      <c r="RVD65" s="96"/>
      <c r="RVE65" s="86"/>
      <c r="RVF65" s="150"/>
      <c r="RVG65" s="94"/>
      <c r="RVH65" s="96"/>
      <c r="RVI65" s="96"/>
      <c r="RVJ65" s="86"/>
      <c r="RVK65" s="150"/>
      <c r="RVL65" s="94"/>
      <c r="RVM65" s="96"/>
      <c r="RVN65" s="96"/>
      <c r="RVO65" s="86"/>
      <c r="RVP65" s="150"/>
      <c r="RVQ65" s="94"/>
      <c r="RVR65" s="96"/>
      <c r="RVS65" s="96"/>
      <c r="RVT65" s="86"/>
      <c r="RVU65" s="150"/>
      <c r="RVV65" s="94"/>
      <c r="RVW65" s="96"/>
      <c r="RVX65" s="96"/>
      <c r="RVY65" s="86"/>
      <c r="RVZ65" s="150"/>
      <c r="RWA65" s="94"/>
      <c r="RWB65" s="96"/>
      <c r="RWC65" s="96"/>
      <c r="RWD65" s="86"/>
      <c r="RWE65" s="150"/>
      <c r="RWF65" s="94"/>
      <c r="RWG65" s="96"/>
      <c r="RWH65" s="96"/>
      <c r="RWI65" s="86"/>
      <c r="RWJ65" s="150"/>
      <c r="RWK65" s="94"/>
      <c r="RWL65" s="96"/>
      <c r="RWM65" s="96"/>
      <c r="RWN65" s="86"/>
      <c r="RWO65" s="150"/>
      <c r="RWP65" s="94"/>
      <c r="RWQ65" s="96"/>
      <c r="RWR65" s="96"/>
      <c r="RWS65" s="86"/>
      <c r="RWT65" s="150"/>
      <c r="RWU65" s="94"/>
      <c r="RWV65" s="96"/>
      <c r="RWW65" s="96"/>
      <c r="RWX65" s="86"/>
      <c r="RWY65" s="150"/>
      <c r="RWZ65" s="94"/>
      <c r="RXA65" s="96"/>
      <c r="RXB65" s="96"/>
      <c r="RXC65" s="86"/>
      <c r="RXD65" s="150"/>
      <c r="RXE65" s="94"/>
      <c r="RXF65" s="96"/>
      <c r="RXG65" s="96"/>
      <c r="RXH65" s="86"/>
      <c r="RXI65" s="150"/>
      <c r="RXJ65" s="94"/>
      <c r="RXK65" s="96"/>
      <c r="RXL65" s="96"/>
      <c r="RXM65" s="86"/>
      <c r="RXN65" s="150"/>
      <c r="RXO65" s="94"/>
      <c r="RXP65" s="96"/>
      <c r="RXQ65" s="96"/>
      <c r="RXR65" s="86"/>
      <c r="RXS65" s="150"/>
      <c r="RXT65" s="94"/>
      <c r="RXU65" s="96"/>
      <c r="RXV65" s="96"/>
      <c r="RXW65" s="86"/>
      <c r="RXX65" s="150"/>
      <c r="RXY65" s="94"/>
      <c r="RXZ65" s="96"/>
      <c r="RYA65" s="96"/>
      <c r="RYB65" s="86"/>
      <c r="RYC65" s="150"/>
      <c r="RYD65" s="94"/>
      <c r="RYE65" s="96"/>
      <c r="RYF65" s="96"/>
      <c r="RYG65" s="86"/>
      <c r="RYH65" s="150"/>
      <c r="RYI65" s="94"/>
      <c r="RYJ65" s="96"/>
      <c r="RYK65" s="96"/>
      <c r="RYL65" s="86"/>
      <c r="RYM65" s="150"/>
      <c r="RYN65" s="94"/>
      <c r="RYO65" s="96"/>
      <c r="RYP65" s="96"/>
      <c r="RYQ65" s="86"/>
      <c r="RYR65" s="150"/>
      <c r="RYS65" s="94"/>
      <c r="RYT65" s="96"/>
      <c r="RYU65" s="96"/>
      <c r="RYV65" s="86"/>
      <c r="RYW65" s="150"/>
      <c r="RYX65" s="94"/>
      <c r="RYY65" s="96"/>
      <c r="RYZ65" s="96"/>
      <c r="RZA65" s="86"/>
      <c r="RZB65" s="150"/>
      <c r="RZC65" s="94"/>
      <c r="RZD65" s="96"/>
      <c r="RZE65" s="96"/>
      <c r="RZF65" s="86"/>
      <c r="RZG65" s="150"/>
      <c r="RZH65" s="94"/>
      <c r="RZI65" s="96"/>
      <c r="RZJ65" s="96"/>
      <c r="RZK65" s="86"/>
      <c r="RZL65" s="150"/>
      <c r="RZM65" s="94"/>
      <c r="RZN65" s="96"/>
      <c r="RZO65" s="96"/>
      <c r="RZP65" s="86"/>
      <c r="RZQ65" s="150"/>
      <c r="RZR65" s="94"/>
      <c r="RZS65" s="96"/>
      <c r="RZT65" s="96"/>
      <c r="RZU65" s="86"/>
      <c r="RZV65" s="150"/>
      <c r="RZW65" s="94"/>
      <c r="RZX65" s="96"/>
      <c r="RZY65" s="96"/>
      <c r="RZZ65" s="86"/>
      <c r="SAA65" s="150"/>
      <c r="SAB65" s="94"/>
      <c r="SAC65" s="96"/>
      <c r="SAD65" s="96"/>
      <c r="SAE65" s="86"/>
      <c r="SAF65" s="150"/>
      <c r="SAG65" s="94"/>
      <c r="SAH65" s="96"/>
      <c r="SAI65" s="96"/>
      <c r="SAJ65" s="86"/>
      <c r="SAK65" s="150"/>
      <c r="SAL65" s="94"/>
      <c r="SAM65" s="96"/>
      <c r="SAN65" s="96"/>
      <c r="SAO65" s="86"/>
      <c r="SAP65" s="150"/>
      <c r="SAQ65" s="94"/>
      <c r="SAR65" s="96"/>
      <c r="SAS65" s="96"/>
      <c r="SAT65" s="86"/>
      <c r="SAU65" s="150"/>
      <c r="SAV65" s="94"/>
      <c r="SAW65" s="96"/>
      <c r="SAX65" s="96"/>
      <c r="SAY65" s="86"/>
      <c r="SAZ65" s="150"/>
      <c r="SBA65" s="94"/>
      <c r="SBB65" s="96"/>
      <c r="SBC65" s="96"/>
      <c r="SBD65" s="86"/>
      <c r="SBE65" s="150"/>
      <c r="SBF65" s="94"/>
      <c r="SBG65" s="96"/>
      <c r="SBH65" s="96"/>
      <c r="SBI65" s="86"/>
      <c r="SBJ65" s="150"/>
      <c r="SBK65" s="94"/>
      <c r="SBL65" s="96"/>
      <c r="SBM65" s="96"/>
      <c r="SBN65" s="86"/>
      <c r="SBO65" s="150"/>
      <c r="SBP65" s="94"/>
      <c r="SBQ65" s="96"/>
      <c r="SBR65" s="96"/>
      <c r="SBS65" s="86"/>
      <c r="SBT65" s="150"/>
      <c r="SBU65" s="94"/>
      <c r="SBV65" s="96"/>
      <c r="SBW65" s="96"/>
      <c r="SBX65" s="86"/>
      <c r="SBY65" s="150"/>
      <c r="SBZ65" s="94"/>
      <c r="SCA65" s="96"/>
      <c r="SCB65" s="96"/>
      <c r="SCC65" s="86"/>
      <c r="SCD65" s="150"/>
      <c r="SCE65" s="94"/>
      <c r="SCF65" s="96"/>
      <c r="SCG65" s="96"/>
      <c r="SCH65" s="86"/>
      <c r="SCI65" s="150"/>
      <c r="SCJ65" s="94"/>
      <c r="SCK65" s="96"/>
      <c r="SCL65" s="96"/>
      <c r="SCM65" s="86"/>
      <c r="SCN65" s="150"/>
      <c r="SCO65" s="94"/>
      <c r="SCP65" s="96"/>
      <c r="SCQ65" s="96"/>
      <c r="SCR65" s="86"/>
      <c r="SCS65" s="150"/>
      <c r="SCT65" s="94"/>
      <c r="SCU65" s="96"/>
      <c r="SCV65" s="96"/>
      <c r="SCW65" s="86"/>
      <c r="SCX65" s="150"/>
      <c r="SCY65" s="94"/>
      <c r="SCZ65" s="96"/>
      <c r="SDA65" s="96"/>
      <c r="SDB65" s="86"/>
      <c r="SDC65" s="150"/>
      <c r="SDD65" s="94"/>
      <c r="SDE65" s="96"/>
      <c r="SDF65" s="96"/>
      <c r="SDG65" s="86"/>
      <c r="SDH65" s="150"/>
      <c r="SDI65" s="94"/>
      <c r="SDJ65" s="96"/>
      <c r="SDK65" s="96"/>
      <c r="SDL65" s="86"/>
      <c r="SDM65" s="150"/>
      <c r="SDN65" s="94"/>
      <c r="SDO65" s="96"/>
      <c r="SDP65" s="96"/>
      <c r="SDQ65" s="86"/>
      <c r="SDR65" s="150"/>
      <c r="SDS65" s="94"/>
      <c r="SDT65" s="96"/>
      <c r="SDU65" s="96"/>
      <c r="SDV65" s="86"/>
      <c r="SDW65" s="150"/>
      <c r="SDX65" s="94"/>
      <c r="SDY65" s="96"/>
      <c r="SDZ65" s="96"/>
      <c r="SEA65" s="86"/>
      <c r="SEB65" s="150"/>
      <c r="SEC65" s="94"/>
      <c r="SED65" s="96"/>
      <c r="SEE65" s="96"/>
      <c r="SEF65" s="86"/>
      <c r="SEG65" s="150"/>
      <c r="SEH65" s="94"/>
      <c r="SEI65" s="96"/>
      <c r="SEJ65" s="96"/>
      <c r="SEK65" s="86"/>
      <c r="SEL65" s="150"/>
      <c r="SEM65" s="94"/>
      <c r="SEN65" s="96"/>
      <c r="SEO65" s="96"/>
      <c r="SEP65" s="86"/>
      <c r="SEQ65" s="150"/>
      <c r="SER65" s="94"/>
      <c r="SES65" s="96"/>
      <c r="SET65" s="96"/>
      <c r="SEU65" s="86"/>
      <c r="SEV65" s="150"/>
      <c r="SEW65" s="94"/>
      <c r="SEX65" s="96"/>
      <c r="SEY65" s="96"/>
      <c r="SEZ65" s="86"/>
      <c r="SFA65" s="150"/>
      <c r="SFB65" s="94"/>
      <c r="SFC65" s="96"/>
      <c r="SFD65" s="96"/>
      <c r="SFE65" s="86"/>
      <c r="SFF65" s="150"/>
      <c r="SFG65" s="94"/>
      <c r="SFH65" s="96"/>
      <c r="SFI65" s="96"/>
      <c r="SFJ65" s="86"/>
      <c r="SFK65" s="150"/>
      <c r="SFL65" s="94"/>
      <c r="SFM65" s="96"/>
      <c r="SFN65" s="96"/>
      <c r="SFO65" s="86"/>
      <c r="SFP65" s="150"/>
      <c r="SFQ65" s="94"/>
      <c r="SFR65" s="96"/>
      <c r="SFS65" s="96"/>
      <c r="SFT65" s="86"/>
      <c r="SFU65" s="150"/>
      <c r="SFV65" s="94"/>
      <c r="SFW65" s="96"/>
      <c r="SFX65" s="96"/>
      <c r="SFY65" s="86"/>
      <c r="SFZ65" s="150"/>
      <c r="SGA65" s="94"/>
      <c r="SGB65" s="96"/>
      <c r="SGC65" s="96"/>
      <c r="SGD65" s="86"/>
      <c r="SGE65" s="150"/>
      <c r="SGF65" s="94"/>
      <c r="SGG65" s="96"/>
      <c r="SGH65" s="96"/>
      <c r="SGI65" s="86"/>
      <c r="SGJ65" s="150"/>
      <c r="SGK65" s="94"/>
      <c r="SGL65" s="96"/>
      <c r="SGM65" s="96"/>
      <c r="SGN65" s="86"/>
      <c r="SGO65" s="150"/>
      <c r="SGP65" s="94"/>
      <c r="SGQ65" s="96"/>
      <c r="SGR65" s="96"/>
      <c r="SGS65" s="86"/>
      <c r="SGT65" s="150"/>
      <c r="SGU65" s="94"/>
      <c r="SGV65" s="96"/>
      <c r="SGW65" s="96"/>
      <c r="SGX65" s="86"/>
      <c r="SGY65" s="150"/>
      <c r="SGZ65" s="94"/>
      <c r="SHA65" s="96"/>
      <c r="SHB65" s="96"/>
      <c r="SHC65" s="86"/>
      <c r="SHD65" s="150"/>
      <c r="SHE65" s="94"/>
      <c r="SHF65" s="96"/>
      <c r="SHG65" s="96"/>
      <c r="SHH65" s="86"/>
      <c r="SHI65" s="150"/>
      <c r="SHJ65" s="94"/>
      <c r="SHK65" s="96"/>
      <c r="SHL65" s="96"/>
      <c r="SHM65" s="86"/>
      <c r="SHN65" s="150"/>
      <c r="SHO65" s="94"/>
      <c r="SHP65" s="96"/>
      <c r="SHQ65" s="96"/>
      <c r="SHR65" s="86"/>
      <c r="SHS65" s="150"/>
      <c r="SHT65" s="94"/>
      <c r="SHU65" s="96"/>
      <c r="SHV65" s="96"/>
      <c r="SHW65" s="86"/>
      <c r="SHX65" s="150"/>
      <c r="SHY65" s="94"/>
      <c r="SHZ65" s="96"/>
      <c r="SIA65" s="96"/>
      <c r="SIB65" s="86"/>
      <c r="SIC65" s="150"/>
      <c r="SID65" s="94"/>
      <c r="SIE65" s="96"/>
      <c r="SIF65" s="96"/>
      <c r="SIG65" s="86"/>
      <c r="SIH65" s="150"/>
      <c r="SII65" s="94"/>
      <c r="SIJ65" s="96"/>
      <c r="SIK65" s="96"/>
      <c r="SIL65" s="86"/>
      <c r="SIM65" s="150"/>
      <c r="SIN65" s="94"/>
      <c r="SIO65" s="96"/>
      <c r="SIP65" s="96"/>
      <c r="SIQ65" s="86"/>
      <c r="SIR65" s="150"/>
      <c r="SIS65" s="94"/>
      <c r="SIT65" s="96"/>
      <c r="SIU65" s="96"/>
      <c r="SIV65" s="86"/>
      <c r="SIW65" s="150"/>
      <c r="SIX65" s="94"/>
      <c r="SIY65" s="96"/>
      <c r="SIZ65" s="96"/>
      <c r="SJA65" s="86"/>
      <c r="SJB65" s="150"/>
      <c r="SJC65" s="94"/>
      <c r="SJD65" s="96"/>
      <c r="SJE65" s="96"/>
      <c r="SJF65" s="86"/>
      <c r="SJG65" s="150"/>
      <c r="SJH65" s="94"/>
      <c r="SJI65" s="96"/>
      <c r="SJJ65" s="96"/>
      <c r="SJK65" s="86"/>
      <c r="SJL65" s="150"/>
      <c r="SJM65" s="94"/>
      <c r="SJN65" s="96"/>
      <c r="SJO65" s="96"/>
      <c r="SJP65" s="86"/>
      <c r="SJQ65" s="150"/>
      <c r="SJR65" s="94"/>
      <c r="SJS65" s="96"/>
      <c r="SJT65" s="96"/>
      <c r="SJU65" s="86"/>
      <c r="SJV65" s="150"/>
      <c r="SJW65" s="94"/>
      <c r="SJX65" s="96"/>
      <c r="SJY65" s="96"/>
      <c r="SJZ65" s="86"/>
      <c r="SKA65" s="150"/>
      <c r="SKB65" s="94"/>
      <c r="SKC65" s="96"/>
      <c r="SKD65" s="96"/>
      <c r="SKE65" s="86"/>
      <c r="SKF65" s="150"/>
      <c r="SKG65" s="94"/>
      <c r="SKH65" s="96"/>
      <c r="SKI65" s="96"/>
      <c r="SKJ65" s="86"/>
      <c r="SKK65" s="150"/>
      <c r="SKL65" s="94"/>
      <c r="SKM65" s="96"/>
      <c r="SKN65" s="96"/>
      <c r="SKO65" s="86"/>
      <c r="SKP65" s="150"/>
      <c r="SKQ65" s="94"/>
      <c r="SKR65" s="96"/>
      <c r="SKS65" s="96"/>
      <c r="SKT65" s="86"/>
      <c r="SKU65" s="150"/>
      <c r="SKV65" s="94"/>
      <c r="SKW65" s="96"/>
      <c r="SKX65" s="96"/>
      <c r="SKY65" s="86"/>
      <c r="SKZ65" s="150"/>
      <c r="SLA65" s="94"/>
      <c r="SLB65" s="96"/>
      <c r="SLC65" s="96"/>
      <c r="SLD65" s="86"/>
      <c r="SLE65" s="150"/>
      <c r="SLF65" s="94"/>
      <c r="SLG65" s="96"/>
      <c r="SLH65" s="96"/>
      <c r="SLI65" s="86"/>
      <c r="SLJ65" s="150"/>
      <c r="SLK65" s="94"/>
      <c r="SLL65" s="96"/>
      <c r="SLM65" s="96"/>
      <c r="SLN65" s="86"/>
      <c r="SLO65" s="150"/>
      <c r="SLP65" s="94"/>
      <c r="SLQ65" s="96"/>
      <c r="SLR65" s="96"/>
      <c r="SLS65" s="86"/>
      <c r="SLT65" s="150"/>
      <c r="SLU65" s="94"/>
      <c r="SLV65" s="96"/>
      <c r="SLW65" s="96"/>
      <c r="SLX65" s="86"/>
      <c r="SLY65" s="150"/>
      <c r="SLZ65" s="94"/>
      <c r="SMA65" s="96"/>
      <c r="SMB65" s="96"/>
      <c r="SMC65" s="86"/>
      <c r="SMD65" s="150"/>
      <c r="SME65" s="94"/>
      <c r="SMF65" s="96"/>
      <c r="SMG65" s="96"/>
      <c r="SMH65" s="86"/>
      <c r="SMI65" s="150"/>
      <c r="SMJ65" s="94"/>
      <c r="SMK65" s="96"/>
      <c r="SML65" s="96"/>
      <c r="SMM65" s="86"/>
      <c r="SMN65" s="150"/>
      <c r="SMO65" s="94"/>
      <c r="SMP65" s="96"/>
      <c r="SMQ65" s="96"/>
      <c r="SMR65" s="86"/>
      <c r="SMS65" s="150"/>
      <c r="SMT65" s="94"/>
      <c r="SMU65" s="96"/>
      <c r="SMV65" s="96"/>
      <c r="SMW65" s="86"/>
      <c r="SMX65" s="150"/>
      <c r="SMY65" s="94"/>
      <c r="SMZ65" s="96"/>
      <c r="SNA65" s="96"/>
      <c r="SNB65" s="86"/>
      <c r="SNC65" s="150"/>
      <c r="SND65" s="94"/>
      <c r="SNE65" s="96"/>
      <c r="SNF65" s="96"/>
      <c r="SNG65" s="86"/>
      <c r="SNH65" s="150"/>
      <c r="SNI65" s="94"/>
      <c r="SNJ65" s="96"/>
      <c r="SNK65" s="96"/>
      <c r="SNL65" s="86"/>
      <c r="SNM65" s="150"/>
      <c r="SNN65" s="94"/>
      <c r="SNO65" s="96"/>
      <c r="SNP65" s="96"/>
      <c r="SNQ65" s="86"/>
      <c r="SNR65" s="150"/>
      <c r="SNS65" s="94"/>
      <c r="SNT65" s="96"/>
      <c r="SNU65" s="96"/>
      <c r="SNV65" s="86"/>
      <c r="SNW65" s="150"/>
      <c r="SNX65" s="94"/>
      <c r="SNY65" s="96"/>
      <c r="SNZ65" s="96"/>
      <c r="SOA65" s="86"/>
      <c r="SOB65" s="150"/>
      <c r="SOC65" s="94"/>
      <c r="SOD65" s="96"/>
      <c r="SOE65" s="96"/>
      <c r="SOF65" s="86"/>
      <c r="SOG65" s="150"/>
      <c r="SOH65" s="94"/>
      <c r="SOI65" s="96"/>
      <c r="SOJ65" s="96"/>
      <c r="SOK65" s="86"/>
      <c r="SOL65" s="150"/>
      <c r="SOM65" s="94"/>
      <c r="SON65" s="96"/>
      <c r="SOO65" s="96"/>
      <c r="SOP65" s="86"/>
      <c r="SOQ65" s="150"/>
      <c r="SOR65" s="94"/>
      <c r="SOS65" s="96"/>
      <c r="SOT65" s="96"/>
      <c r="SOU65" s="86"/>
      <c r="SOV65" s="150"/>
      <c r="SOW65" s="94"/>
      <c r="SOX65" s="96"/>
      <c r="SOY65" s="96"/>
      <c r="SOZ65" s="86"/>
      <c r="SPA65" s="150"/>
      <c r="SPB65" s="94"/>
      <c r="SPC65" s="96"/>
      <c r="SPD65" s="96"/>
      <c r="SPE65" s="86"/>
      <c r="SPF65" s="150"/>
      <c r="SPG65" s="94"/>
      <c r="SPH65" s="96"/>
      <c r="SPI65" s="96"/>
      <c r="SPJ65" s="86"/>
      <c r="SPK65" s="150"/>
      <c r="SPL65" s="94"/>
      <c r="SPM65" s="96"/>
      <c r="SPN65" s="96"/>
      <c r="SPO65" s="86"/>
      <c r="SPP65" s="150"/>
      <c r="SPQ65" s="94"/>
      <c r="SPR65" s="96"/>
      <c r="SPS65" s="96"/>
      <c r="SPT65" s="86"/>
      <c r="SPU65" s="150"/>
      <c r="SPV65" s="94"/>
      <c r="SPW65" s="96"/>
      <c r="SPX65" s="96"/>
      <c r="SPY65" s="86"/>
      <c r="SPZ65" s="150"/>
      <c r="SQA65" s="94"/>
      <c r="SQB65" s="96"/>
      <c r="SQC65" s="96"/>
      <c r="SQD65" s="86"/>
      <c r="SQE65" s="150"/>
      <c r="SQF65" s="94"/>
      <c r="SQG65" s="96"/>
      <c r="SQH65" s="96"/>
      <c r="SQI65" s="86"/>
      <c r="SQJ65" s="150"/>
      <c r="SQK65" s="94"/>
      <c r="SQL65" s="96"/>
      <c r="SQM65" s="96"/>
      <c r="SQN65" s="86"/>
      <c r="SQO65" s="150"/>
      <c r="SQP65" s="94"/>
      <c r="SQQ65" s="96"/>
      <c r="SQR65" s="96"/>
      <c r="SQS65" s="86"/>
      <c r="SQT65" s="150"/>
      <c r="SQU65" s="94"/>
      <c r="SQV65" s="96"/>
      <c r="SQW65" s="96"/>
      <c r="SQX65" s="86"/>
      <c r="SQY65" s="150"/>
      <c r="SQZ65" s="94"/>
      <c r="SRA65" s="96"/>
      <c r="SRB65" s="96"/>
      <c r="SRC65" s="86"/>
      <c r="SRD65" s="150"/>
      <c r="SRE65" s="94"/>
      <c r="SRF65" s="96"/>
      <c r="SRG65" s="96"/>
      <c r="SRH65" s="86"/>
      <c r="SRI65" s="150"/>
      <c r="SRJ65" s="94"/>
      <c r="SRK65" s="96"/>
      <c r="SRL65" s="96"/>
      <c r="SRM65" s="86"/>
      <c r="SRN65" s="150"/>
      <c r="SRO65" s="94"/>
      <c r="SRP65" s="96"/>
      <c r="SRQ65" s="96"/>
      <c r="SRR65" s="86"/>
      <c r="SRS65" s="150"/>
      <c r="SRT65" s="94"/>
      <c r="SRU65" s="96"/>
      <c r="SRV65" s="96"/>
      <c r="SRW65" s="86"/>
      <c r="SRX65" s="150"/>
      <c r="SRY65" s="94"/>
      <c r="SRZ65" s="96"/>
      <c r="SSA65" s="96"/>
      <c r="SSB65" s="86"/>
      <c r="SSC65" s="150"/>
      <c r="SSD65" s="94"/>
      <c r="SSE65" s="96"/>
      <c r="SSF65" s="96"/>
      <c r="SSG65" s="86"/>
      <c r="SSH65" s="150"/>
      <c r="SSI65" s="94"/>
      <c r="SSJ65" s="96"/>
      <c r="SSK65" s="96"/>
      <c r="SSL65" s="86"/>
      <c r="SSM65" s="150"/>
      <c r="SSN65" s="94"/>
      <c r="SSO65" s="96"/>
      <c r="SSP65" s="96"/>
      <c r="SSQ65" s="86"/>
      <c r="SSR65" s="150"/>
      <c r="SSS65" s="94"/>
      <c r="SST65" s="96"/>
      <c r="SSU65" s="96"/>
      <c r="SSV65" s="86"/>
      <c r="SSW65" s="150"/>
      <c r="SSX65" s="94"/>
      <c r="SSY65" s="96"/>
      <c r="SSZ65" s="96"/>
      <c r="STA65" s="86"/>
      <c r="STB65" s="150"/>
      <c r="STC65" s="94"/>
      <c r="STD65" s="96"/>
      <c r="STE65" s="96"/>
      <c r="STF65" s="86"/>
      <c r="STG65" s="150"/>
      <c r="STH65" s="94"/>
      <c r="STI65" s="96"/>
      <c r="STJ65" s="96"/>
      <c r="STK65" s="86"/>
      <c r="STL65" s="150"/>
      <c r="STM65" s="94"/>
      <c r="STN65" s="96"/>
      <c r="STO65" s="96"/>
      <c r="STP65" s="86"/>
      <c r="STQ65" s="150"/>
      <c r="STR65" s="94"/>
      <c r="STS65" s="96"/>
      <c r="STT65" s="96"/>
      <c r="STU65" s="86"/>
      <c r="STV65" s="150"/>
      <c r="STW65" s="94"/>
      <c r="STX65" s="96"/>
      <c r="STY65" s="96"/>
      <c r="STZ65" s="86"/>
      <c r="SUA65" s="150"/>
      <c r="SUB65" s="94"/>
      <c r="SUC65" s="96"/>
      <c r="SUD65" s="96"/>
      <c r="SUE65" s="86"/>
      <c r="SUF65" s="150"/>
      <c r="SUG65" s="94"/>
      <c r="SUH65" s="96"/>
      <c r="SUI65" s="96"/>
      <c r="SUJ65" s="86"/>
      <c r="SUK65" s="150"/>
      <c r="SUL65" s="94"/>
      <c r="SUM65" s="96"/>
      <c r="SUN65" s="96"/>
      <c r="SUO65" s="86"/>
      <c r="SUP65" s="150"/>
      <c r="SUQ65" s="94"/>
      <c r="SUR65" s="96"/>
      <c r="SUS65" s="96"/>
      <c r="SUT65" s="86"/>
      <c r="SUU65" s="150"/>
      <c r="SUV65" s="94"/>
      <c r="SUW65" s="96"/>
      <c r="SUX65" s="96"/>
      <c r="SUY65" s="86"/>
      <c r="SUZ65" s="150"/>
      <c r="SVA65" s="94"/>
      <c r="SVB65" s="96"/>
      <c r="SVC65" s="96"/>
      <c r="SVD65" s="86"/>
      <c r="SVE65" s="150"/>
      <c r="SVF65" s="94"/>
      <c r="SVG65" s="96"/>
      <c r="SVH65" s="96"/>
      <c r="SVI65" s="86"/>
      <c r="SVJ65" s="150"/>
      <c r="SVK65" s="94"/>
      <c r="SVL65" s="96"/>
      <c r="SVM65" s="96"/>
      <c r="SVN65" s="86"/>
      <c r="SVO65" s="150"/>
      <c r="SVP65" s="94"/>
      <c r="SVQ65" s="96"/>
      <c r="SVR65" s="96"/>
      <c r="SVS65" s="86"/>
      <c r="SVT65" s="150"/>
      <c r="SVU65" s="94"/>
      <c r="SVV65" s="96"/>
      <c r="SVW65" s="96"/>
      <c r="SVX65" s="86"/>
      <c r="SVY65" s="150"/>
      <c r="SVZ65" s="94"/>
      <c r="SWA65" s="96"/>
      <c r="SWB65" s="96"/>
      <c r="SWC65" s="86"/>
      <c r="SWD65" s="150"/>
      <c r="SWE65" s="94"/>
      <c r="SWF65" s="96"/>
      <c r="SWG65" s="96"/>
      <c r="SWH65" s="86"/>
      <c r="SWI65" s="150"/>
      <c r="SWJ65" s="94"/>
      <c r="SWK65" s="96"/>
      <c r="SWL65" s="96"/>
      <c r="SWM65" s="86"/>
      <c r="SWN65" s="150"/>
      <c r="SWO65" s="94"/>
      <c r="SWP65" s="96"/>
      <c r="SWQ65" s="96"/>
      <c r="SWR65" s="86"/>
      <c r="SWS65" s="150"/>
      <c r="SWT65" s="94"/>
      <c r="SWU65" s="96"/>
      <c r="SWV65" s="96"/>
      <c r="SWW65" s="86"/>
      <c r="SWX65" s="150"/>
      <c r="SWY65" s="94"/>
      <c r="SWZ65" s="96"/>
      <c r="SXA65" s="96"/>
      <c r="SXB65" s="86"/>
      <c r="SXC65" s="150"/>
      <c r="SXD65" s="94"/>
      <c r="SXE65" s="96"/>
      <c r="SXF65" s="96"/>
      <c r="SXG65" s="86"/>
      <c r="SXH65" s="150"/>
      <c r="SXI65" s="94"/>
      <c r="SXJ65" s="96"/>
      <c r="SXK65" s="96"/>
      <c r="SXL65" s="86"/>
      <c r="SXM65" s="150"/>
      <c r="SXN65" s="94"/>
      <c r="SXO65" s="96"/>
      <c r="SXP65" s="96"/>
      <c r="SXQ65" s="86"/>
      <c r="SXR65" s="150"/>
      <c r="SXS65" s="94"/>
      <c r="SXT65" s="96"/>
      <c r="SXU65" s="96"/>
      <c r="SXV65" s="86"/>
      <c r="SXW65" s="150"/>
      <c r="SXX65" s="94"/>
      <c r="SXY65" s="96"/>
      <c r="SXZ65" s="96"/>
      <c r="SYA65" s="86"/>
      <c r="SYB65" s="150"/>
      <c r="SYC65" s="94"/>
      <c r="SYD65" s="96"/>
      <c r="SYE65" s="96"/>
      <c r="SYF65" s="86"/>
      <c r="SYG65" s="150"/>
      <c r="SYH65" s="94"/>
      <c r="SYI65" s="96"/>
      <c r="SYJ65" s="96"/>
      <c r="SYK65" s="86"/>
      <c r="SYL65" s="150"/>
      <c r="SYM65" s="94"/>
      <c r="SYN65" s="96"/>
      <c r="SYO65" s="96"/>
      <c r="SYP65" s="86"/>
      <c r="SYQ65" s="150"/>
      <c r="SYR65" s="94"/>
      <c r="SYS65" s="96"/>
      <c r="SYT65" s="96"/>
      <c r="SYU65" s="86"/>
      <c r="SYV65" s="150"/>
      <c r="SYW65" s="94"/>
      <c r="SYX65" s="96"/>
      <c r="SYY65" s="96"/>
      <c r="SYZ65" s="86"/>
      <c r="SZA65" s="150"/>
      <c r="SZB65" s="94"/>
      <c r="SZC65" s="96"/>
      <c r="SZD65" s="96"/>
      <c r="SZE65" s="86"/>
      <c r="SZF65" s="150"/>
      <c r="SZG65" s="94"/>
      <c r="SZH65" s="96"/>
      <c r="SZI65" s="96"/>
      <c r="SZJ65" s="86"/>
      <c r="SZK65" s="150"/>
      <c r="SZL65" s="94"/>
      <c r="SZM65" s="96"/>
      <c r="SZN65" s="96"/>
      <c r="SZO65" s="86"/>
      <c r="SZP65" s="150"/>
      <c r="SZQ65" s="94"/>
      <c r="SZR65" s="96"/>
      <c r="SZS65" s="96"/>
      <c r="SZT65" s="86"/>
      <c r="SZU65" s="150"/>
      <c r="SZV65" s="94"/>
      <c r="SZW65" s="96"/>
      <c r="SZX65" s="96"/>
      <c r="SZY65" s="86"/>
      <c r="SZZ65" s="150"/>
      <c r="TAA65" s="94"/>
      <c r="TAB65" s="96"/>
      <c r="TAC65" s="96"/>
      <c r="TAD65" s="86"/>
      <c r="TAE65" s="150"/>
      <c r="TAF65" s="94"/>
      <c r="TAG65" s="96"/>
      <c r="TAH65" s="96"/>
      <c r="TAI65" s="86"/>
      <c r="TAJ65" s="150"/>
      <c r="TAK65" s="94"/>
      <c r="TAL65" s="96"/>
      <c r="TAM65" s="96"/>
      <c r="TAN65" s="86"/>
      <c r="TAO65" s="150"/>
      <c r="TAP65" s="94"/>
      <c r="TAQ65" s="96"/>
      <c r="TAR65" s="96"/>
      <c r="TAS65" s="86"/>
      <c r="TAT65" s="150"/>
      <c r="TAU65" s="94"/>
      <c r="TAV65" s="96"/>
      <c r="TAW65" s="96"/>
      <c r="TAX65" s="86"/>
      <c r="TAY65" s="150"/>
      <c r="TAZ65" s="94"/>
      <c r="TBA65" s="96"/>
      <c r="TBB65" s="96"/>
      <c r="TBC65" s="86"/>
      <c r="TBD65" s="150"/>
      <c r="TBE65" s="94"/>
      <c r="TBF65" s="96"/>
      <c r="TBG65" s="96"/>
      <c r="TBH65" s="86"/>
      <c r="TBI65" s="150"/>
      <c r="TBJ65" s="94"/>
      <c r="TBK65" s="96"/>
      <c r="TBL65" s="96"/>
      <c r="TBM65" s="86"/>
      <c r="TBN65" s="150"/>
      <c r="TBO65" s="94"/>
      <c r="TBP65" s="96"/>
      <c r="TBQ65" s="96"/>
      <c r="TBR65" s="86"/>
      <c r="TBS65" s="150"/>
      <c r="TBT65" s="94"/>
      <c r="TBU65" s="96"/>
      <c r="TBV65" s="96"/>
      <c r="TBW65" s="86"/>
      <c r="TBX65" s="150"/>
      <c r="TBY65" s="94"/>
      <c r="TBZ65" s="96"/>
      <c r="TCA65" s="96"/>
      <c r="TCB65" s="86"/>
      <c r="TCC65" s="150"/>
      <c r="TCD65" s="94"/>
      <c r="TCE65" s="96"/>
      <c r="TCF65" s="96"/>
      <c r="TCG65" s="86"/>
      <c r="TCH65" s="150"/>
      <c r="TCI65" s="94"/>
      <c r="TCJ65" s="96"/>
      <c r="TCK65" s="96"/>
      <c r="TCL65" s="86"/>
      <c r="TCM65" s="150"/>
      <c r="TCN65" s="94"/>
      <c r="TCO65" s="96"/>
      <c r="TCP65" s="96"/>
      <c r="TCQ65" s="86"/>
      <c r="TCR65" s="150"/>
      <c r="TCS65" s="94"/>
      <c r="TCT65" s="96"/>
      <c r="TCU65" s="96"/>
      <c r="TCV65" s="86"/>
      <c r="TCW65" s="150"/>
      <c r="TCX65" s="94"/>
      <c r="TCY65" s="96"/>
      <c r="TCZ65" s="96"/>
      <c r="TDA65" s="86"/>
      <c r="TDB65" s="150"/>
      <c r="TDC65" s="94"/>
      <c r="TDD65" s="96"/>
      <c r="TDE65" s="96"/>
      <c r="TDF65" s="86"/>
      <c r="TDG65" s="150"/>
      <c r="TDH65" s="94"/>
      <c r="TDI65" s="96"/>
      <c r="TDJ65" s="96"/>
      <c r="TDK65" s="86"/>
      <c r="TDL65" s="150"/>
      <c r="TDM65" s="94"/>
      <c r="TDN65" s="96"/>
      <c r="TDO65" s="96"/>
      <c r="TDP65" s="86"/>
      <c r="TDQ65" s="150"/>
      <c r="TDR65" s="94"/>
      <c r="TDS65" s="96"/>
      <c r="TDT65" s="96"/>
      <c r="TDU65" s="86"/>
      <c r="TDV65" s="150"/>
      <c r="TDW65" s="94"/>
      <c r="TDX65" s="96"/>
      <c r="TDY65" s="96"/>
      <c r="TDZ65" s="86"/>
      <c r="TEA65" s="150"/>
      <c r="TEB65" s="94"/>
      <c r="TEC65" s="96"/>
      <c r="TED65" s="96"/>
      <c r="TEE65" s="86"/>
      <c r="TEF65" s="150"/>
      <c r="TEG65" s="94"/>
      <c r="TEH65" s="96"/>
      <c r="TEI65" s="96"/>
      <c r="TEJ65" s="86"/>
      <c r="TEK65" s="150"/>
      <c r="TEL65" s="94"/>
      <c r="TEM65" s="96"/>
      <c r="TEN65" s="96"/>
      <c r="TEO65" s="86"/>
      <c r="TEP65" s="150"/>
      <c r="TEQ65" s="94"/>
      <c r="TER65" s="96"/>
      <c r="TES65" s="96"/>
      <c r="TET65" s="86"/>
      <c r="TEU65" s="150"/>
      <c r="TEV65" s="94"/>
      <c r="TEW65" s="96"/>
      <c r="TEX65" s="96"/>
      <c r="TEY65" s="86"/>
      <c r="TEZ65" s="150"/>
      <c r="TFA65" s="94"/>
      <c r="TFB65" s="96"/>
      <c r="TFC65" s="96"/>
      <c r="TFD65" s="86"/>
      <c r="TFE65" s="150"/>
      <c r="TFF65" s="94"/>
      <c r="TFG65" s="96"/>
      <c r="TFH65" s="96"/>
      <c r="TFI65" s="86"/>
      <c r="TFJ65" s="150"/>
      <c r="TFK65" s="94"/>
      <c r="TFL65" s="96"/>
      <c r="TFM65" s="96"/>
      <c r="TFN65" s="86"/>
      <c r="TFO65" s="150"/>
      <c r="TFP65" s="94"/>
      <c r="TFQ65" s="96"/>
      <c r="TFR65" s="96"/>
      <c r="TFS65" s="86"/>
      <c r="TFT65" s="150"/>
      <c r="TFU65" s="94"/>
      <c r="TFV65" s="96"/>
      <c r="TFW65" s="96"/>
      <c r="TFX65" s="86"/>
      <c r="TFY65" s="150"/>
      <c r="TFZ65" s="94"/>
      <c r="TGA65" s="96"/>
      <c r="TGB65" s="96"/>
      <c r="TGC65" s="86"/>
      <c r="TGD65" s="150"/>
      <c r="TGE65" s="94"/>
      <c r="TGF65" s="96"/>
      <c r="TGG65" s="96"/>
      <c r="TGH65" s="86"/>
      <c r="TGI65" s="150"/>
      <c r="TGJ65" s="94"/>
      <c r="TGK65" s="96"/>
      <c r="TGL65" s="96"/>
      <c r="TGM65" s="86"/>
      <c r="TGN65" s="150"/>
      <c r="TGO65" s="94"/>
      <c r="TGP65" s="96"/>
      <c r="TGQ65" s="96"/>
      <c r="TGR65" s="86"/>
      <c r="TGS65" s="150"/>
      <c r="TGT65" s="94"/>
      <c r="TGU65" s="96"/>
      <c r="TGV65" s="96"/>
      <c r="TGW65" s="86"/>
      <c r="TGX65" s="150"/>
      <c r="TGY65" s="94"/>
      <c r="TGZ65" s="96"/>
      <c r="THA65" s="96"/>
      <c r="THB65" s="86"/>
      <c r="THC65" s="150"/>
      <c r="THD65" s="94"/>
      <c r="THE65" s="96"/>
      <c r="THF65" s="96"/>
      <c r="THG65" s="86"/>
      <c r="THH65" s="150"/>
      <c r="THI65" s="94"/>
      <c r="THJ65" s="96"/>
      <c r="THK65" s="96"/>
      <c r="THL65" s="86"/>
      <c r="THM65" s="150"/>
      <c r="THN65" s="94"/>
      <c r="THO65" s="96"/>
      <c r="THP65" s="96"/>
      <c r="THQ65" s="86"/>
      <c r="THR65" s="150"/>
      <c r="THS65" s="94"/>
      <c r="THT65" s="96"/>
      <c r="THU65" s="96"/>
      <c r="THV65" s="86"/>
      <c r="THW65" s="150"/>
      <c r="THX65" s="94"/>
      <c r="THY65" s="96"/>
      <c r="THZ65" s="96"/>
      <c r="TIA65" s="86"/>
      <c r="TIB65" s="150"/>
      <c r="TIC65" s="94"/>
      <c r="TID65" s="96"/>
      <c r="TIE65" s="96"/>
      <c r="TIF65" s="86"/>
      <c r="TIG65" s="150"/>
      <c r="TIH65" s="94"/>
      <c r="TII65" s="96"/>
      <c r="TIJ65" s="96"/>
      <c r="TIK65" s="86"/>
      <c r="TIL65" s="150"/>
      <c r="TIM65" s="94"/>
      <c r="TIN65" s="96"/>
      <c r="TIO65" s="96"/>
      <c r="TIP65" s="86"/>
      <c r="TIQ65" s="150"/>
      <c r="TIR65" s="94"/>
      <c r="TIS65" s="96"/>
      <c r="TIT65" s="96"/>
      <c r="TIU65" s="86"/>
      <c r="TIV65" s="150"/>
      <c r="TIW65" s="94"/>
      <c r="TIX65" s="96"/>
      <c r="TIY65" s="96"/>
      <c r="TIZ65" s="86"/>
      <c r="TJA65" s="150"/>
      <c r="TJB65" s="94"/>
      <c r="TJC65" s="96"/>
      <c r="TJD65" s="96"/>
      <c r="TJE65" s="86"/>
      <c r="TJF65" s="150"/>
      <c r="TJG65" s="94"/>
      <c r="TJH65" s="96"/>
      <c r="TJI65" s="96"/>
      <c r="TJJ65" s="86"/>
      <c r="TJK65" s="150"/>
      <c r="TJL65" s="94"/>
      <c r="TJM65" s="96"/>
      <c r="TJN65" s="96"/>
      <c r="TJO65" s="86"/>
      <c r="TJP65" s="150"/>
      <c r="TJQ65" s="94"/>
      <c r="TJR65" s="96"/>
      <c r="TJS65" s="96"/>
      <c r="TJT65" s="86"/>
      <c r="TJU65" s="150"/>
      <c r="TJV65" s="94"/>
      <c r="TJW65" s="96"/>
      <c r="TJX65" s="96"/>
      <c r="TJY65" s="86"/>
      <c r="TJZ65" s="150"/>
      <c r="TKA65" s="94"/>
      <c r="TKB65" s="96"/>
      <c r="TKC65" s="96"/>
      <c r="TKD65" s="86"/>
      <c r="TKE65" s="150"/>
      <c r="TKF65" s="94"/>
      <c r="TKG65" s="96"/>
      <c r="TKH65" s="96"/>
      <c r="TKI65" s="86"/>
      <c r="TKJ65" s="150"/>
      <c r="TKK65" s="94"/>
      <c r="TKL65" s="96"/>
      <c r="TKM65" s="96"/>
      <c r="TKN65" s="86"/>
      <c r="TKO65" s="150"/>
      <c r="TKP65" s="94"/>
      <c r="TKQ65" s="96"/>
      <c r="TKR65" s="96"/>
      <c r="TKS65" s="86"/>
      <c r="TKT65" s="150"/>
      <c r="TKU65" s="94"/>
      <c r="TKV65" s="96"/>
      <c r="TKW65" s="96"/>
      <c r="TKX65" s="86"/>
      <c r="TKY65" s="150"/>
      <c r="TKZ65" s="94"/>
      <c r="TLA65" s="96"/>
      <c r="TLB65" s="96"/>
      <c r="TLC65" s="86"/>
      <c r="TLD65" s="150"/>
      <c r="TLE65" s="94"/>
      <c r="TLF65" s="96"/>
      <c r="TLG65" s="96"/>
      <c r="TLH65" s="86"/>
      <c r="TLI65" s="150"/>
      <c r="TLJ65" s="94"/>
      <c r="TLK65" s="96"/>
      <c r="TLL65" s="96"/>
      <c r="TLM65" s="86"/>
      <c r="TLN65" s="150"/>
      <c r="TLO65" s="94"/>
      <c r="TLP65" s="96"/>
      <c r="TLQ65" s="96"/>
      <c r="TLR65" s="86"/>
      <c r="TLS65" s="150"/>
      <c r="TLT65" s="94"/>
      <c r="TLU65" s="96"/>
      <c r="TLV65" s="96"/>
      <c r="TLW65" s="86"/>
      <c r="TLX65" s="150"/>
      <c r="TLY65" s="94"/>
      <c r="TLZ65" s="96"/>
      <c r="TMA65" s="96"/>
      <c r="TMB65" s="86"/>
      <c r="TMC65" s="150"/>
      <c r="TMD65" s="94"/>
      <c r="TME65" s="96"/>
      <c r="TMF65" s="96"/>
      <c r="TMG65" s="86"/>
      <c r="TMH65" s="150"/>
      <c r="TMI65" s="94"/>
      <c r="TMJ65" s="96"/>
      <c r="TMK65" s="96"/>
      <c r="TML65" s="86"/>
      <c r="TMM65" s="150"/>
      <c r="TMN65" s="94"/>
      <c r="TMO65" s="96"/>
      <c r="TMP65" s="96"/>
      <c r="TMQ65" s="86"/>
      <c r="TMR65" s="150"/>
      <c r="TMS65" s="94"/>
      <c r="TMT65" s="96"/>
      <c r="TMU65" s="96"/>
      <c r="TMV65" s="86"/>
      <c r="TMW65" s="150"/>
      <c r="TMX65" s="94"/>
      <c r="TMY65" s="96"/>
      <c r="TMZ65" s="96"/>
      <c r="TNA65" s="86"/>
      <c r="TNB65" s="150"/>
      <c r="TNC65" s="94"/>
      <c r="TND65" s="96"/>
      <c r="TNE65" s="96"/>
      <c r="TNF65" s="86"/>
      <c r="TNG65" s="150"/>
      <c r="TNH65" s="94"/>
      <c r="TNI65" s="96"/>
      <c r="TNJ65" s="96"/>
      <c r="TNK65" s="86"/>
      <c r="TNL65" s="150"/>
      <c r="TNM65" s="94"/>
      <c r="TNN65" s="96"/>
      <c r="TNO65" s="96"/>
      <c r="TNP65" s="86"/>
      <c r="TNQ65" s="150"/>
      <c r="TNR65" s="94"/>
      <c r="TNS65" s="96"/>
      <c r="TNT65" s="96"/>
      <c r="TNU65" s="86"/>
      <c r="TNV65" s="150"/>
      <c r="TNW65" s="94"/>
      <c r="TNX65" s="96"/>
      <c r="TNY65" s="96"/>
      <c r="TNZ65" s="86"/>
      <c r="TOA65" s="150"/>
      <c r="TOB65" s="94"/>
      <c r="TOC65" s="96"/>
      <c r="TOD65" s="96"/>
      <c r="TOE65" s="86"/>
      <c r="TOF65" s="150"/>
      <c r="TOG65" s="94"/>
      <c r="TOH65" s="96"/>
      <c r="TOI65" s="96"/>
      <c r="TOJ65" s="86"/>
      <c r="TOK65" s="150"/>
      <c r="TOL65" s="94"/>
      <c r="TOM65" s="96"/>
      <c r="TON65" s="96"/>
      <c r="TOO65" s="86"/>
      <c r="TOP65" s="150"/>
      <c r="TOQ65" s="94"/>
      <c r="TOR65" s="96"/>
      <c r="TOS65" s="96"/>
      <c r="TOT65" s="86"/>
      <c r="TOU65" s="150"/>
      <c r="TOV65" s="94"/>
      <c r="TOW65" s="96"/>
      <c r="TOX65" s="96"/>
      <c r="TOY65" s="86"/>
      <c r="TOZ65" s="150"/>
      <c r="TPA65" s="94"/>
      <c r="TPB65" s="96"/>
      <c r="TPC65" s="96"/>
      <c r="TPD65" s="86"/>
      <c r="TPE65" s="150"/>
      <c r="TPF65" s="94"/>
      <c r="TPG65" s="96"/>
      <c r="TPH65" s="96"/>
      <c r="TPI65" s="86"/>
      <c r="TPJ65" s="150"/>
      <c r="TPK65" s="94"/>
      <c r="TPL65" s="96"/>
      <c r="TPM65" s="96"/>
      <c r="TPN65" s="86"/>
      <c r="TPO65" s="150"/>
      <c r="TPP65" s="94"/>
      <c r="TPQ65" s="96"/>
      <c r="TPR65" s="96"/>
      <c r="TPS65" s="86"/>
      <c r="TPT65" s="150"/>
      <c r="TPU65" s="94"/>
      <c r="TPV65" s="96"/>
      <c r="TPW65" s="96"/>
      <c r="TPX65" s="86"/>
      <c r="TPY65" s="150"/>
      <c r="TPZ65" s="94"/>
      <c r="TQA65" s="96"/>
      <c r="TQB65" s="96"/>
      <c r="TQC65" s="86"/>
      <c r="TQD65" s="150"/>
      <c r="TQE65" s="94"/>
      <c r="TQF65" s="96"/>
      <c r="TQG65" s="96"/>
      <c r="TQH65" s="86"/>
      <c r="TQI65" s="150"/>
      <c r="TQJ65" s="94"/>
      <c r="TQK65" s="96"/>
      <c r="TQL65" s="96"/>
      <c r="TQM65" s="86"/>
      <c r="TQN65" s="150"/>
      <c r="TQO65" s="94"/>
      <c r="TQP65" s="96"/>
      <c r="TQQ65" s="96"/>
      <c r="TQR65" s="86"/>
      <c r="TQS65" s="150"/>
      <c r="TQT65" s="94"/>
      <c r="TQU65" s="96"/>
      <c r="TQV65" s="96"/>
      <c r="TQW65" s="86"/>
      <c r="TQX65" s="150"/>
      <c r="TQY65" s="94"/>
      <c r="TQZ65" s="96"/>
      <c r="TRA65" s="96"/>
      <c r="TRB65" s="86"/>
      <c r="TRC65" s="150"/>
      <c r="TRD65" s="94"/>
      <c r="TRE65" s="96"/>
      <c r="TRF65" s="96"/>
      <c r="TRG65" s="86"/>
      <c r="TRH65" s="150"/>
      <c r="TRI65" s="94"/>
      <c r="TRJ65" s="96"/>
      <c r="TRK65" s="96"/>
      <c r="TRL65" s="86"/>
      <c r="TRM65" s="150"/>
      <c r="TRN65" s="94"/>
      <c r="TRO65" s="96"/>
      <c r="TRP65" s="96"/>
      <c r="TRQ65" s="86"/>
      <c r="TRR65" s="150"/>
      <c r="TRS65" s="94"/>
      <c r="TRT65" s="96"/>
      <c r="TRU65" s="96"/>
      <c r="TRV65" s="86"/>
      <c r="TRW65" s="150"/>
      <c r="TRX65" s="94"/>
      <c r="TRY65" s="96"/>
      <c r="TRZ65" s="96"/>
      <c r="TSA65" s="86"/>
      <c r="TSB65" s="150"/>
      <c r="TSC65" s="94"/>
      <c r="TSD65" s="96"/>
      <c r="TSE65" s="96"/>
      <c r="TSF65" s="86"/>
      <c r="TSG65" s="150"/>
      <c r="TSH65" s="94"/>
      <c r="TSI65" s="96"/>
      <c r="TSJ65" s="96"/>
      <c r="TSK65" s="86"/>
      <c r="TSL65" s="150"/>
      <c r="TSM65" s="94"/>
      <c r="TSN65" s="96"/>
      <c r="TSO65" s="96"/>
      <c r="TSP65" s="86"/>
      <c r="TSQ65" s="150"/>
      <c r="TSR65" s="94"/>
      <c r="TSS65" s="96"/>
      <c r="TST65" s="96"/>
      <c r="TSU65" s="86"/>
      <c r="TSV65" s="150"/>
      <c r="TSW65" s="94"/>
      <c r="TSX65" s="96"/>
      <c r="TSY65" s="96"/>
      <c r="TSZ65" s="86"/>
      <c r="TTA65" s="150"/>
      <c r="TTB65" s="94"/>
      <c r="TTC65" s="96"/>
      <c r="TTD65" s="96"/>
      <c r="TTE65" s="86"/>
      <c r="TTF65" s="150"/>
      <c r="TTG65" s="94"/>
      <c r="TTH65" s="96"/>
      <c r="TTI65" s="96"/>
      <c r="TTJ65" s="86"/>
      <c r="TTK65" s="150"/>
      <c r="TTL65" s="94"/>
      <c r="TTM65" s="96"/>
      <c r="TTN65" s="96"/>
      <c r="TTO65" s="86"/>
      <c r="TTP65" s="150"/>
      <c r="TTQ65" s="94"/>
      <c r="TTR65" s="96"/>
      <c r="TTS65" s="96"/>
      <c r="TTT65" s="86"/>
      <c r="TTU65" s="150"/>
      <c r="TTV65" s="94"/>
      <c r="TTW65" s="96"/>
      <c r="TTX65" s="96"/>
      <c r="TTY65" s="86"/>
      <c r="TTZ65" s="150"/>
      <c r="TUA65" s="94"/>
      <c r="TUB65" s="96"/>
      <c r="TUC65" s="96"/>
      <c r="TUD65" s="86"/>
      <c r="TUE65" s="150"/>
      <c r="TUF65" s="94"/>
      <c r="TUG65" s="96"/>
      <c r="TUH65" s="96"/>
      <c r="TUI65" s="86"/>
      <c r="TUJ65" s="150"/>
      <c r="TUK65" s="94"/>
      <c r="TUL65" s="96"/>
      <c r="TUM65" s="96"/>
      <c r="TUN65" s="86"/>
      <c r="TUO65" s="150"/>
      <c r="TUP65" s="94"/>
      <c r="TUQ65" s="96"/>
      <c r="TUR65" s="96"/>
      <c r="TUS65" s="86"/>
      <c r="TUT65" s="150"/>
      <c r="TUU65" s="94"/>
      <c r="TUV65" s="96"/>
      <c r="TUW65" s="96"/>
      <c r="TUX65" s="86"/>
      <c r="TUY65" s="150"/>
      <c r="TUZ65" s="94"/>
      <c r="TVA65" s="96"/>
      <c r="TVB65" s="96"/>
      <c r="TVC65" s="86"/>
      <c r="TVD65" s="150"/>
      <c r="TVE65" s="94"/>
      <c r="TVF65" s="96"/>
      <c r="TVG65" s="96"/>
      <c r="TVH65" s="86"/>
      <c r="TVI65" s="150"/>
      <c r="TVJ65" s="94"/>
      <c r="TVK65" s="96"/>
      <c r="TVL65" s="96"/>
      <c r="TVM65" s="86"/>
      <c r="TVN65" s="150"/>
      <c r="TVO65" s="94"/>
      <c r="TVP65" s="96"/>
      <c r="TVQ65" s="96"/>
      <c r="TVR65" s="86"/>
      <c r="TVS65" s="150"/>
      <c r="TVT65" s="94"/>
      <c r="TVU65" s="96"/>
      <c r="TVV65" s="96"/>
      <c r="TVW65" s="86"/>
      <c r="TVX65" s="150"/>
      <c r="TVY65" s="94"/>
      <c r="TVZ65" s="96"/>
      <c r="TWA65" s="96"/>
      <c r="TWB65" s="86"/>
      <c r="TWC65" s="150"/>
      <c r="TWD65" s="94"/>
      <c r="TWE65" s="96"/>
      <c r="TWF65" s="96"/>
      <c r="TWG65" s="86"/>
      <c r="TWH65" s="150"/>
      <c r="TWI65" s="94"/>
      <c r="TWJ65" s="96"/>
      <c r="TWK65" s="96"/>
      <c r="TWL65" s="86"/>
      <c r="TWM65" s="150"/>
      <c r="TWN65" s="94"/>
      <c r="TWO65" s="96"/>
      <c r="TWP65" s="96"/>
      <c r="TWQ65" s="86"/>
      <c r="TWR65" s="150"/>
      <c r="TWS65" s="94"/>
      <c r="TWT65" s="96"/>
      <c r="TWU65" s="96"/>
      <c r="TWV65" s="86"/>
      <c r="TWW65" s="150"/>
      <c r="TWX65" s="94"/>
      <c r="TWY65" s="96"/>
      <c r="TWZ65" s="96"/>
      <c r="TXA65" s="86"/>
      <c r="TXB65" s="150"/>
      <c r="TXC65" s="94"/>
      <c r="TXD65" s="96"/>
      <c r="TXE65" s="96"/>
      <c r="TXF65" s="86"/>
      <c r="TXG65" s="150"/>
      <c r="TXH65" s="94"/>
      <c r="TXI65" s="96"/>
      <c r="TXJ65" s="96"/>
      <c r="TXK65" s="86"/>
      <c r="TXL65" s="150"/>
      <c r="TXM65" s="94"/>
      <c r="TXN65" s="96"/>
      <c r="TXO65" s="96"/>
      <c r="TXP65" s="86"/>
      <c r="TXQ65" s="150"/>
      <c r="TXR65" s="94"/>
      <c r="TXS65" s="96"/>
      <c r="TXT65" s="96"/>
      <c r="TXU65" s="86"/>
      <c r="TXV65" s="150"/>
      <c r="TXW65" s="94"/>
      <c r="TXX65" s="96"/>
      <c r="TXY65" s="96"/>
      <c r="TXZ65" s="86"/>
      <c r="TYA65" s="150"/>
      <c r="TYB65" s="94"/>
      <c r="TYC65" s="96"/>
      <c r="TYD65" s="96"/>
      <c r="TYE65" s="86"/>
      <c r="TYF65" s="150"/>
      <c r="TYG65" s="94"/>
      <c r="TYH65" s="96"/>
      <c r="TYI65" s="96"/>
      <c r="TYJ65" s="86"/>
      <c r="TYK65" s="150"/>
      <c r="TYL65" s="94"/>
      <c r="TYM65" s="96"/>
      <c r="TYN65" s="96"/>
      <c r="TYO65" s="86"/>
      <c r="TYP65" s="150"/>
      <c r="TYQ65" s="94"/>
      <c r="TYR65" s="96"/>
      <c r="TYS65" s="96"/>
      <c r="TYT65" s="86"/>
      <c r="TYU65" s="150"/>
      <c r="TYV65" s="94"/>
      <c r="TYW65" s="96"/>
      <c r="TYX65" s="96"/>
      <c r="TYY65" s="86"/>
      <c r="TYZ65" s="150"/>
      <c r="TZA65" s="94"/>
      <c r="TZB65" s="96"/>
      <c r="TZC65" s="96"/>
      <c r="TZD65" s="86"/>
      <c r="TZE65" s="150"/>
      <c r="TZF65" s="94"/>
      <c r="TZG65" s="96"/>
      <c r="TZH65" s="96"/>
      <c r="TZI65" s="86"/>
      <c r="TZJ65" s="150"/>
      <c r="TZK65" s="94"/>
      <c r="TZL65" s="96"/>
      <c r="TZM65" s="96"/>
      <c r="TZN65" s="86"/>
      <c r="TZO65" s="150"/>
      <c r="TZP65" s="94"/>
      <c r="TZQ65" s="96"/>
      <c r="TZR65" s="96"/>
      <c r="TZS65" s="86"/>
      <c r="TZT65" s="150"/>
      <c r="TZU65" s="94"/>
      <c r="TZV65" s="96"/>
      <c r="TZW65" s="96"/>
      <c r="TZX65" s="86"/>
      <c r="TZY65" s="150"/>
      <c r="TZZ65" s="94"/>
      <c r="UAA65" s="96"/>
      <c r="UAB65" s="96"/>
      <c r="UAC65" s="86"/>
      <c r="UAD65" s="150"/>
      <c r="UAE65" s="94"/>
      <c r="UAF65" s="96"/>
      <c r="UAG65" s="96"/>
      <c r="UAH65" s="86"/>
      <c r="UAI65" s="150"/>
      <c r="UAJ65" s="94"/>
      <c r="UAK65" s="96"/>
      <c r="UAL65" s="96"/>
      <c r="UAM65" s="86"/>
      <c r="UAN65" s="150"/>
      <c r="UAO65" s="94"/>
      <c r="UAP65" s="96"/>
      <c r="UAQ65" s="96"/>
      <c r="UAR65" s="86"/>
      <c r="UAS65" s="150"/>
      <c r="UAT65" s="94"/>
      <c r="UAU65" s="96"/>
      <c r="UAV65" s="96"/>
      <c r="UAW65" s="86"/>
      <c r="UAX65" s="150"/>
      <c r="UAY65" s="94"/>
      <c r="UAZ65" s="96"/>
      <c r="UBA65" s="96"/>
      <c r="UBB65" s="86"/>
      <c r="UBC65" s="150"/>
      <c r="UBD65" s="94"/>
      <c r="UBE65" s="96"/>
      <c r="UBF65" s="96"/>
      <c r="UBG65" s="86"/>
      <c r="UBH65" s="150"/>
      <c r="UBI65" s="94"/>
      <c r="UBJ65" s="96"/>
      <c r="UBK65" s="96"/>
      <c r="UBL65" s="86"/>
      <c r="UBM65" s="150"/>
      <c r="UBN65" s="94"/>
      <c r="UBO65" s="96"/>
      <c r="UBP65" s="96"/>
      <c r="UBQ65" s="86"/>
      <c r="UBR65" s="150"/>
      <c r="UBS65" s="94"/>
      <c r="UBT65" s="96"/>
      <c r="UBU65" s="96"/>
      <c r="UBV65" s="86"/>
      <c r="UBW65" s="150"/>
      <c r="UBX65" s="94"/>
      <c r="UBY65" s="96"/>
      <c r="UBZ65" s="96"/>
      <c r="UCA65" s="86"/>
      <c r="UCB65" s="150"/>
      <c r="UCC65" s="94"/>
      <c r="UCD65" s="96"/>
      <c r="UCE65" s="96"/>
      <c r="UCF65" s="86"/>
      <c r="UCG65" s="150"/>
      <c r="UCH65" s="94"/>
      <c r="UCI65" s="96"/>
      <c r="UCJ65" s="96"/>
      <c r="UCK65" s="86"/>
      <c r="UCL65" s="150"/>
      <c r="UCM65" s="94"/>
      <c r="UCN65" s="96"/>
      <c r="UCO65" s="96"/>
      <c r="UCP65" s="86"/>
      <c r="UCQ65" s="150"/>
      <c r="UCR65" s="94"/>
      <c r="UCS65" s="96"/>
      <c r="UCT65" s="96"/>
      <c r="UCU65" s="86"/>
      <c r="UCV65" s="150"/>
      <c r="UCW65" s="94"/>
      <c r="UCX65" s="96"/>
      <c r="UCY65" s="96"/>
      <c r="UCZ65" s="86"/>
      <c r="UDA65" s="150"/>
      <c r="UDB65" s="94"/>
      <c r="UDC65" s="96"/>
      <c r="UDD65" s="96"/>
      <c r="UDE65" s="86"/>
      <c r="UDF65" s="150"/>
      <c r="UDG65" s="94"/>
      <c r="UDH65" s="96"/>
      <c r="UDI65" s="96"/>
      <c r="UDJ65" s="86"/>
      <c r="UDK65" s="150"/>
      <c r="UDL65" s="94"/>
      <c r="UDM65" s="96"/>
      <c r="UDN65" s="96"/>
      <c r="UDO65" s="86"/>
      <c r="UDP65" s="150"/>
      <c r="UDQ65" s="94"/>
      <c r="UDR65" s="96"/>
      <c r="UDS65" s="96"/>
      <c r="UDT65" s="86"/>
      <c r="UDU65" s="150"/>
      <c r="UDV65" s="94"/>
      <c r="UDW65" s="96"/>
      <c r="UDX65" s="96"/>
      <c r="UDY65" s="86"/>
      <c r="UDZ65" s="150"/>
      <c r="UEA65" s="94"/>
      <c r="UEB65" s="96"/>
      <c r="UEC65" s="96"/>
      <c r="UED65" s="86"/>
      <c r="UEE65" s="150"/>
      <c r="UEF65" s="94"/>
      <c r="UEG65" s="96"/>
      <c r="UEH65" s="96"/>
      <c r="UEI65" s="86"/>
      <c r="UEJ65" s="150"/>
      <c r="UEK65" s="94"/>
      <c r="UEL65" s="96"/>
      <c r="UEM65" s="96"/>
      <c r="UEN65" s="86"/>
      <c r="UEO65" s="150"/>
      <c r="UEP65" s="94"/>
      <c r="UEQ65" s="96"/>
      <c r="UER65" s="96"/>
      <c r="UES65" s="86"/>
      <c r="UET65" s="150"/>
      <c r="UEU65" s="94"/>
      <c r="UEV65" s="96"/>
      <c r="UEW65" s="96"/>
      <c r="UEX65" s="86"/>
      <c r="UEY65" s="150"/>
      <c r="UEZ65" s="94"/>
      <c r="UFA65" s="96"/>
      <c r="UFB65" s="96"/>
      <c r="UFC65" s="86"/>
      <c r="UFD65" s="150"/>
      <c r="UFE65" s="94"/>
      <c r="UFF65" s="96"/>
      <c r="UFG65" s="96"/>
      <c r="UFH65" s="86"/>
      <c r="UFI65" s="150"/>
      <c r="UFJ65" s="94"/>
      <c r="UFK65" s="96"/>
      <c r="UFL65" s="96"/>
      <c r="UFM65" s="86"/>
      <c r="UFN65" s="150"/>
      <c r="UFO65" s="94"/>
      <c r="UFP65" s="96"/>
      <c r="UFQ65" s="96"/>
      <c r="UFR65" s="86"/>
      <c r="UFS65" s="150"/>
      <c r="UFT65" s="94"/>
      <c r="UFU65" s="96"/>
      <c r="UFV65" s="96"/>
      <c r="UFW65" s="86"/>
      <c r="UFX65" s="150"/>
      <c r="UFY65" s="94"/>
      <c r="UFZ65" s="96"/>
      <c r="UGA65" s="96"/>
      <c r="UGB65" s="86"/>
      <c r="UGC65" s="150"/>
      <c r="UGD65" s="94"/>
      <c r="UGE65" s="96"/>
      <c r="UGF65" s="96"/>
      <c r="UGG65" s="86"/>
      <c r="UGH65" s="150"/>
      <c r="UGI65" s="94"/>
      <c r="UGJ65" s="96"/>
      <c r="UGK65" s="96"/>
      <c r="UGL65" s="86"/>
      <c r="UGM65" s="150"/>
      <c r="UGN65" s="94"/>
      <c r="UGO65" s="96"/>
      <c r="UGP65" s="96"/>
      <c r="UGQ65" s="86"/>
      <c r="UGR65" s="150"/>
      <c r="UGS65" s="94"/>
      <c r="UGT65" s="96"/>
      <c r="UGU65" s="96"/>
      <c r="UGV65" s="86"/>
      <c r="UGW65" s="150"/>
      <c r="UGX65" s="94"/>
      <c r="UGY65" s="96"/>
      <c r="UGZ65" s="96"/>
      <c r="UHA65" s="86"/>
      <c r="UHB65" s="150"/>
      <c r="UHC65" s="94"/>
      <c r="UHD65" s="96"/>
      <c r="UHE65" s="96"/>
      <c r="UHF65" s="86"/>
      <c r="UHG65" s="150"/>
      <c r="UHH65" s="94"/>
      <c r="UHI65" s="96"/>
      <c r="UHJ65" s="96"/>
      <c r="UHK65" s="86"/>
      <c r="UHL65" s="150"/>
      <c r="UHM65" s="94"/>
      <c r="UHN65" s="96"/>
      <c r="UHO65" s="96"/>
      <c r="UHP65" s="86"/>
      <c r="UHQ65" s="150"/>
      <c r="UHR65" s="94"/>
      <c r="UHS65" s="96"/>
      <c r="UHT65" s="96"/>
      <c r="UHU65" s="86"/>
      <c r="UHV65" s="150"/>
      <c r="UHW65" s="94"/>
      <c r="UHX65" s="96"/>
      <c r="UHY65" s="96"/>
      <c r="UHZ65" s="86"/>
      <c r="UIA65" s="150"/>
      <c r="UIB65" s="94"/>
      <c r="UIC65" s="96"/>
      <c r="UID65" s="96"/>
      <c r="UIE65" s="86"/>
      <c r="UIF65" s="150"/>
      <c r="UIG65" s="94"/>
      <c r="UIH65" s="96"/>
      <c r="UII65" s="96"/>
      <c r="UIJ65" s="86"/>
      <c r="UIK65" s="150"/>
      <c r="UIL65" s="94"/>
      <c r="UIM65" s="96"/>
      <c r="UIN65" s="96"/>
      <c r="UIO65" s="86"/>
      <c r="UIP65" s="150"/>
      <c r="UIQ65" s="94"/>
      <c r="UIR65" s="96"/>
      <c r="UIS65" s="96"/>
      <c r="UIT65" s="86"/>
      <c r="UIU65" s="150"/>
      <c r="UIV65" s="94"/>
      <c r="UIW65" s="96"/>
      <c r="UIX65" s="96"/>
      <c r="UIY65" s="86"/>
      <c r="UIZ65" s="150"/>
      <c r="UJA65" s="94"/>
      <c r="UJB65" s="96"/>
      <c r="UJC65" s="96"/>
      <c r="UJD65" s="86"/>
      <c r="UJE65" s="150"/>
      <c r="UJF65" s="94"/>
      <c r="UJG65" s="96"/>
      <c r="UJH65" s="96"/>
      <c r="UJI65" s="86"/>
      <c r="UJJ65" s="150"/>
      <c r="UJK65" s="94"/>
      <c r="UJL65" s="96"/>
      <c r="UJM65" s="96"/>
      <c r="UJN65" s="86"/>
      <c r="UJO65" s="150"/>
      <c r="UJP65" s="94"/>
      <c r="UJQ65" s="96"/>
      <c r="UJR65" s="96"/>
      <c r="UJS65" s="86"/>
      <c r="UJT65" s="150"/>
      <c r="UJU65" s="94"/>
      <c r="UJV65" s="96"/>
      <c r="UJW65" s="96"/>
      <c r="UJX65" s="86"/>
      <c r="UJY65" s="150"/>
      <c r="UJZ65" s="94"/>
      <c r="UKA65" s="96"/>
      <c r="UKB65" s="96"/>
      <c r="UKC65" s="86"/>
      <c r="UKD65" s="150"/>
      <c r="UKE65" s="94"/>
      <c r="UKF65" s="96"/>
      <c r="UKG65" s="96"/>
      <c r="UKH65" s="86"/>
      <c r="UKI65" s="150"/>
      <c r="UKJ65" s="94"/>
      <c r="UKK65" s="96"/>
      <c r="UKL65" s="96"/>
      <c r="UKM65" s="86"/>
      <c r="UKN65" s="150"/>
      <c r="UKO65" s="94"/>
      <c r="UKP65" s="96"/>
      <c r="UKQ65" s="96"/>
      <c r="UKR65" s="86"/>
      <c r="UKS65" s="150"/>
      <c r="UKT65" s="94"/>
      <c r="UKU65" s="96"/>
      <c r="UKV65" s="96"/>
      <c r="UKW65" s="86"/>
      <c r="UKX65" s="150"/>
      <c r="UKY65" s="94"/>
      <c r="UKZ65" s="96"/>
      <c r="ULA65" s="96"/>
      <c r="ULB65" s="86"/>
      <c r="ULC65" s="150"/>
      <c r="ULD65" s="94"/>
      <c r="ULE65" s="96"/>
      <c r="ULF65" s="96"/>
      <c r="ULG65" s="86"/>
      <c r="ULH65" s="150"/>
      <c r="ULI65" s="94"/>
      <c r="ULJ65" s="96"/>
      <c r="ULK65" s="96"/>
      <c r="ULL65" s="86"/>
      <c r="ULM65" s="150"/>
      <c r="ULN65" s="94"/>
      <c r="ULO65" s="96"/>
      <c r="ULP65" s="96"/>
      <c r="ULQ65" s="86"/>
      <c r="ULR65" s="150"/>
      <c r="ULS65" s="94"/>
      <c r="ULT65" s="96"/>
      <c r="ULU65" s="96"/>
      <c r="ULV65" s="86"/>
      <c r="ULW65" s="150"/>
      <c r="ULX65" s="94"/>
      <c r="ULY65" s="96"/>
      <c r="ULZ65" s="96"/>
      <c r="UMA65" s="86"/>
      <c r="UMB65" s="150"/>
      <c r="UMC65" s="94"/>
      <c r="UMD65" s="96"/>
      <c r="UME65" s="96"/>
      <c r="UMF65" s="86"/>
      <c r="UMG65" s="150"/>
      <c r="UMH65" s="94"/>
      <c r="UMI65" s="96"/>
      <c r="UMJ65" s="96"/>
      <c r="UMK65" s="86"/>
      <c r="UML65" s="150"/>
      <c r="UMM65" s="94"/>
      <c r="UMN65" s="96"/>
      <c r="UMO65" s="96"/>
      <c r="UMP65" s="86"/>
      <c r="UMQ65" s="150"/>
      <c r="UMR65" s="94"/>
      <c r="UMS65" s="96"/>
      <c r="UMT65" s="96"/>
      <c r="UMU65" s="86"/>
      <c r="UMV65" s="150"/>
      <c r="UMW65" s="94"/>
      <c r="UMX65" s="96"/>
      <c r="UMY65" s="96"/>
      <c r="UMZ65" s="86"/>
      <c r="UNA65" s="150"/>
      <c r="UNB65" s="94"/>
      <c r="UNC65" s="96"/>
      <c r="UND65" s="96"/>
      <c r="UNE65" s="86"/>
      <c r="UNF65" s="150"/>
      <c r="UNG65" s="94"/>
      <c r="UNH65" s="96"/>
      <c r="UNI65" s="96"/>
      <c r="UNJ65" s="86"/>
      <c r="UNK65" s="150"/>
      <c r="UNL65" s="94"/>
      <c r="UNM65" s="96"/>
      <c r="UNN65" s="96"/>
      <c r="UNO65" s="86"/>
      <c r="UNP65" s="150"/>
      <c r="UNQ65" s="94"/>
      <c r="UNR65" s="96"/>
      <c r="UNS65" s="96"/>
      <c r="UNT65" s="86"/>
      <c r="UNU65" s="150"/>
      <c r="UNV65" s="94"/>
      <c r="UNW65" s="96"/>
      <c r="UNX65" s="96"/>
      <c r="UNY65" s="86"/>
      <c r="UNZ65" s="150"/>
      <c r="UOA65" s="94"/>
      <c r="UOB65" s="96"/>
      <c r="UOC65" s="96"/>
      <c r="UOD65" s="86"/>
      <c r="UOE65" s="150"/>
      <c r="UOF65" s="94"/>
      <c r="UOG65" s="96"/>
      <c r="UOH65" s="96"/>
      <c r="UOI65" s="86"/>
      <c r="UOJ65" s="150"/>
      <c r="UOK65" s="94"/>
      <c r="UOL65" s="96"/>
      <c r="UOM65" s="96"/>
      <c r="UON65" s="86"/>
      <c r="UOO65" s="150"/>
      <c r="UOP65" s="94"/>
      <c r="UOQ65" s="96"/>
      <c r="UOR65" s="96"/>
      <c r="UOS65" s="86"/>
      <c r="UOT65" s="150"/>
      <c r="UOU65" s="94"/>
      <c r="UOV65" s="96"/>
      <c r="UOW65" s="96"/>
      <c r="UOX65" s="86"/>
      <c r="UOY65" s="150"/>
      <c r="UOZ65" s="94"/>
      <c r="UPA65" s="96"/>
      <c r="UPB65" s="96"/>
      <c r="UPC65" s="86"/>
      <c r="UPD65" s="150"/>
      <c r="UPE65" s="94"/>
      <c r="UPF65" s="96"/>
      <c r="UPG65" s="96"/>
      <c r="UPH65" s="86"/>
      <c r="UPI65" s="150"/>
      <c r="UPJ65" s="94"/>
      <c r="UPK65" s="96"/>
      <c r="UPL65" s="96"/>
      <c r="UPM65" s="86"/>
      <c r="UPN65" s="150"/>
      <c r="UPO65" s="94"/>
      <c r="UPP65" s="96"/>
      <c r="UPQ65" s="96"/>
      <c r="UPR65" s="86"/>
      <c r="UPS65" s="150"/>
      <c r="UPT65" s="94"/>
      <c r="UPU65" s="96"/>
      <c r="UPV65" s="96"/>
      <c r="UPW65" s="86"/>
      <c r="UPX65" s="150"/>
      <c r="UPY65" s="94"/>
      <c r="UPZ65" s="96"/>
      <c r="UQA65" s="96"/>
      <c r="UQB65" s="86"/>
      <c r="UQC65" s="150"/>
      <c r="UQD65" s="94"/>
      <c r="UQE65" s="96"/>
      <c r="UQF65" s="96"/>
      <c r="UQG65" s="86"/>
      <c r="UQH65" s="150"/>
      <c r="UQI65" s="94"/>
      <c r="UQJ65" s="96"/>
      <c r="UQK65" s="96"/>
      <c r="UQL65" s="86"/>
      <c r="UQM65" s="150"/>
      <c r="UQN65" s="94"/>
      <c r="UQO65" s="96"/>
      <c r="UQP65" s="96"/>
      <c r="UQQ65" s="86"/>
      <c r="UQR65" s="150"/>
      <c r="UQS65" s="94"/>
      <c r="UQT65" s="96"/>
      <c r="UQU65" s="96"/>
      <c r="UQV65" s="86"/>
      <c r="UQW65" s="150"/>
      <c r="UQX65" s="94"/>
      <c r="UQY65" s="96"/>
      <c r="UQZ65" s="96"/>
      <c r="URA65" s="86"/>
      <c r="URB65" s="150"/>
      <c r="URC65" s="94"/>
      <c r="URD65" s="96"/>
      <c r="URE65" s="96"/>
      <c r="URF65" s="86"/>
      <c r="URG65" s="150"/>
      <c r="URH65" s="94"/>
      <c r="URI65" s="96"/>
      <c r="URJ65" s="96"/>
      <c r="URK65" s="86"/>
      <c r="URL65" s="150"/>
      <c r="URM65" s="94"/>
      <c r="URN65" s="96"/>
      <c r="URO65" s="96"/>
      <c r="URP65" s="86"/>
      <c r="URQ65" s="150"/>
      <c r="URR65" s="94"/>
      <c r="URS65" s="96"/>
      <c r="URT65" s="96"/>
      <c r="URU65" s="86"/>
      <c r="URV65" s="150"/>
      <c r="URW65" s="94"/>
      <c r="URX65" s="96"/>
      <c r="URY65" s="96"/>
      <c r="URZ65" s="86"/>
      <c r="USA65" s="150"/>
      <c r="USB65" s="94"/>
      <c r="USC65" s="96"/>
      <c r="USD65" s="96"/>
      <c r="USE65" s="86"/>
      <c r="USF65" s="150"/>
      <c r="USG65" s="94"/>
      <c r="USH65" s="96"/>
      <c r="USI65" s="96"/>
      <c r="USJ65" s="86"/>
      <c r="USK65" s="150"/>
      <c r="USL65" s="94"/>
      <c r="USM65" s="96"/>
      <c r="USN65" s="96"/>
      <c r="USO65" s="86"/>
      <c r="USP65" s="150"/>
      <c r="USQ65" s="94"/>
      <c r="USR65" s="96"/>
      <c r="USS65" s="96"/>
      <c r="UST65" s="86"/>
      <c r="USU65" s="150"/>
      <c r="USV65" s="94"/>
      <c r="USW65" s="96"/>
      <c r="USX65" s="96"/>
      <c r="USY65" s="86"/>
      <c r="USZ65" s="150"/>
      <c r="UTA65" s="94"/>
      <c r="UTB65" s="96"/>
      <c r="UTC65" s="96"/>
      <c r="UTD65" s="86"/>
      <c r="UTE65" s="150"/>
      <c r="UTF65" s="94"/>
      <c r="UTG65" s="96"/>
      <c r="UTH65" s="96"/>
      <c r="UTI65" s="86"/>
      <c r="UTJ65" s="150"/>
      <c r="UTK65" s="94"/>
      <c r="UTL65" s="96"/>
      <c r="UTM65" s="96"/>
      <c r="UTN65" s="86"/>
      <c r="UTO65" s="150"/>
      <c r="UTP65" s="94"/>
      <c r="UTQ65" s="96"/>
      <c r="UTR65" s="96"/>
      <c r="UTS65" s="86"/>
      <c r="UTT65" s="150"/>
      <c r="UTU65" s="94"/>
      <c r="UTV65" s="96"/>
      <c r="UTW65" s="96"/>
      <c r="UTX65" s="86"/>
      <c r="UTY65" s="150"/>
      <c r="UTZ65" s="94"/>
      <c r="UUA65" s="96"/>
      <c r="UUB65" s="96"/>
      <c r="UUC65" s="86"/>
      <c r="UUD65" s="150"/>
      <c r="UUE65" s="94"/>
      <c r="UUF65" s="96"/>
      <c r="UUG65" s="96"/>
      <c r="UUH65" s="86"/>
      <c r="UUI65" s="150"/>
      <c r="UUJ65" s="94"/>
      <c r="UUK65" s="96"/>
      <c r="UUL65" s="96"/>
      <c r="UUM65" s="86"/>
      <c r="UUN65" s="150"/>
      <c r="UUO65" s="94"/>
      <c r="UUP65" s="96"/>
      <c r="UUQ65" s="96"/>
      <c r="UUR65" s="86"/>
      <c r="UUS65" s="150"/>
      <c r="UUT65" s="94"/>
      <c r="UUU65" s="96"/>
      <c r="UUV65" s="96"/>
      <c r="UUW65" s="86"/>
      <c r="UUX65" s="150"/>
      <c r="UUY65" s="94"/>
      <c r="UUZ65" s="96"/>
      <c r="UVA65" s="96"/>
      <c r="UVB65" s="86"/>
      <c r="UVC65" s="150"/>
      <c r="UVD65" s="94"/>
      <c r="UVE65" s="96"/>
      <c r="UVF65" s="96"/>
      <c r="UVG65" s="86"/>
      <c r="UVH65" s="150"/>
      <c r="UVI65" s="94"/>
      <c r="UVJ65" s="96"/>
      <c r="UVK65" s="96"/>
      <c r="UVL65" s="86"/>
      <c r="UVM65" s="150"/>
      <c r="UVN65" s="94"/>
      <c r="UVO65" s="96"/>
      <c r="UVP65" s="96"/>
      <c r="UVQ65" s="86"/>
      <c r="UVR65" s="150"/>
      <c r="UVS65" s="94"/>
      <c r="UVT65" s="96"/>
      <c r="UVU65" s="96"/>
      <c r="UVV65" s="86"/>
      <c r="UVW65" s="150"/>
      <c r="UVX65" s="94"/>
      <c r="UVY65" s="96"/>
      <c r="UVZ65" s="96"/>
      <c r="UWA65" s="86"/>
      <c r="UWB65" s="150"/>
      <c r="UWC65" s="94"/>
      <c r="UWD65" s="96"/>
      <c r="UWE65" s="96"/>
      <c r="UWF65" s="86"/>
      <c r="UWG65" s="150"/>
      <c r="UWH65" s="94"/>
      <c r="UWI65" s="96"/>
      <c r="UWJ65" s="96"/>
      <c r="UWK65" s="86"/>
      <c r="UWL65" s="150"/>
      <c r="UWM65" s="94"/>
      <c r="UWN65" s="96"/>
      <c r="UWO65" s="96"/>
      <c r="UWP65" s="86"/>
      <c r="UWQ65" s="150"/>
      <c r="UWR65" s="94"/>
      <c r="UWS65" s="96"/>
      <c r="UWT65" s="96"/>
      <c r="UWU65" s="86"/>
      <c r="UWV65" s="150"/>
      <c r="UWW65" s="94"/>
      <c r="UWX65" s="96"/>
      <c r="UWY65" s="96"/>
      <c r="UWZ65" s="86"/>
      <c r="UXA65" s="150"/>
      <c r="UXB65" s="94"/>
      <c r="UXC65" s="96"/>
      <c r="UXD65" s="96"/>
      <c r="UXE65" s="86"/>
      <c r="UXF65" s="150"/>
      <c r="UXG65" s="94"/>
      <c r="UXH65" s="96"/>
      <c r="UXI65" s="96"/>
      <c r="UXJ65" s="86"/>
      <c r="UXK65" s="150"/>
      <c r="UXL65" s="94"/>
      <c r="UXM65" s="96"/>
      <c r="UXN65" s="96"/>
      <c r="UXO65" s="86"/>
      <c r="UXP65" s="150"/>
      <c r="UXQ65" s="94"/>
      <c r="UXR65" s="96"/>
      <c r="UXS65" s="96"/>
      <c r="UXT65" s="86"/>
      <c r="UXU65" s="150"/>
      <c r="UXV65" s="94"/>
      <c r="UXW65" s="96"/>
      <c r="UXX65" s="96"/>
      <c r="UXY65" s="86"/>
      <c r="UXZ65" s="150"/>
      <c r="UYA65" s="94"/>
      <c r="UYB65" s="96"/>
      <c r="UYC65" s="96"/>
      <c r="UYD65" s="86"/>
      <c r="UYE65" s="150"/>
      <c r="UYF65" s="94"/>
      <c r="UYG65" s="96"/>
      <c r="UYH65" s="96"/>
      <c r="UYI65" s="86"/>
      <c r="UYJ65" s="150"/>
      <c r="UYK65" s="94"/>
      <c r="UYL65" s="96"/>
      <c r="UYM65" s="96"/>
      <c r="UYN65" s="86"/>
      <c r="UYO65" s="150"/>
      <c r="UYP65" s="94"/>
      <c r="UYQ65" s="96"/>
      <c r="UYR65" s="96"/>
      <c r="UYS65" s="86"/>
      <c r="UYT65" s="150"/>
      <c r="UYU65" s="94"/>
      <c r="UYV65" s="96"/>
      <c r="UYW65" s="96"/>
      <c r="UYX65" s="86"/>
      <c r="UYY65" s="150"/>
      <c r="UYZ65" s="94"/>
      <c r="UZA65" s="96"/>
      <c r="UZB65" s="96"/>
      <c r="UZC65" s="86"/>
      <c r="UZD65" s="150"/>
      <c r="UZE65" s="94"/>
      <c r="UZF65" s="96"/>
      <c r="UZG65" s="96"/>
      <c r="UZH65" s="86"/>
      <c r="UZI65" s="150"/>
      <c r="UZJ65" s="94"/>
      <c r="UZK65" s="96"/>
      <c r="UZL65" s="96"/>
      <c r="UZM65" s="86"/>
      <c r="UZN65" s="150"/>
      <c r="UZO65" s="94"/>
      <c r="UZP65" s="96"/>
      <c r="UZQ65" s="96"/>
      <c r="UZR65" s="86"/>
      <c r="UZS65" s="150"/>
      <c r="UZT65" s="94"/>
      <c r="UZU65" s="96"/>
      <c r="UZV65" s="96"/>
      <c r="UZW65" s="86"/>
      <c r="UZX65" s="150"/>
      <c r="UZY65" s="94"/>
      <c r="UZZ65" s="96"/>
      <c r="VAA65" s="96"/>
      <c r="VAB65" s="86"/>
      <c r="VAC65" s="150"/>
      <c r="VAD65" s="94"/>
      <c r="VAE65" s="96"/>
      <c r="VAF65" s="96"/>
      <c r="VAG65" s="86"/>
      <c r="VAH65" s="150"/>
      <c r="VAI65" s="94"/>
      <c r="VAJ65" s="96"/>
      <c r="VAK65" s="96"/>
      <c r="VAL65" s="86"/>
      <c r="VAM65" s="150"/>
      <c r="VAN65" s="94"/>
      <c r="VAO65" s="96"/>
      <c r="VAP65" s="96"/>
      <c r="VAQ65" s="86"/>
      <c r="VAR65" s="150"/>
      <c r="VAS65" s="94"/>
      <c r="VAT65" s="96"/>
      <c r="VAU65" s="96"/>
      <c r="VAV65" s="86"/>
      <c r="VAW65" s="150"/>
      <c r="VAX65" s="94"/>
      <c r="VAY65" s="96"/>
      <c r="VAZ65" s="96"/>
      <c r="VBA65" s="86"/>
      <c r="VBB65" s="150"/>
      <c r="VBC65" s="94"/>
      <c r="VBD65" s="96"/>
      <c r="VBE65" s="96"/>
      <c r="VBF65" s="86"/>
      <c r="VBG65" s="150"/>
      <c r="VBH65" s="94"/>
      <c r="VBI65" s="96"/>
      <c r="VBJ65" s="96"/>
      <c r="VBK65" s="86"/>
      <c r="VBL65" s="150"/>
      <c r="VBM65" s="94"/>
      <c r="VBN65" s="96"/>
      <c r="VBO65" s="96"/>
      <c r="VBP65" s="86"/>
      <c r="VBQ65" s="150"/>
      <c r="VBR65" s="94"/>
      <c r="VBS65" s="96"/>
      <c r="VBT65" s="96"/>
      <c r="VBU65" s="86"/>
      <c r="VBV65" s="150"/>
      <c r="VBW65" s="94"/>
      <c r="VBX65" s="96"/>
      <c r="VBY65" s="96"/>
      <c r="VBZ65" s="86"/>
      <c r="VCA65" s="150"/>
      <c r="VCB65" s="94"/>
      <c r="VCC65" s="96"/>
      <c r="VCD65" s="96"/>
      <c r="VCE65" s="86"/>
      <c r="VCF65" s="150"/>
      <c r="VCG65" s="94"/>
      <c r="VCH65" s="96"/>
      <c r="VCI65" s="96"/>
      <c r="VCJ65" s="86"/>
      <c r="VCK65" s="150"/>
      <c r="VCL65" s="94"/>
      <c r="VCM65" s="96"/>
      <c r="VCN65" s="96"/>
      <c r="VCO65" s="86"/>
      <c r="VCP65" s="150"/>
      <c r="VCQ65" s="94"/>
      <c r="VCR65" s="96"/>
      <c r="VCS65" s="96"/>
      <c r="VCT65" s="86"/>
      <c r="VCU65" s="150"/>
      <c r="VCV65" s="94"/>
      <c r="VCW65" s="96"/>
      <c r="VCX65" s="96"/>
      <c r="VCY65" s="86"/>
      <c r="VCZ65" s="150"/>
      <c r="VDA65" s="94"/>
      <c r="VDB65" s="96"/>
      <c r="VDC65" s="96"/>
      <c r="VDD65" s="86"/>
      <c r="VDE65" s="150"/>
      <c r="VDF65" s="94"/>
      <c r="VDG65" s="96"/>
      <c r="VDH65" s="96"/>
      <c r="VDI65" s="86"/>
      <c r="VDJ65" s="150"/>
      <c r="VDK65" s="94"/>
      <c r="VDL65" s="96"/>
      <c r="VDM65" s="96"/>
      <c r="VDN65" s="86"/>
      <c r="VDO65" s="150"/>
      <c r="VDP65" s="94"/>
      <c r="VDQ65" s="96"/>
      <c r="VDR65" s="96"/>
      <c r="VDS65" s="86"/>
      <c r="VDT65" s="150"/>
      <c r="VDU65" s="94"/>
      <c r="VDV65" s="96"/>
      <c r="VDW65" s="96"/>
      <c r="VDX65" s="86"/>
      <c r="VDY65" s="150"/>
      <c r="VDZ65" s="94"/>
      <c r="VEA65" s="96"/>
      <c r="VEB65" s="96"/>
      <c r="VEC65" s="86"/>
      <c r="VED65" s="150"/>
      <c r="VEE65" s="94"/>
      <c r="VEF65" s="96"/>
      <c r="VEG65" s="96"/>
      <c r="VEH65" s="86"/>
      <c r="VEI65" s="150"/>
      <c r="VEJ65" s="94"/>
      <c r="VEK65" s="96"/>
      <c r="VEL65" s="96"/>
      <c r="VEM65" s="86"/>
      <c r="VEN65" s="150"/>
      <c r="VEO65" s="94"/>
      <c r="VEP65" s="96"/>
      <c r="VEQ65" s="96"/>
      <c r="VER65" s="86"/>
      <c r="VES65" s="150"/>
      <c r="VET65" s="94"/>
      <c r="VEU65" s="96"/>
      <c r="VEV65" s="96"/>
      <c r="VEW65" s="86"/>
      <c r="VEX65" s="150"/>
      <c r="VEY65" s="94"/>
      <c r="VEZ65" s="96"/>
      <c r="VFA65" s="96"/>
      <c r="VFB65" s="86"/>
      <c r="VFC65" s="150"/>
      <c r="VFD65" s="94"/>
      <c r="VFE65" s="96"/>
      <c r="VFF65" s="96"/>
      <c r="VFG65" s="86"/>
      <c r="VFH65" s="150"/>
      <c r="VFI65" s="94"/>
      <c r="VFJ65" s="96"/>
      <c r="VFK65" s="96"/>
      <c r="VFL65" s="86"/>
      <c r="VFM65" s="150"/>
      <c r="VFN65" s="94"/>
      <c r="VFO65" s="96"/>
      <c r="VFP65" s="96"/>
      <c r="VFQ65" s="86"/>
      <c r="VFR65" s="150"/>
      <c r="VFS65" s="94"/>
      <c r="VFT65" s="96"/>
      <c r="VFU65" s="96"/>
      <c r="VFV65" s="86"/>
      <c r="VFW65" s="150"/>
      <c r="VFX65" s="94"/>
      <c r="VFY65" s="96"/>
      <c r="VFZ65" s="96"/>
      <c r="VGA65" s="86"/>
      <c r="VGB65" s="150"/>
      <c r="VGC65" s="94"/>
      <c r="VGD65" s="96"/>
      <c r="VGE65" s="96"/>
      <c r="VGF65" s="86"/>
      <c r="VGG65" s="150"/>
      <c r="VGH65" s="94"/>
      <c r="VGI65" s="96"/>
      <c r="VGJ65" s="96"/>
      <c r="VGK65" s="86"/>
      <c r="VGL65" s="150"/>
      <c r="VGM65" s="94"/>
      <c r="VGN65" s="96"/>
      <c r="VGO65" s="96"/>
      <c r="VGP65" s="86"/>
      <c r="VGQ65" s="150"/>
      <c r="VGR65" s="94"/>
      <c r="VGS65" s="96"/>
      <c r="VGT65" s="96"/>
      <c r="VGU65" s="86"/>
      <c r="VGV65" s="150"/>
      <c r="VGW65" s="94"/>
      <c r="VGX65" s="96"/>
      <c r="VGY65" s="96"/>
      <c r="VGZ65" s="86"/>
      <c r="VHA65" s="150"/>
      <c r="VHB65" s="94"/>
      <c r="VHC65" s="96"/>
      <c r="VHD65" s="96"/>
      <c r="VHE65" s="86"/>
      <c r="VHF65" s="150"/>
      <c r="VHG65" s="94"/>
      <c r="VHH65" s="96"/>
      <c r="VHI65" s="96"/>
      <c r="VHJ65" s="86"/>
      <c r="VHK65" s="150"/>
      <c r="VHL65" s="94"/>
      <c r="VHM65" s="96"/>
      <c r="VHN65" s="96"/>
      <c r="VHO65" s="86"/>
      <c r="VHP65" s="150"/>
      <c r="VHQ65" s="94"/>
      <c r="VHR65" s="96"/>
      <c r="VHS65" s="96"/>
      <c r="VHT65" s="86"/>
      <c r="VHU65" s="150"/>
      <c r="VHV65" s="94"/>
      <c r="VHW65" s="96"/>
      <c r="VHX65" s="96"/>
      <c r="VHY65" s="86"/>
      <c r="VHZ65" s="150"/>
      <c r="VIA65" s="94"/>
      <c r="VIB65" s="96"/>
      <c r="VIC65" s="96"/>
      <c r="VID65" s="86"/>
      <c r="VIE65" s="150"/>
      <c r="VIF65" s="94"/>
      <c r="VIG65" s="96"/>
      <c r="VIH65" s="96"/>
      <c r="VII65" s="86"/>
      <c r="VIJ65" s="150"/>
      <c r="VIK65" s="94"/>
      <c r="VIL65" s="96"/>
      <c r="VIM65" s="96"/>
      <c r="VIN65" s="86"/>
      <c r="VIO65" s="150"/>
      <c r="VIP65" s="94"/>
      <c r="VIQ65" s="96"/>
      <c r="VIR65" s="96"/>
      <c r="VIS65" s="86"/>
      <c r="VIT65" s="150"/>
      <c r="VIU65" s="94"/>
      <c r="VIV65" s="96"/>
      <c r="VIW65" s="96"/>
      <c r="VIX65" s="86"/>
      <c r="VIY65" s="150"/>
      <c r="VIZ65" s="94"/>
      <c r="VJA65" s="96"/>
      <c r="VJB65" s="96"/>
      <c r="VJC65" s="86"/>
      <c r="VJD65" s="150"/>
      <c r="VJE65" s="94"/>
      <c r="VJF65" s="96"/>
      <c r="VJG65" s="96"/>
      <c r="VJH65" s="86"/>
      <c r="VJI65" s="150"/>
      <c r="VJJ65" s="94"/>
      <c r="VJK65" s="96"/>
      <c r="VJL65" s="96"/>
      <c r="VJM65" s="86"/>
      <c r="VJN65" s="150"/>
      <c r="VJO65" s="94"/>
      <c r="VJP65" s="96"/>
      <c r="VJQ65" s="96"/>
      <c r="VJR65" s="86"/>
      <c r="VJS65" s="150"/>
      <c r="VJT65" s="94"/>
      <c r="VJU65" s="96"/>
      <c r="VJV65" s="96"/>
      <c r="VJW65" s="86"/>
      <c r="VJX65" s="150"/>
      <c r="VJY65" s="94"/>
      <c r="VJZ65" s="96"/>
      <c r="VKA65" s="96"/>
      <c r="VKB65" s="86"/>
      <c r="VKC65" s="150"/>
      <c r="VKD65" s="94"/>
      <c r="VKE65" s="96"/>
      <c r="VKF65" s="96"/>
      <c r="VKG65" s="86"/>
      <c r="VKH65" s="150"/>
      <c r="VKI65" s="94"/>
      <c r="VKJ65" s="96"/>
      <c r="VKK65" s="96"/>
      <c r="VKL65" s="86"/>
      <c r="VKM65" s="150"/>
      <c r="VKN65" s="94"/>
      <c r="VKO65" s="96"/>
      <c r="VKP65" s="96"/>
      <c r="VKQ65" s="86"/>
      <c r="VKR65" s="150"/>
      <c r="VKS65" s="94"/>
      <c r="VKT65" s="96"/>
      <c r="VKU65" s="96"/>
      <c r="VKV65" s="86"/>
      <c r="VKW65" s="150"/>
      <c r="VKX65" s="94"/>
      <c r="VKY65" s="96"/>
      <c r="VKZ65" s="96"/>
      <c r="VLA65" s="86"/>
      <c r="VLB65" s="150"/>
      <c r="VLC65" s="94"/>
      <c r="VLD65" s="96"/>
      <c r="VLE65" s="96"/>
      <c r="VLF65" s="86"/>
      <c r="VLG65" s="150"/>
      <c r="VLH65" s="94"/>
      <c r="VLI65" s="96"/>
      <c r="VLJ65" s="96"/>
      <c r="VLK65" s="86"/>
      <c r="VLL65" s="150"/>
      <c r="VLM65" s="94"/>
      <c r="VLN65" s="96"/>
      <c r="VLO65" s="96"/>
      <c r="VLP65" s="86"/>
      <c r="VLQ65" s="150"/>
      <c r="VLR65" s="94"/>
      <c r="VLS65" s="96"/>
      <c r="VLT65" s="96"/>
      <c r="VLU65" s="86"/>
      <c r="VLV65" s="150"/>
      <c r="VLW65" s="94"/>
      <c r="VLX65" s="96"/>
      <c r="VLY65" s="96"/>
      <c r="VLZ65" s="86"/>
      <c r="VMA65" s="150"/>
      <c r="VMB65" s="94"/>
      <c r="VMC65" s="96"/>
      <c r="VMD65" s="96"/>
      <c r="VME65" s="86"/>
      <c r="VMF65" s="150"/>
      <c r="VMG65" s="94"/>
      <c r="VMH65" s="96"/>
      <c r="VMI65" s="96"/>
      <c r="VMJ65" s="86"/>
      <c r="VMK65" s="150"/>
      <c r="VML65" s="94"/>
      <c r="VMM65" s="96"/>
      <c r="VMN65" s="96"/>
      <c r="VMO65" s="86"/>
      <c r="VMP65" s="150"/>
      <c r="VMQ65" s="94"/>
      <c r="VMR65" s="96"/>
      <c r="VMS65" s="96"/>
      <c r="VMT65" s="86"/>
      <c r="VMU65" s="150"/>
      <c r="VMV65" s="94"/>
      <c r="VMW65" s="96"/>
      <c r="VMX65" s="96"/>
      <c r="VMY65" s="86"/>
      <c r="VMZ65" s="150"/>
      <c r="VNA65" s="94"/>
      <c r="VNB65" s="96"/>
      <c r="VNC65" s="96"/>
      <c r="VND65" s="86"/>
      <c r="VNE65" s="150"/>
      <c r="VNF65" s="94"/>
      <c r="VNG65" s="96"/>
      <c r="VNH65" s="96"/>
      <c r="VNI65" s="86"/>
      <c r="VNJ65" s="150"/>
      <c r="VNK65" s="94"/>
      <c r="VNL65" s="96"/>
      <c r="VNM65" s="96"/>
      <c r="VNN65" s="86"/>
      <c r="VNO65" s="150"/>
      <c r="VNP65" s="94"/>
      <c r="VNQ65" s="96"/>
      <c r="VNR65" s="96"/>
      <c r="VNS65" s="86"/>
      <c r="VNT65" s="150"/>
      <c r="VNU65" s="94"/>
      <c r="VNV65" s="96"/>
      <c r="VNW65" s="96"/>
      <c r="VNX65" s="86"/>
      <c r="VNY65" s="150"/>
      <c r="VNZ65" s="94"/>
      <c r="VOA65" s="96"/>
      <c r="VOB65" s="96"/>
      <c r="VOC65" s="86"/>
      <c r="VOD65" s="150"/>
      <c r="VOE65" s="94"/>
      <c r="VOF65" s="96"/>
      <c r="VOG65" s="96"/>
      <c r="VOH65" s="86"/>
      <c r="VOI65" s="150"/>
      <c r="VOJ65" s="94"/>
      <c r="VOK65" s="96"/>
      <c r="VOL65" s="96"/>
      <c r="VOM65" s="86"/>
      <c r="VON65" s="150"/>
      <c r="VOO65" s="94"/>
      <c r="VOP65" s="96"/>
      <c r="VOQ65" s="96"/>
      <c r="VOR65" s="86"/>
      <c r="VOS65" s="150"/>
      <c r="VOT65" s="94"/>
      <c r="VOU65" s="96"/>
      <c r="VOV65" s="96"/>
      <c r="VOW65" s="86"/>
      <c r="VOX65" s="150"/>
      <c r="VOY65" s="94"/>
      <c r="VOZ65" s="96"/>
      <c r="VPA65" s="96"/>
      <c r="VPB65" s="86"/>
      <c r="VPC65" s="150"/>
      <c r="VPD65" s="94"/>
      <c r="VPE65" s="96"/>
      <c r="VPF65" s="96"/>
      <c r="VPG65" s="86"/>
      <c r="VPH65" s="150"/>
      <c r="VPI65" s="94"/>
      <c r="VPJ65" s="96"/>
      <c r="VPK65" s="96"/>
      <c r="VPL65" s="86"/>
      <c r="VPM65" s="150"/>
      <c r="VPN65" s="94"/>
      <c r="VPO65" s="96"/>
      <c r="VPP65" s="96"/>
      <c r="VPQ65" s="86"/>
      <c r="VPR65" s="150"/>
      <c r="VPS65" s="94"/>
      <c r="VPT65" s="96"/>
      <c r="VPU65" s="96"/>
      <c r="VPV65" s="86"/>
      <c r="VPW65" s="150"/>
      <c r="VPX65" s="94"/>
      <c r="VPY65" s="96"/>
      <c r="VPZ65" s="96"/>
      <c r="VQA65" s="86"/>
      <c r="VQB65" s="150"/>
      <c r="VQC65" s="94"/>
      <c r="VQD65" s="96"/>
      <c r="VQE65" s="96"/>
      <c r="VQF65" s="86"/>
      <c r="VQG65" s="150"/>
      <c r="VQH65" s="94"/>
      <c r="VQI65" s="96"/>
      <c r="VQJ65" s="96"/>
      <c r="VQK65" s="86"/>
      <c r="VQL65" s="150"/>
      <c r="VQM65" s="94"/>
      <c r="VQN65" s="96"/>
      <c r="VQO65" s="96"/>
      <c r="VQP65" s="86"/>
      <c r="VQQ65" s="150"/>
      <c r="VQR65" s="94"/>
      <c r="VQS65" s="96"/>
      <c r="VQT65" s="96"/>
      <c r="VQU65" s="86"/>
      <c r="VQV65" s="150"/>
      <c r="VQW65" s="94"/>
      <c r="VQX65" s="96"/>
      <c r="VQY65" s="96"/>
      <c r="VQZ65" s="86"/>
      <c r="VRA65" s="150"/>
      <c r="VRB65" s="94"/>
      <c r="VRC65" s="96"/>
      <c r="VRD65" s="96"/>
      <c r="VRE65" s="86"/>
      <c r="VRF65" s="150"/>
      <c r="VRG65" s="94"/>
      <c r="VRH65" s="96"/>
      <c r="VRI65" s="96"/>
      <c r="VRJ65" s="86"/>
      <c r="VRK65" s="150"/>
      <c r="VRL65" s="94"/>
      <c r="VRM65" s="96"/>
      <c r="VRN65" s="96"/>
      <c r="VRO65" s="86"/>
      <c r="VRP65" s="150"/>
      <c r="VRQ65" s="94"/>
      <c r="VRR65" s="96"/>
      <c r="VRS65" s="96"/>
      <c r="VRT65" s="86"/>
      <c r="VRU65" s="150"/>
      <c r="VRV65" s="94"/>
      <c r="VRW65" s="96"/>
      <c r="VRX65" s="96"/>
      <c r="VRY65" s="86"/>
      <c r="VRZ65" s="150"/>
      <c r="VSA65" s="94"/>
      <c r="VSB65" s="96"/>
      <c r="VSC65" s="96"/>
      <c r="VSD65" s="86"/>
      <c r="VSE65" s="150"/>
      <c r="VSF65" s="94"/>
      <c r="VSG65" s="96"/>
      <c r="VSH65" s="96"/>
      <c r="VSI65" s="86"/>
      <c r="VSJ65" s="150"/>
      <c r="VSK65" s="94"/>
      <c r="VSL65" s="96"/>
      <c r="VSM65" s="96"/>
      <c r="VSN65" s="86"/>
      <c r="VSO65" s="150"/>
      <c r="VSP65" s="94"/>
      <c r="VSQ65" s="96"/>
      <c r="VSR65" s="96"/>
      <c r="VSS65" s="86"/>
      <c r="VST65" s="150"/>
      <c r="VSU65" s="94"/>
      <c r="VSV65" s="96"/>
      <c r="VSW65" s="96"/>
      <c r="VSX65" s="86"/>
      <c r="VSY65" s="150"/>
      <c r="VSZ65" s="94"/>
      <c r="VTA65" s="96"/>
      <c r="VTB65" s="96"/>
      <c r="VTC65" s="86"/>
      <c r="VTD65" s="150"/>
      <c r="VTE65" s="94"/>
      <c r="VTF65" s="96"/>
      <c r="VTG65" s="96"/>
      <c r="VTH65" s="86"/>
      <c r="VTI65" s="150"/>
      <c r="VTJ65" s="94"/>
      <c r="VTK65" s="96"/>
      <c r="VTL65" s="96"/>
      <c r="VTM65" s="86"/>
      <c r="VTN65" s="150"/>
      <c r="VTO65" s="94"/>
      <c r="VTP65" s="96"/>
      <c r="VTQ65" s="96"/>
      <c r="VTR65" s="86"/>
      <c r="VTS65" s="150"/>
      <c r="VTT65" s="94"/>
      <c r="VTU65" s="96"/>
      <c r="VTV65" s="96"/>
      <c r="VTW65" s="86"/>
      <c r="VTX65" s="150"/>
      <c r="VTY65" s="94"/>
      <c r="VTZ65" s="96"/>
      <c r="VUA65" s="96"/>
      <c r="VUB65" s="86"/>
      <c r="VUC65" s="150"/>
      <c r="VUD65" s="94"/>
      <c r="VUE65" s="96"/>
      <c r="VUF65" s="96"/>
      <c r="VUG65" s="86"/>
      <c r="VUH65" s="150"/>
      <c r="VUI65" s="94"/>
      <c r="VUJ65" s="96"/>
      <c r="VUK65" s="96"/>
      <c r="VUL65" s="86"/>
      <c r="VUM65" s="150"/>
      <c r="VUN65" s="94"/>
      <c r="VUO65" s="96"/>
      <c r="VUP65" s="96"/>
      <c r="VUQ65" s="86"/>
      <c r="VUR65" s="150"/>
      <c r="VUS65" s="94"/>
      <c r="VUT65" s="96"/>
      <c r="VUU65" s="96"/>
      <c r="VUV65" s="86"/>
      <c r="VUW65" s="150"/>
      <c r="VUX65" s="94"/>
      <c r="VUY65" s="96"/>
      <c r="VUZ65" s="96"/>
      <c r="VVA65" s="86"/>
      <c r="VVB65" s="150"/>
      <c r="VVC65" s="94"/>
      <c r="VVD65" s="96"/>
      <c r="VVE65" s="96"/>
      <c r="VVF65" s="86"/>
      <c r="VVG65" s="150"/>
      <c r="VVH65" s="94"/>
      <c r="VVI65" s="96"/>
      <c r="VVJ65" s="96"/>
      <c r="VVK65" s="86"/>
      <c r="VVL65" s="150"/>
      <c r="VVM65" s="94"/>
      <c r="VVN65" s="96"/>
      <c r="VVO65" s="96"/>
      <c r="VVP65" s="86"/>
      <c r="VVQ65" s="150"/>
      <c r="VVR65" s="94"/>
      <c r="VVS65" s="96"/>
      <c r="VVT65" s="96"/>
      <c r="VVU65" s="86"/>
      <c r="VVV65" s="150"/>
      <c r="VVW65" s="94"/>
      <c r="VVX65" s="96"/>
      <c r="VVY65" s="96"/>
      <c r="VVZ65" s="86"/>
      <c r="VWA65" s="150"/>
      <c r="VWB65" s="94"/>
      <c r="VWC65" s="96"/>
      <c r="VWD65" s="96"/>
      <c r="VWE65" s="86"/>
      <c r="VWF65" s="150"/>
      <c r="VWG65" s="94"/>
      <c r="VWH65" s="96"/>
      <c r="VWI65" s="96"/>
      <c r="VWJ65" s="86"/>
      <c r="VWK65" s="150"/>
      <c r="VWL65" s="94"/>
      <c r="VWM65" s="96"/>
      <c r="VWN65" s="96"/>
      <c r="VWO65" s="86"/>
      <c r="VWP65" s="150"/>
      <c r="VWQ65" s="94"/>
      <c r="VWR65" s="96"/>
      <c r="VWS65" s="96"/>
      <c r="VWT65" s="86"/>
      <c r="VWU65" s="150"/>
      <c r="VWV65" s="94"/>
      <c r="VWW65" s="96"/>
      <c r="VWX65" s="96"/>
      <c r="VWY65" s="86"/>
      <c r="VWZ65" s="150"/>
      <c r="VXA65" s="94"/>
      <c r="VXB65" s="96"/>
      <c r="VXC65" s="96"/>
      <c r="VXD65" s="86"/>
      <c r="VXE65" s="150"/>
      <c r="VXF65" s="94"/>
      <c r="VXG65" s="96"/>
      <c r="VXH65" s="96"/>
      <c r="VXI65" s="86"/>
      <c r="VXJ65" s="150"/>
      <c r="VXK65" s="94"/>
      <c r="VXL65" s="96"/>
      <c r="VXM65" s="96"/>
      <c r="VXN65" s="86"/>
      <c r="VXO65" s="150"/>
      <c r="VXP65" s="94"/>
      <c r="VXQ65" s="96"/>
      <c r="VXR65" s="96"/>
      <c r="VXS65" s="86"/>
      <c r="VXT65" s="150"/>
      <c r="VXU65" s="94"/>
      <c r="VXV65" s="96"/>
      <c r="VXW65" s="96"/>
      <c r="VXX65" s="86"/>
      <c r="VXY65" s="150"/>
      <c r="VXZ65" s="94"/>
      <c r="VYA65" s="96"/>
      <c r="VYB65" s="96"/>
      <c r="VYC65" s="86"/>
      <c r="VYD65" s="150"/>
      <c r="VYE65" s="94"/>
      <c r="VYF65" s="96"/>
      <c r="VYG65" s="96"/>
      <c r="VYH65" s="86"/>
      <c r="VYI65" s="150"/>
      <c r="VYJ65" s="94"/>
      <c r="VYK65" s="96"/>
      <c r="VYL65" s="96"/>
      <c r="VYM65" s="86"/>
      <c r="VYN65" s="150"/>
      <c r="VYO65" s="94"/>
      <c r="VYP65" s="96"/>
      <c r="VYQ65" s="96"/>
      <c r="VYR65" s="86"/>
      <c r="VYS65" s="150"/>
      <c r="VYT65" s="94"/>
      <c r="VYU65" s="96"/>
      <c r="VYV65" s="96"/>
      <c r="VYW65" s="86"/>
      <c r="VYX65" s="150"/>
      <c r="VYY65" s="94"/>
      <c r="VYZ65" s="96"/>
      <c r="VZA65" s="96"/>
      <c r="VZB65" s="86"/>
      <c r="VZC65" s="150"/>
      <c r="VZD65" s="94"/>
      <c r="VZE65" s="96"/>
      <c r="VZF65" s="96"/>
      <c r="VZG65" s="86"/>
      <c r="VZH65" s="150"/>
      <c r="VZI65" s="94"/>
      <c r="VZJ65" s="96"/>
      <c r="VZK65" s="96"/>
      <c r="VZL65" s="86"/>
      <c r="VZM65" s="150"/>
      <c r="VZN65" s="94"/>
      <c r="VZO65" s="96"/>
      <c r="VZP65" s="96"/>
      <c r="VZQ65" s="86"/>
      <c r="VZR65" s="150"/>
      <c r="VZS65" s="94"/>
      <c r="VZT65" s="96"/>
      <c r="VZU65" s="96"/>
      <c r="VZV65" s="86"/>
      <c r="VZW65" s="150"/>
      <c r="VZX65" s="94"/>
      <c r="VZY65" s="96"/>
      <c r="VZZ65" s="96"/>
      <c r="WAA65" s="86"/>
      <c r="WAB65" s="150"/>
      <c r="WAC65" s="94"/>
      <c r="WAD65" s="96"/>
      <c r="WAE65" s="96"/>
      <c r="WAF65" s="86"/>
      <c r="WAG65" s="150"/>
      <c r="WAH65" s="94"/>
      <c r="WAI65" s="96"/>
      <c r="WAJ65" s="96"/>
      <c r="WAK65" s="86"/>
      <c r="WAL65" s="150"/>
      <c r="WAM65" s="94"/>
      <c r="WAN65" s="96"/>
      <c r="WAO65" s="96"/>
      <c r="WAP65" s="86"/>
      <c r="WAQ65" s="150"/>
      <c r="WAR65" s="94"/>
      <c r="WAS65" s="96"/>
      <c r="WAT65" s="96"/>
      <c r="WAU65" s="86"/>
      <c r="WAV65" s="150"/>
      <c r="WAW65" s="94"/>
      <c r="WAX65" s="96"/>
      <c r="WAY65" s="96"/>
      <c r="WAZ65" s="86"/>
      <c r="WBA65" s="150"/>
      <c r="WBB65" s="94"/>
      <c r="WBC65" s="96"/>
      <c r="WBD65" s="96"/>
      <c r="WBE65" s="86"/>
      <c r="WBF65" s="150"/>
      <c r="WBG65" s="94"/>
      <c r="WBH65" s="96"/>
      <c r="WBI65" s="96"/>
      <c r="WBJ65" s="86"/>
      <c r="WBK65" s="150"/>
      <c r="WBL65" s="94"/>
      <c r="WBM65" s="96"/>
      <c r="WBN65" s="96"/>
      <c r="WBO65" s="86"/>
      <c r="WBP65" s="150"/>
      <c r="WBQ65" s="94"/>
      <c r="WBR65" s="96"/>
      <c r="WBS65" s="96"/>
      <c r="WBT65" s="86"/>
      <c r="WBU65" s="150"/>
      <c r="WBV65" s="94"/>
      <c r="WBW65" s="96"/>
      <c r="WBX65" s="96"/>
      <c r="WBY65" s="86"/>
      <c r="WBZ65" s="150"/>
      <c r="WCA65" s="94"/>
      <c r="WCB65" s="96"/>
      <c r="WCC65" s="96"/>
      <c r="WCD65" s="86"/>
      <c r="WCE65" s="150"/>
      <c r="WCF65" s="94"/>
      <c r="WCG65" s="96"/>
      <c r="WCH65" s="96"/>
      <c r="WCI65" s="86"/>
      <c r="WCJ65" s="150"/>
      <c r="WCK65" s="94"/>
      <c r="WCL65" s="96"/>
      <c r="WCM65" s="96"/>
      <c r="WCN65" s="86"/>
      <c r="WCO65" s="150"/>
      <c r="WCP65" s="94"/>
      <c r="WCQ65" s="96"/>
      <c r="WCR65" s="96"/>
      <c r="WCS65" s="86"/>
      <c r="WCT65" s="150"/>
      <c r="WCU65" s="94"/>
      <c r="WCV65" s="96"/>
      <c r="WCW65" s="96"/>
      <c r="WCX65" s="86"/>
      <c r="WCY65" s="150"/>
      <c r="WCZ65" s="94"/>
      <c r="WDA65" s="96"/>
      <c r="WDB65" s="96"/>
      <c r="WDC65" s="86"/>
      <c r="WDD65" s="150"/>
      <c r="WDE65" s="94"/>
      <c r="WDF65" s="96"/>
      <c r="WDG65" s="96"/>
      <c r="WDH65" s="86"/>
      <c r="WDI65" s="150"/>
      <c r="WDJ65" s="94"/>
      <c r="WDK65" s="96"/>
      <c r="WDL65" s="96"/>
      <c r="WDM65" s="86"/>
      <c r="WDN65" s="150"/>
      <c r="WDO65" s="94"/>
      <c r="WDP65" s="96"/>
      <c r="WDQ65" s="96"/>
      <c r="WDR65" s="86"/>
      <c r="WDS65" s="150"/>
      <c r="WDT65" s="94"/>
      <c r="WDU65" s="96"/>
      <c r="WDV65" s="96"/>
      <c r="WDW65" s="86"/>
      <c r="WDX65" s="150"/>
      <c r="WDY65" s="94"/>
      <c r="WDZ65" s="96"/>
      <c r="WEA65" s="96"/>
      <c r="WEB65" s="86"/>
      <c r="WEC65" s="150"/>
      <c r="WED65" s="94"/>
      <c r="WEE65" s="96"/>
      <c r="WEF65" s="96"/>
      <c r="WEG65" s="86"/>
      <c r="WEH65" s="150"/>
      <c r="WEI65" s="94"/>
      <c r="WEJ65" s="96"/>
      <c r="WEK65" s="96"/>
      <c r="WEL65" s="86"/>
      <c r="WEM65" s="150"/>
      <c r="WEN65" s="94"/>
      <c r="WEO65" s="96"/>
      <c r="WEP65" s="96"/>
      <c r="WEQ65" s="86"/>
      <c r="WER65" s="150"/>
      <c r="WES65" s="94"/>
      <c r="WET65" s="96"/>
      <c r="WEU65" s="96"/>
      <c r="WEV65" s="86"/>
      <c r="WEW65" s="150"/>
      <c r="WEX65" s="94"/>
      <c r="WEY65" s="96"/>
      <c r="WEZ65" s="96"/>
      <c r="WFA65" s="86"/>
      <c r="WFB65" s="150"/>
      <c r="WFC65" s="94"/>
      <c r="WFD65" s="96"/>
      <c r="WFE65" s="96"/>
      <c r="WFF65" s="86"/>
      <c r="WFG65" s="150"/>
      <c r="WFH65" s="94"/>
      <c r="WFI65" s="96"/>
      <c r="WFJ65" s="96"/>
      <c r="WFK65" s="86"/>
      <c r="WFL65" s="150"/>
      <c r="WFM65" s="94"/>
      <c r="WFN65" s="96"/>
      <c r="WFO65" s="96"/>
      <c r="WFP65" s="86"/>
      <c r="WFQ65" s="150"/>
      <c r="WFR65" s="94"/>
      <c r="WFS65" s="96"/>
      <c r="WFT65" s="96"/>
      <c r="WFU65" s="86"/>
      <c r="WFV65" s="150"/>
      <c r="WFW65" s="94"/>
      <c r="WFX65" s="96"/>
      <c r="WFY65" s="96"/>
      <c r="WFZ65" s="86"/>
      <c r="WGA65" s="150"/>
      <c r="WGB65" s="94"/>
      <c r="WGC65" s="96"/>
      <c r="WGD65" s="96"/>
      <c r="WGE65" s="86"/>
      <c r="WGF65" s="150"/>
      <c r="WGG65" s="94"/>
      <c r="WGH65" s="96"/>
      <c r="WGI65" s="96"/>
      <c r="WGJ65" s="86"/>
      <c r="WGK65" s="150"/>
      <c r="WGL65" s="94"/>
      <c r="WGM65" s="96"/>
      <c r="WGN65" s="96"/>
      <c r="WGO65" s="86"/>
      <c r="WGP65" s="150"/>
      <c r="WGQ65" s="94"/>
      <c r="WGR65" s="96"/>
      <c r="WGS65" s="96"/>
      <c r="WGT65" s="86"/>
      <c r="WGU65" s="150"/>
      <c r="WGV65" s="94"/>
      <c r="WGW65" s="96"/>
      <c r="WGX65" s="96"/>
      <c r="WGY65" s="86"/>
      <c r="WGZ65" s="150"/>
      <c r="WHA65" s="94"/>
      <c r="WHB65" s="96"/>
      <c r="WHC65" s="96"/>
      <c r="WHD65" s="86"/>
      <c r="WHE65" s="150"/>
      <c r="WHF65" s="94"/>
      <c r="WHG65" s="96"/>
      <c r="WHH65" s="96"/>
      <c r="WHI65" s="86"/>
      <c r="WHJ65" s="150"/>
      <c r="WHK65" s="94"/>
      <c r="WHL65" s="96"/>
      <c r="WHM65" s="96"/>
      <c r="WHN65" s="86"/>
      <c r="WHO65" s="150"/>
      <c r="WHP65" s="94"/>
      <c r="WHQ65" s="96"/>
      <c r="WHR65" s="96"/>
      <c r="WHS65" s="86"/>
      <c r="WHT65" s="150"/>
      <c r="WHU65" s="94"/>
      <c r="WHV65" s="96"/>
      <c r="WHW65" s="96"/>
      <c r="WHX65" s="86"/>
      <c r="WHY65" s="150"/>
      <c r="WHZ65" s="94"/>
      <c r="WIA65" s="96"/>
      <c r="WIB65" s="96"/>
      <c r="WIC65" s="86"/>
      <c r="WID65" s="150"/>
      <c r="WIE65" s="94"/>
      <c r="WIF65" s="96"/>
      <c r="WIG65" s="96"/>
      <c r="WIH65" s="86"/>
      <c r="WII65" s="150"/>
      <c r="WIJ65" s="94"/>
      <c r="WIK65" s="96"/>
      <c r="WIL65" s="96"/>
      <c r="WIM65" s="86"/>
      <c r="WIN65" s="150"/>
      <c r="WIO65" s="94"/>
      <c r="WIP65" s="96"/>
      <c r="WIQ65" s="96"/>
      <c r="WIR65" s="86"/>
      <c r="WIS65" s="150"/>
      <c r="WIT65" s="94"/>
      <c r="WIU65" s="96"/>
      <c r="WIV65" s="96"/>
      <c r="WIW65" s="86"/>
      <c r="WIX65" s="150"/>
      <c r="WIY65" s="94"/>
      <c r="WIZ65" s="96"/>
      <c r="WJA65" s="96"/>
      <c r="WJB65" s="86"/>
      <c r="WJC65" s="150"/>
      <c r="WJD65" s="94"/>
      <c r="WJE65" s="96"/>
      <c r="WJF65" s="96"/>
      <c r="WJG65" s="86"/>
      <c r="WJH65" s="150"/>
      <c r="WJI65" s="94"/>
      <c r="WJJ65" s="96"/>
      <c r="WJK65" s="96"/>
      <c r="WJL65" s="86"/>
      <c r="WJM65" s="150"/>
      <c r="WJN65" s="94"/>
      <c r="WJO65" s="96"/>
      <c r="WJP65" s="96"/>
      <c r="WJQ65" s="86"/>
      <c r="WJR65" s="150"/>
      <c r="WJS65" s="94"/>
      <c r="WJT65" s="96"/>
      <c r="WJU65" s="96"/>
      <c r="WJV65" s="86"/>
      <c r="WJW65" s="150"/>
      <c r="WJX65" s="94"/>
      <c r="WJY65" s="96"/>
      <c r="WJZ65" s="96"/>
      <c r="WKA65" s="86"/>
      <c r="WKB65" s="150"/>
      <c r="WKC65" s="94"/>
      <c r="WKD65" s="96"/>
      <c r="WKE65" s="96"/>
      <c r="WKF65" s="86"/>
      <c r="WKG65" s="150"/>
      <c r="WKH65" s="94"/>
      <c r="WKI65" s="96"/>
      <c r="WKJ65" s="96"/>
      <c r="WKK65" s="86"/>
      <c r="WKL65" s="150"/>
      <c r="WKM65" s="94"/>
      <c r="WKN65" s="96"/>
      <c r="WKO65" s="96"/>
      <c r="WKP65" s="86"/>
      <c r="WKQ65" s="150"/>
      <c r="WKR65" s="94"/>
      <c r="WKS65" s="96"/>
      <c r="WKT65" s="96"/>
      <c r="WKU65" s="86"/>
      <c r="WKV65" s="150"/>
      <c r="WKW65" s="94"/>
      <c r="WKX65" s="96"/>
      <c r="WKY65" s="96"/>
      <c r="WKZ65" s="86"/>
      <c r="WLA65" s="150"/>
      <c r="WLB65" s="94"/>
      <c r="WLC65" s="96"/>
      <c r="WLD65" s="96"/>
      <c r="WLE65" s="86"/>
      <c r="WLF65" s="150"/>
      <c r="WLG65" s="94"/>
      <c r="WLH65" s="96"/>
      <c r="WLI65" s="96"/>
      <c r="WLJ65" s="86"/>
      <c r="WLK65" s="150"/>
      <c r="WLL65" s="94"/>
      <c r="WLM65" s="96"/>
      <c r="WLN65" s="96"/>
      <c r="WLO65" s="86"/>
      <c r="WLP65" s="150"/>
      <c r="WLQ65" s="94"/>
      <c r="WLR65" s="96"/>
      <c r="WLS65" s="96"/>
      <c r="WLT65" s="86"/>
      <c r="WLU65" s="150"/>
      <c r="WLV65" s="94"/>
      <c r="WLW65" s="96"/>
      <c r="WLX65" s="96"/>
      <c r="WLY65" s="86"/>
      <c r="WLZ65" s="150"/>
      <c r="WMA65" s="94"/>
      <c r="WMB65" s="96"/>
      <c r="WMC65" s="96"/>
      <c r="WMD65" s="86"/>
      <c r="WME65" s="150"/>
      <c r="WMF65" s="94"/>
      <c r="WMG65" s="96"/>
      <c r="WMH65" s="96"/>
      <c r="WMI65" s="86"/>
      <c r="WMJ65" s="150"/>
      <c r="WMK65" s="94"/>
      <c r="WML65" s="96"/>
      <c r="WMM65" s="96"/>
      <c r="WMN65" s="86"/>
      <c r="WMO65" s="150"/>
      <c r="WMP65" s="94"/>
      <c r="WMQ65" s="96"/>
      <c r="WMR65" s="96"/>
      <c r="WMS65" s="86"/>
      <c r="WMT65" s="150"/>
      <c r="WMU65" s="94"/>
      <c r="WMV65" s="96"/>
      <c r="WMW65" s="96"/>
      <c r="WMX65" s="86"/>
      <c r="WMY65" s="150"/>
      <c r="WMZ65" s="94"/>
      <c r="WNA65" s="96"/>
      <c r="WNB65" s="96"/>
      <c r="WNC65" s="86"/>
      <c r="WND65" s="150"/>
      <c r="WNE65" s="94"/>
      <c r="WNF65" s="96"/>
      <c r="WNG65" s="96"/>
      <c r="WNH65" s="86"/>
      <c r="WNI65" s="150"/>
      <c r="WNJ65" s="94"/>
      <c r="WNK65" s="96"/>
      <c r="WNL65" s="96"/>
      <c r="WNM65" s="86"/>
      <c r="WNN65" s="150"/>
      <c r="WNO65" s="94"/>
      <c r="WNP65" s="96"/>
      <c r="WNQ65" s="96"/>
      <c r="WNR65" s="86"/>
      <c r="WNS65" s="150"/>
      <c r="WNT65" s="94"/>
      <c r="WNU65" s="96"/>
      <c r="WNV65" s="96"/>
      <c r="WNW65" s="86"/>
      <c r="WNX65" s="150"/>
      <c r="WNY65" s="94"/>
      <c r="WNZ65" s="96"/>
      <c r="WOA65" s="96"/>
      <c r="WOB65" s="86"/>
      <c r="WOC65" s="150"/>
      <c r="WOD65" s="94"/>
      <c r="WOE65" s="96"/>
      <c r="WOF65" s="96"/>
      <c r="WOG65" s="86"/>
      <c r="WOH65" s="150"/>
      <c r="WOI65" s="94"/>
      <c r="WOJ65" s="96"/>
      <c r="WOK65" s="96"/>
      <c r="WOL65" s="86"/>
      <c r="WOM65" s="150"/>
      <c r="WON65" s="94"/>
      <c r="WOO65" s="96"/>
      <c r="WOP65" s="96"/>
      <c r="WOQ65" s="86"/>
      <c r="WOR65" s="150"/>
      <c r="WOS65" s="94"/>
      <c r="WOT65" s="96"/>
      <c r="WOU65" s="96"/>
      <c r="WOV65" s="86"/>
      <c r="WOW65" s="150"/>
      <c r="WOX65" s="94"/>
      <c r="WOY65" s="96"/>
      <c r="WOZ65" s="96"/>
      <c r="WPA65" s="86"/>
      <c r="WPB65" s="150"/>
      <c r="WPC65" s="94"/>
      <c r="WPD65" s="96"/>
      <c r="WPE65" s="96"/>
      <c r="WPF65" s="86"/>
      <c r="WPG65" s="150"/>
      <c r="WPH65" s="94"/>
      <c r="WPI65" s="96"/>
      <c r="WPJ65" s="96"/>
      <c r="WPK65" s="86"/>
      <c r="WPL65" s="150"/>
      <c r="WPM65" s="94"/>
      <c r="WPN65" s="96"/>
      <c r="WPO65" s="96"/>
      <c r="WPP65" s="86"/>
      <c r="WPQ65" s="150"/>
      <c r="WPR65" s="94"/>
      <c r="WPS65" s="96"/>
      <c r="WPT65" s="96"/>
      <c r="WPU65" s="86"/>
      <c r="WPV65" s="150"/>
      <c r="WPW65" s="94"/>
      <c r="WPX65" s="96"/>
      <c r="WPY65" s="96"/>
      <c r="WPZ65" s="86"/>
      <c r="WQA65" s="150"/>
      <c r="WQB65" s="94"/>
      <c r="WQC65" s="96"/>
      <c r="WQD65" s="96"/>
      <c r="WQE65" s="86"/>
      <c r="WQF65" s="150"/>
      <c r="WQG65" s="94"/>
      <c r="WQH65" s="96"/>
      <c r="WQI65" s="96"/>
      <c r="WQJ65" s="86"/>
      <c r="WQK65" s="150"/>
      <c r="WQL65" s="94"/>
      <c r="WQM65" s="96"/>
      <c r="WQN65" s="96"/>
      <c r="WQO65" s="86"/>
      <c r="WQP65" s="150"/>
      <c r="WQQ65" s="94"/>
      <c r="WQR65" s="96"/>
      <c r="WQS65" s="96"/>
      <c r="WQT65" s="86"/>
      <c r="WQU65" s="150"/>
      <c r="WQV65" s="94"/>
      <c r="WQW65" s="96"/>
      <c r="WQX65" s="96"/>
      <c r="WQY65" s="86"/>
      <c r="WQZ65" s="150"/>
      <c r="WRA65" s="94"/>
      <c r="WRB65" s="96"/>
      <c r="WRC65" s="96"/>
      <c r="WRD65" s="86"/>
      <c r="WRE65" s="150"/>
      <c r="WRF65" s="94"/>
      <c r="WRG65" s="96"/>
      <c r="WRH65" s="96"/>
      <c r="WRI65" s="86"/>
      <c r="WRJ65" s="150"/>
      <c r="WRK65" s="94"/>
      <c r="WRL65" s="96"/>
      <c r="WRM65" s="96"/>
      <c r="WRN65" s="86"/>
      <c r="WRO65" s="150"/>
      <c r="WRP65" s="94"/>
      <c r="WRQ65" s="96"/>
      <c r="WRR65" s="96"/>
      <c r="WRS65" s="86"/>
      <c r="WRT65" s="150"/>
      <c r="WRU65" s="94"/>
      <c r="WRV65" s="96"/>
      <c r="WRW65" s="96"/>
      <c r="WRX65" s="86"/>
      <c r="WRY65" s="150"/>
      <c r="WRZ65" s="94"/>
      <c r="WSA65" s="96"/>
      <c r="WSB65" s="96"/>
      <c r="WSC65" s="86"/>
      <c r="WSD65" s="150"/>
      <c r="WSE65" s="94"/>
      <c r="WSF65" s="96"/>
      <c r="WSG65" s="96"/>
      <c r="WSH65" s="86"/>
      <c r="WSI65" s="150"/>
      <c r="WSJ65" s="94"/>
      <c r="WSK65" s="96"/>
      <c r="WSL65" s="96"/>
      <c r="WSM65" s="86"/>
      <c r="WSN65" s="150"/>
      <c r="WSO65" s="94"/>
      <c r="WSP65" s="96"/>
      <c r="WSQ65" s="96"/>
      <c r="WSR65" s="86"/>
      <c r="WSS65" s="150"/>
      <c r="WST65" s="94"/>
      <c r="WSU65" s="96"/>
      <c r="WSV65" s="96"/>
      <c r="WSW65" s="86"/>
      <c r="WSX65" s="150"/>
      <c r="WSY65" s="94"/>
      <c r="WSZ65" s="96"/>
      <c r="WTA65" s="96"/>
      <c r="WTB65" s="86"/>
      <c r="WTC65" s="150"/>
      <c r="WTD65" s="94"/>
      <c r="WTE65" s="96"/>
      <c r="WTF65" s="96"/>
      <c r="WTG65" s="86"/>
      <c r="WTH65" s="150"/>
      <c r="WTI65" s="94"/>
      <c r="WTJ65" s="96"/>
      <c r="WTK65" s="96"/>
      <c r="WTL65" s="86"/>
      <c r="WTM65" s="150"/>
      <c r="WTN65" s="94"/>
      <c r="WTO65" s="96"/>
      <c r="WTP65" s="96"/>
      <c r="WTQ65" s="86"/>
      <c r="WTR65" s="150"/>
      <c r="WTS65" s="94"/>
      <c r="WTT65" s="96"/>
      <c r="WTU65" s="96"/>
      <c r="WTV65" s="86"/>
      <c r="WTW65" s="150"/>
      <c r="WTX65" s="94"/>
      <c r="WTY65" s="96"/>
      <c r="WTZ65" s="96"/>
      <c r="WUA65" s="86"/>
      <c r="WUB65" s="150"/>
      <c r="WUC65" s="94"/>
      <c r="WUD65" s="96"/>
      <c r="WUE65" s="96"/>
      <c r="WUF65" s="86"/>
      <c r="WUG65" s="150"/>
      <c r="WUH65" s="94"/>
      <c r="WUI65" s="96"/>
      <c r="WUJ65" s="96"/>
      <c r="WUK65" s="86"/>
      <c r="WUL65" s="150"/>
      <c r="WUM65" s="94"/>
      <c r="WUN65" s="96"/>
      <c r="WUO65" s="96"/>
      <c r="WUP65" s="86"/>
      <c r="WUQ65" s="150"/>
      <c r="WUR65" s="94"/>
      <c r="WUS65" s="96"/>
      <c r="WUT65" s="96"/>
      <c r="WUU65" s="86"/>
      <c r="WUV65" s="150"/>
      <c r="WUW65" s="94"/>
      <c r="WUX65" s="96"/>
      <c r="WUY65" s="96"/>
      <c r="WUZ65" s="86"/>
      <c r="WVA65" s="150"/>
      <c r="WVB65" s="94"/>
      <c r="WVC65" s="96"/>
      <c r="WVD65" s="96"/>
      <c r="WVE65" s="86"/>
      <c r="WVF65" s="150"/>
      <c r="WVG65" s="94"/>
      <c r="WVH65" s="96"/>
      <c r="WVI65" s="96"/>
      <c r="WVJ65" s="86"/>
      <c r="WVK65" s="150"/>
      <c r="WVL65" s="94"/>
      <c r="WVM65" s="96"/>
      <c r="WVN65" s="96"/>
      <c r="WVO65" s="86"/>
      <c r="WVP65" s="150"/>
      <c r="WVQ65" s="94"/>
      <c r="WVR65" s="96"/>
      <c r="WVS65" s="96"/>
      <c r="WVT65" s="86"/>
      <c r="WVU65" s="150"/>
      <c r="WVV65" s="94"/>
      <c r="WVW65" s="96"/>
      <c r="WVX65" s="96"/>
      <c r="WVY65" s="86"/>
      <c r="WVZ65" s="150"/>
      <c r="WWA65" s="94"/>
      <c r="WWB65" s="96"/>
      <c r="WWC65" s="96"/>
      <c r="WWD65" s="86"/>
      <c r="WWE65" s="150"/>
      <c r="WWF65" s="94"/>
      <c r="WWG65" s="96"/>
      <c r="WWH65" s="96"/>
      <c r="WWI65" s="86"/>
      <c r="WWJ65" s="150"/>
      <c r="WWK65" s="94"/>
      <c r="WWL65" s="96"/>
      <c r="WWM65" s="96"/>
      <c r="WWN65" s="86"/>
      <c r="WWO65" s="150"/>
      <c r="WWP65" s="94"/>
      <c r="WWQ65" s="96"/>
      <c r="WWR65" s="96"/>
      <c r="WWS65" s="86"/>
      <c r="WWT65" s="150"/>
      <c r="WWU65" s="94"/>
      <c r="WWV65" s="96"/>
      <c r="WWW65" s="96"/>
      <c r="WWX65" s="86"/>
      <c r="WWY65" s="150"/>
      <c r="WWZ65" s="94"/>
      <c r="WXA65" s="96"/>
      <c r="WXB65" s="96"/>
      <c r="WXC65" s="86"/>
      <c r="WXD65" s="150"/>
      <c r="WXE65" s="94"/>
      <c r="WXF65" s="96"/>
      <c r="WXG65" s="96"/>
      <c r="WXH65" s="86"/>
      <c r="WXI65" s="150"/>
      <c r="WXJ65" s="94"/>
      <c r="WXK65" s="96"/>
      <c r="WXL65" s="96"/>
      <c r="WXM65" s="86"/>
      <c r="WXN65" s="150"/>
      <c r="WXO65" s="94"/>
      <c r="WXP65" s="96"/>
      <c r="WXQ65" s="96"/>
      <c r="WXR65" s="86"/>
      <c r="WXS65" s="150"/>
      <c r="WXT65" s="94"/>
      <c r="WXU65" s="96"/>
      <c r="WXV65" s="96"/>
      <c r="WXW65" s="86"/>
      <c r="WXX65" s="150"/>
      <c r="WXY65" s="94"/>
      <c r="WXZ65" s="96"/>
      <c r="WYA65" s="96"/>
      <c r="WYB65" s="86"/>
      <c r="WYC65" s="150"/>
      <c r="WYD65" s="94"/>
      <c r="WYE65" s="96"/>
      <c r="WYF65" s="96"/>
      <c r="WYG65" s="86"/>
      <c r="WYH65" s="150"/>
      <c r="WYI65" s="94"/>
      <c r="WYJ65" s="96"/>
      <c r="WYK65" s="96"/>
      <c r="WYL65" s="86"/>
      <c r="WYM65" s="150"/>
      <c r="WYN65" s="94"/>
      <c r="WYO65" s="96"/>
      <c r="WYP65" s="96"/>
      <c r="WYQ65" s="86"/>
      <c r="WYR65" s="150"/>
      <c r="WYS65" s="94"/>
      <c r="WYT65" s="96"/>
      <c r="WYU65" s="96"/>
      <c r="WYV65" s="86"/>
      <c r="WYW65" s="150"/>
      <c r="WYX65" s="94"/>
      <c r="WYY65" s="96"/>
      <c r="WYZ65" s="96"/>
      <c r="WZA65" s="86"/>
      <c r="WZB65" s="150"/>
      <c r="WZC65" s="94"/>
      <c r="WZD65" s="96"/>
      <c r="WZE65" s="96"/>
      <c r="WZF65" s="86"/>
      <c r="WZG65" s="150"/>
      <c r="WZH65" s="94"/>
      <c r="WZI65" s="96"/>
      <c r="WZJ65" s="96"/>
      <c r="WZK65" s="86"/>
      <c r="WZL65" s="150"/>
      <c r="WZM65" s="94"/>
      <c r="WZN65" s="96"/>
      <c r="WZO65" s="96"/>
      <c r="WZP65" s="86"/>
      <c r="WZQ65" s="150"/>
      <c r="WZR65" s="94"/>
      <c r="WZS65" s="96"/>
      <c r="WZT65" s="96"/>
      <c r="WZU65" s="86"/>
      <c r="WZV65" s="150"/>
      <c r="WZW65" s="94"/>
      <c r="WZX65" s="96"/>
      <c r="WZY65" s="96"/>
      <c r="WZZ65" s="86"/>
      <c r="XAA65" s="150"/>
      <c r="XAB65" s="94"/>
      <c r="XAC65" s="96"/>
      <c r="XAD65" s="96"/>
      <c r="XAE65" s="86"/>
      <c r="XAF65" s="150"/>
      <c r="XAG65" s="94"/>
      <c r="XAH65" s="96"/>
      <c r="XAI65" s="96"/>
      <c r="XAJ65" s="86"/>
      <c r="XAK65" s="150"/>
      <c r="XAL65" s="94"/>
      <c r="XAM65" s="96"/>
      <c r="XAN65" s="96"/>
      <c r="XAO65" s="86"/>
      <c r="XAP65" s="150"/>
      <c r="XAQ65" s="94"/>
      <c r="XAR65" s="96"/>
      <c r="XAS65" s="96"/>
      <c r="XAT65" s="86"/>
      <c r="XAU65" s="150"/>
      <c r="XAV65" s="94"/>
      <c r="XAW65" s="96"/>
      <c r="XAX65" s="96"/>
      <c r="XAY65" s="86"/>
      <c r="XAZ65" s="150"/>
      <c r="XBA65" s="94"/>
      <c r="XBB65" s="96"/>
      <c r="XBC65" s="96"/>
      <c r="XBD65" s="86"/>
      <c r="XBE65" s="150"/>
      <c r="XBF65" s="94"/>
      <c r="XBG65" s="96"/>
      <c r="XBH65" s="96"/>
      <c r="XBI65" s="86"/>
      <c r="XBJ65" s="150"/>
      <c r="XBK65" s="94"/>
      <c r="XBL65" s="96"/>
      <c r="XBM65" s="96"/>
      <c r="XBN65" s="86"/>
      <c r="XBO65" s="150"/>
      <c r="XBP65" s="94"/>
      <c r="XBQ65" s="96"/>
      <c r="XBR65" s="96"/>
      <c r="XBS65" s="86"/>
      <c r="XBT65" s="150"/>
      <c r="XBU65" s="94"/>
      <c r="XBV65" s="96"/>
      <c r="XBW65" s="96"/>
      <c r="XBX65" s="86"/>
      <c r="XBY65" s="150"/>
      <c r="XBZ65" s="94"/>
      <c r="XCA65" s="96"/>
      <c r="XCB65" s="96"/>
      <c r="XCC65" s="86"/>
      <c r="XCD65" s="150"/>
      <c r="XCE65" s="94"/>
      <c r="XCF65" s="96"/>
      <c r="XCG65" s="96"/>
      <c r="XCH65" s="86"/>
      <c r="XCI65" s="150"/>
      <c r="XCJ65" s="94"/>
      <c r="XCK65" s="96"/>
      <c r="XCL65" s="96"/>
      <c r="XCM65" s="86"/>
      <c r="XCN65" s="150"/>
      <c r="XCO65" s="94"/>
      <c r="XCP65" s="96"/>
      <c r="XCQ65" s="96"/>
      <c r="XCR65" s="86"/>
      <c r="XCS65" s="150"/>
      <c r="XCT65" s="94"/>
      <c r="XCU65" s="96"/>
      <c r="XCV65" s="96"/>
      <c r="XCW65" s="86"/>
      <c r="XCX65" s="150"/>
      <c r="XCY65" s="94"/>
      <c r="XCZ65" s="96"/>
      <c r="XDA65" s="96"/>
      <c r="XDB65" s="86"/>
      <c r="XDC65" s="150"/>
      <c r="XDD65" s="94"/>
      <c r="XDE65" s="96"/>
      <c r="XDF65" s="96"/>
      <c r="XDG65" s="86"/>
      <c r="XDH65" s="150"/>
      <c r="XDI65" s="94"/>
      <c r="XDJ65" s="96"/>
      <c r="XDK65" s="96"/>
      <c r="XDL65" s="86"/>
      <c r="XDM65" s="150"/>
      <c r="XDN65" s="94"/>
      <c r="XDO65" s="96"/>
      <c r="XDP65" s="96"/>
      <c r="XDQ65" s="86"/>
      <c r="XDR65" s="150"/>
      <c r="XDS65" s="94"/>
      <c r="XDT65" s="96"/>
      <c r="XDU65" s="96"/>
      <c r="XDV65" s="86"/>
      <c r="XDW65" s="150"/>
      <c r="XDX65" s="94"/>
      <c r="XDY65" s="96"/>
      <c r="XDZ65" s="96"/>
      <c r="XEA65" s="86"/>
      <c r="XEB65" s="150"/>
      <c r="XEC65" s="94"/>
      <c r="XED65" s="96"/>
      <c r="XEE65" s="96"/>
      <c r="XEF65" s="86"/>
      <c r="XEG65" s="150"/>
      <c r="XEH65" s="94"/>
      <c r="XEI65" s="96"/>
      <c r="XEJ65" s="96"/>
      <c r="XEK65" s="86"/>
      <c r="XEL65" s="150"/>
      <c r="XEM65" s="94"/>
      <c r="XEN65" s="96"/>
      <c r="XEO65" s="96"/>
      <c r="XEP65" s="86"/>
      <c r="XEQ65" s="150"/>
      <c r="XER65" s="94"/>
    </row>
    <row r="66" spans="1:16372">
      <c r="A66" s="4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70"/>
  <sheetViews>
    <sheetView zoomScaleNormal="100" workbookViewId="0"/>
  </sheetViews>
  <sheetFormatPr defaultRowHeight="12.75"/>
  <cols>
    <col min="1" max="1" width="3.7109375" style="64" customWidth="1"/>
    <col min="2" max="2" width="28.140625" style="2" customWidth="1"/>
    <col min="3" max="3" width="17.85546875" style="64" customWidth="1"/>
    <col min="4" max="4" width="14.28515625" style="64" customWidth="1"/>
    <col min="5" max="5" width="12" style="64" customWidth="1"/>
    <col min="6" max="6" width="3.140625" style="2" customWidth="1"/>
    <col min="7" max="7" width="9.140625" style="29"/>
    <col min="8" max="8" width="10.7109375" style="2" customWidth="1"/>
    <col min="9" max="9" width="10.42578125" style="2" customWidth="1"/>
    <col min="10" max="16384" width="9.140625" style="2"/>
  </cols>
  <sheetData>
    <row r="1" spans="1:226" ht="15.75">
      <c r="A1" s="158" t="s">
        <v>59</v>
      </c>
      <c r="B1" s="47"/>
      <c r="C1" s="65"/>
      <c r="D1" s="3"/>
      <c r="E1" s="3"/>
    </row>
    <row r="2" spans="1:226">
      <c r="A2" s="3"/>
      <c r="B2" s="43"/>
      <c r="C2" s="3"/>
      <c r="D2" s="3"/>
      <c r="E2" s="3"/>
    </row>
    <row r="3" spans="1:226" ht="19.5" customHeight="1">
      <c r="A3" s="126"/>
      <c r="B3" s="124" t="s">
        <v>12</v>
      </c>
      <c r="C3" s="152">
        <v>44287</v>
      </c>
      <c r="D3" s="152">
        <v>44652</v>
      </c>
      <c r="E3" s="125" t="s">
        <v>15</v>
      </c>
      <c r="F3" s="155"/>
    </row>
    <row r="4" spans="1:226" ht="12.75" customHeight="1">
      <c r="A4" s="157">
        <v>1</v>
      </c>
      <c r="B4" s="154" t="s">
        <v>18</v>
      </c>
      <c r="C4" s="134">
        <v>329029298</v>
      </c>
      <c r="D4" s="134">
        <v>428003446</v>
      </c>
      <c r="E4" s="202">
        <v>30.080648927500675</v>
      </c>
      <c r="F4" s="153"/>
      <c r="G4" s="17"/>
      <c r="H4" s="130"/>
      <c r="I4" s="130"/>
      <c r="K4" s="17"/>
      <c r="M4" s="62"/>
      <c r="N4" s="17"/>
      <c r="O4" s="61"/>
      <c r="P4" s="46"/>
      <c r="R4" s="62"/>
      <c r="S4" s="17"/>
      <c r="T4" s="61"/>
      <c r="U4" s="46"/>
      <c r="W4" s="62"/>
      <c r="X4" s="17"/>
      <c r="Y4" s="61"/>
      <c r="Z4" s="46"/>
      <c r="AB4" s="62"/>
      <c r="AC4" s="17"/>
      <c r="AD4" s="61"/>
      <c r="AE4" s="46"/>
      <c r="AG4" s="62"/>
      <c r="AH4" s="17"/>
      <c r="AI4" s="61"/>
      <c r="AJ4" s="46"/>
      <c r="AL4" s="62"/>
      <c r="AM4" s="17"/>
      <c r="AN4" s="61"/>
      <c r="AO4" s="46"/>
      <c r="AQ4" s="62"/>
      <c r="AR4" s="17"/>
      <c r="AS4" s="61"/>
      <c r="AT4" s="46"/>
      <c r="AV4" s="62"/>
      <c r="AW4" s="17"/>
      <c r="AX4" s="61"/>
      <c r="AY4" s="46"/>
      <c r="BA4" s="62"/>
      <c r="BB4" s="17"/>
      <c r="BC4" s="61"/>
      <c r="BD4" s="46"/>
      <c r="BF4" s="62"/>
      <c r="BG4" s="17"/>
      <c r="BH4" s="61"/>
      <c r="BI4" s="46"/>
      <c r="BK4" s="62"/>
      <c r="BL4" s="17"/>
      <c r="BM4" s="61"/>
      <c r="BN4" s="46"/>
      <c r="BP4" s="62"/>
      <c r="BQ4" s="17"/>
      <c r="BR4" s="61"/>
      <c r="BS4" s="46"/>
      <c r="BU4" s="62"/>
      <c r="BV4" s="17"/>
      <c r="BW4" s="61"/>
      <c r="BX4" s="46"/>
      <c r="BZ4" s="62"/>
      <c r="CA4" s="17"/>
      <c r="CB4" s="61"/>
      <c r="CC4" s="46"/>
      <c r="CE4" s="62"/>
      <c r="CF4" s="17"/>
      <c r="CG4" s="61"/>
      <c r="CH4" s="46"/>
      <c r="CJ4" s="62"/>
      <c r="CK4" s="17"/>
      <c r="CL4" s="61"/>
      <c r="CM4" s="46"/>
      <c r="CO4" s="62"/>
      <c r="CP4" s="17"/>
      <c r="CQ4" s="61"/>
      <c r="CR4" s="46"/>
      <c r="CT4" s="62"/>
      <c r="CU4" s="17"/>
      <c r="CV4" s="61"/>
      <c r="CW4" s="46"/>
      <c r="CY4" s="62"/>
      <c r="CZ4" s="17"/>
      <c r="DA4" s="61"/>
      <c r="DB4" s="46"/>
      <c r="DD4" s="62"/>
      <c r="DE4" s="17"/>
      <c r="DF4" s="61"/>
      <c r="DG4" s="46"/>
      <c r="DI4" s="62"/>
      <c r="DJ4" s="17"/>
      <c r="DK4" s="61"/>
      <c r="DL4" s="46"/>
      <c r="DN4" s="62"/>
      <c r="DO4" s="17"/>
      <c r="DP4" s="61"/>
      <c r="DQ4" s="46"/>
      <c r="DS4" s="62"/>
      <c r="DT4" s="17"/>
      <c r="DU4" s="61"/>
      <c r="DV4" s="46"/>
      <c r="DX4" s="62"/>
      <c r="DY4" s="17"/>
      <c r="DZ4" s="61"/>
      <c r="EA4" s="46"/>
      <c r="EC4" s="62"/>
      <c r="ED4" s="17"/>
      <c r="EE4" s="61"/>
      <c r="EF4" s="46"/>
      <c r="EH4" s="62"/>
      <c r="EI4" s="17"/>
      <c r="EJ4" s="61"/>
      <c r="EK4" s="46"/>
      <c r="EM4" s="62"/>
      <c r="EN4" s="17"/>
      <c r="EO4" s="61"/>
      <c r="EP4" s="46"/>
      <c r="ER4" s="62"/>
      <c r="ES4" s="17"/>
      <c r="ET4" s="61"/>
      <c r="EU4" s="46"/>
      <c r="EW4" s="62"/>
      <c r="EX4" s="17"/>
      <c r="EY4" s="61"/>
      <c r="EZ4" s="46"/>
      <c r="FB4" s="62"/>
      <c r="FC4" s="17"/>
      <c r="FD4" s="61"/>
      <c r="FE4" s="46"/>
      <c r="FG4" s="62"/>
      <c r="FH4" s="17"/>
      <c r="FI4" s="61"/>
      <c r="FJ4" s="46"/>
      <c r="FL4" s="62"/>
      <c r="FM4" s="17"/>
      <c r="FN4" s="61"/>
      <c r="FO4" s="46"/>
      <c r="FQ4" s="62"/>
      <c r="FR4" s="17"/>
      <c r="FS4" s="61"/>
      <c r="FT4" s="46"/>
      <c r="FV4" s="62"/>
      <c r="FW4" s="17"/>
      <c r="FX4" s="61"/>
      <c r="FY4" s="46"/>
      <c r="GA4" s="62"/>
      <c r="GB4" s="17"/>
      <c r="GC4" s="61"/>
      <c r="GD4" s="46"/>
      <c r="GF4" s="62"/>
      <c r="GG4" s="17"/>
      <c r="GH4" s="61"/>
      <c r="GI4" s="46"/>
      <c r="GK4" s="62"/>
      <c r="GL4" s="17"/>
      <c r="GM4" s="61"/>
      <c r="GN4" s="46"/>
      <c r="GP4" s="62"/>
      <c r="GQ4" s="17"/>
      <c r="GR4" s="61"/>
      <c r="GS4" s="46"/>
      <c r="GU4" s="62"/>
      <c r="GV4" s="17"/>
      <c r="GW4" s="61"/>
      <c r="GX4" s="46"/>
      <c r="GZ4" s="62"/>
      <c r="HA4" s="17"/>
      <c r="HB4" s="61"/>
      <c r="HC4" s="46"/>
      <c r="HE4" s="62"/>
      <c r="HF4" s="17"/>
      <c r="HG4" s="61"/>
      <c r="HH4" s="46"/>
      <c r="HJ4" s="62"/>
      <c r="HK4" s="17"/>
      <c r="HL4" s="61"/>
      <c r="HM4" s="46"/>
      <c r="HO4" s="62"/>
      <c r="HP4" s="17"/>
      <c r="HQ4" s="61"/>
      <c r="HR4" s="46"/>
    </row>
    <row r="5" spans="1:226" ht="12.75" customHeight="1">
      <c r="A5" s="156">
        <v>2</v>
      </c>
      <c r="B5" s="154" t="s">
        <v>19</v>
      </c>
      <c r="C5" s="134">
        <v>154310031</v>
      </c>
      <c r="D5" s="134">
        <v>242376393</v>
      </c>
      <c r="E5" s="202">
        <v>57.071054570651988</v>
      </c>
      <c r="F5" s="153"/>
      <c r="G5" s="17"/>
      <c r="H5" s="61"/>
      <c r="I5" s="46"/>
      <c r="K5" s="17"/>
      <c r="M5" s="62"/>
      <c r="N5" s="17"/>
      <c r="O5" s="61"/>
      <c r="P5" s="46"/>
      <c r="R5" s="62"/>
      <c r="S5" s="17"/>
      <c r="T5" s="61"/>
      <c r="U5" s="46"/>
      <c r="W5" s="62"/>
      <c r="X5" s="17"/>
      <c r="Y5" s="61"/>
      <c r="Z5" s="46"/>
      <c r="AB5" s="62"/>
      <c r="AC5" s="17"/>
      <c r="AD5" s="61"/>
      <c r="AE5" s="46"/>
      <c r="AG5" s="62"/>
      <c r="AH5" s="17"/>
      <c r="AI5" s="61"/>
      <c r="AJ5" s="46"/>
      <c r="AL5" s="62"/>
      <c r="AM5" s="17"/>
      <c r="AN5" s="61"/>
      <c r="AO5" s="46"/>
      <c r="AQ5" s="62"/>
      <c r="AR5" s="17"/>
      <c r="AS5" s="61"/>
      <c r="AT5" s="46"/>
      <c r="AV5" s="62"/>
      <c r="AW5" s="17"/>
      <c r="AX5" s="61"/>
      <c r="AY5" s="46"/>
      <c r="BA5" s="62"/>
      <c r="BB5" s="17"/>
      <c r="BC5" s="61"/>
      <c r="BD5" s="46"/>
      <c r="BF5" s="62"/>
      <c r="BG5" s="17"/>
      <c r="BH5" s="61"/>
      <c r="BI5" s="46"/>
      <c r="BK5" s="62"/>
      <c r="BL5" s="17"/>
      <c r="BM5" s="61"/>
      <c r="BN5" s="46"/>
      <c r="BP5" s="62"/>
      <c r="BQ5" s="17"/>
      <c r="BR5" s="61"/>
      <c r="BS5" s="46"/>
      <c r="BU5" s="62"/>
      <c r="BV5" s="17"/>
      <c r="BW5" s="61"/>
      <c r="BX5" s="46"/>
      <c r="BZ5" s="62"/>
      <c r="CA5" s="17"/>
      <c r="CB5" s="61"/>
      <c r="CC5" s="46"/>
      <c r="CE5" s="62"/>
      <c r="CF5" s="17"/>
      <c r="CG5" s="61"/>
      <c r="CH5" s="46"/>
      <c r="CJ5" s="62"/>
      <c r="CK5" s="17"/>
      <c r="CL5" s="61"/>
      <c r="CM5" s="46"/>
      <c r="CO5" s="62"/>
      <c r="CP5" s="17"/>
      <c r="CQ5" s="61"/>
      <c r="CR5" s="46"/>
      <c r="CT5" s="62"/>
      <c r="CU5" s="17"/>
      <c r="CV5" s="61"/>
      <c r="CW5" s="46"/>
      <c r="CY5" s="62"/>
      <c r="CZ5" s="17"/>
      <c r="DA5" s="61"/>
      <c r="DB5" s="46"/>
      <c r="DD5" s="62"/>
      <c r="DE5" s="17"/>
      <c r="DF5" s="61"/>
      <c r="DG5" s="46"/>
      <c r="DI5" s="62"/>
      <c r="DJ5" s="17"/>
      <c r="DK5" s="61"/>
      <c r="DL5" s="46"/>
      <c r="DN5" s="62"/>
      <c r="DO5" s="17"/>
      <c r="DP5" s="61"/>
      <c r="DQ5" s="46"/>
      <c r="DS5" s="62"/>
      <c r="DT5" s="17"/>
      <c r="DU5" s="61"/>
      <c r="DV5" s="46"/>
      <c r="DX5" s="62"/>
      <c r="DY5" s="17"/>
      <c r="DZ5" s="61"/>
      <c r="EA5" s="46"/>
      <c r="EC5" s="62"/>
      <c r="ED5" s="17"/>
      <c r="EE5" s="61"/>
      <c r="EF5" s="46"/>
      <c r="EH5" s="62"/>
      <c r="EI5" s="17"/>
      <c r="EJ5" s="61"/>
      <c r="EK5" s="46"/>
      <c r="EM5" s="62"/>
      <c r="EN5" s="17"/>
      <c r="EO5" s="61"/>
      <c r="EP5" s="46"/>
      <c r="ER5" s="62"/>
      <c r="ES5" s="17"/>
      <c r="ET5" s="61"/>
      <c r="EU5" s="46"/>
      <c r="EW5" s="62"/>
      <c r="EX5" s="17"/>
      <c r="EY5" s="61"/>
      <c r="EZ5" s="46"/>
      <c r="FB5" s="62"/>
      <c r="FC5" s="17"/>
      <c r="FD5" s="61"/>
      <c r="FE5" s="46"/>
      <c r="FG5" s="62"/>
      <c r="FH5" s="17"/>
      <c r="FI5" s="61"/>
      <c r="FJ5" s="46"/>
      <c r="FL5" s="62"/>
      <c r="FM5" s="17"/>
      <c r="FN5" s="61"/>
      <c r="FO5" s="46"/>
      <c r="FQ5" s="62"/>
      <c r="FR5" s="17"/>
      <c r="FS5" s="61"/>
      <c r="FT5" s="46"/>
      <c r="FV5" s="62"/>
      <c r="FW5" s="17"/>
      <c r="FX5" s="61"/>
      <c r="FY5" s="46"/>
      <c r="GA5" s="62"/>
      <c r="GB5" s="17"/>
      <c r="GC5" s="61"/>
      <c r="GD5" s="46"/>
      <c r="GF5" s="62"/>
      <c r="GG5" s="17"/>
      <c r="GH5" s="61"/>
      <c r="GI5" s="46"/>
      <c r="GK5" s="62"/>
      <c r="GL5" s="17"/>
      <c r="GM5" s="61"/>
      <c r="GN5" s="46"/>
      <c r="GP5" s="62"/>
      <c r="GQ5" s="17"/>
      <c r="GR5" s="61"/>
      <c r="GS5" s="46"/>
      <c r="GU5" s="62"/>
      <c r="GV5" s="17"/>
      <c r="GW5" s="61"/>
      <c r="GX5" s="46"/>
      <c r="GZ5" s="62"/>
      <c r="HA5" s="17"/>
      <c r="HB5" s="61"/>
      <c r="HC5" s="46"/>
      <c r="HE5" s="62"/>
      <c r="HF5" s="17"/>
      <c r="HG5" s="61"/>
      <c r="HH5" s="46"/>
      <c r="HJ5" s="62"/>
      <c r="HK5" s="17"/>
      <c r="HL5" s="61"/>
      <c r="HM5" s="46"/>
      <c r="HO5" s="62"/>
      <c r="HP5" s="17"/>
      <c r="HQ5" s="61"/>
      <c r="HR5" s="46"/>
    </row>
    <row r="6" spans="1:226" ht="12.75" customHeight="1">
      <c r="A6" s="156">
        <v>3</v>
      </c>
      <c r="B6" s="154" t="s">
        <v>20</v>
      </c>
      <c r="C6" s="134">
        <v>187887812</v>
      </c>
      <c r="D6" s="134">
        <v>375888866</v>
      </c>
      <c r="E6" s="202">
        <v>100.06027107282509</v>
      </c>
      <c r="F6" s="153"/>
      <c r="G6" s="17"/>
      <c r="H6" s="61"/>
      <c r="I6" s="46"/>
      <c r="K6" s="17"/>
      <c r="M6" s="62"/>
      <c r="N6" s="17"/>
      <c r="O6" s="61"/>
      <c r="P6" s="46"/>
      <c r="R6" s="62"/>
      <c r="S6" s="17"/>
      <c r="T6" s="61"/>
      <c r="U6" s="46"/>
      <c r="W6" s="62"/>
      <c r="X6" s="17"/>
      <c r="Y6" s="61"/>
      <c r="Z6" s="46"/>
      <c r="AB6" s="62"/>
      <c r="AC6" s="17"/>
      <c r="AD6" s="61"/>
      <c r="AE6" s="46"/>
      <c r="AG6" s="62"/>
      <c r="AH6" s="17"/>
      <c r="AI6" s="61"/>
      <c r="AJ6" s="46"/>
      <c r="AL6" s="62"/>
      <c r="AM6" s="17"/>
      <c r="AN6" s="61"/>
      <c r="AO6" s="46"/>
      <c r="AQ6" s="62"/>
      <c r="AR6" s="17"/>
      <c r="AS6" s="61"/>
      <c r="AT6" s="46"/>
      <c r="AV6" s="62"/>
      <c r="AW6" s="17"/>
      <c r="AX6" s="61"/>
      <c r="AY6" s="46"/>
      <c r="BA6" s="62"/>
      <c r="BB6" s="17"/>
      <c r="BC6" s="61"/>
      <c r="BD6" s="46"/>
      <c r="BF6" s="62"/>
      <c r="BG6" s="17"/>
      <c r="BH6" s="61"/>
      <c r="BI6" s="46"/>
      <c r="BK6" s="62"/>
      <c r="BL6" s="17"/>
      <c r="BM6" s="61"/>
      <c r="BN6" s="46"/>
      <c r="BP6" s="62"/>
      <c r="BQ6" s="17"/>
      <c r="BR6" s="61"/>
      <c r="BS6" s="46"/>
      <c r="BU6" s="62"/>
      <c r="BV6" s="17"/>
      <c r="BW6" s="61"/>
      <c r="BX6" s="46"/>
      <c r="BZ6" s="62"/>
      <c r="CA6" s="17"/>
      <c r="CB6" s="61"/>
      <c r="CC6" s="46"/>
      <c r="CE6" s="62"/>
      <c r="CF6" s="17"/>
      <c r="CG6" s="61"/>
      <c r="CH6" s="46"/>
      <c r="CJ6" s="62"/>
      <c r="CK6" s="17"/>
      <c r="CL6" s="61"/>
      <c r="CM6" s="46"/>
      <c r="CO6" s="62"/>
      <c r="CP6" s="17"/>
      <c r="CQ6" s="61"/>
      <c r="CR6" s="46"/>
      <c r="CT6" s="62"/>
      <c r="CU6" s="17"/>
      <c r="CV6" s="61"/>
      <c r="CW6" s="46"/>
      <c r="CY6" s="62"/>
      <c r="CZ6" s="17"/>
      <c r="DA6" s="61"/>
      <c r="DB6" s="46"/>
      <c r="DD6" s="62"/>
      <c r="DE6" s="17"/>
      <c r="DF6" s="61"/>
      <c r="DG6" s="46"/>
      <c r="DI6" s="62"/>
      <c r="DJ6" s="17"/>
      <c r="DK6" s="61"/>
      <c r="DL6" s="46"/>
      <c r="DN6" s="62"/>
      <c r="DO6" s="17"/>
      <c r="DP6" s="61"/>
      <c r="DQ6" s="46"/>
      <c r="DS6" s="62"/>
      <c r="DT6" s="17"/>
      <c r="DU6" s="61"/>
      <c r="DV6" s="46"/>
      <c r="DX6" s="62"/>
      <c r="DY6" s="17"/>
      <c r="DZ6" s="61"/>
      <c r="EA6" s="46"/>
      <c r="EC6" s="62"/>
      <c r="ED6" s="17"/>
      <c r="EE6" s="61"/>
      <c r="EF6" s="46"/>
      <c r="EH6" s="62"/>
      <c r="EI6" s="17"/>
      <c r="EJ6" s="61"/>
      <c r="EK6" s="46"/>
      <c r="EM6" s="62"/>
      <c r="EN6" s="17"/>
      <c r="EO6" s="61"/>
      <c r="EP6" s="46"/>
      <c r="ER6" s="62"/>
      <c r="ES6" s="17"/>
      <c r="ET6" s="61"/>
      <c r="EU6" s="46"/>
      <c r="EW6" s="62"/>
      <c r="EX6" s="17"/>
      <c r="EY6" s="61"/>
      <c r="EZ6" s="46"/>
      <c r="FB6" s="62"/>
      <c r="FC6" s="17"/>
      <c r="FD6" s="61"/>
      <c r="FE6" s="46"/>
      <c r="FG6" s="62"/>
      <c r="FH6" s="17"/>
      <c r="FI6" s="61"/>
      <c r="FJ6" s="46"/>
      <c r="FL6" s="62"/>
      <c r="FM6" s="17"/>
      <c r="FN6" s="61"/>
      <c r="FO6" s="46"/>
      <c r="FQ6" s="62"/>
      <c r="FR6" s="17"/>
      <c r="FS6" s="61"/>
      <c r="FT6" s="46"/>
      <c r="FV6" s="62"/>
      <c r="FW6" s="17"/>
      <c r="FX6" s="61"/>
      <c r="FY6" s="46"/>
      <c r="GA6" s="62"/>
      <c r="GB6" s="17"/>
      <c r="GC6" s="61"/>
      <c r="GD6" s="46"/>
      <c r="GF6" s="62"/>
      <c r="GG6" s="17"/>
      <c r="GH6" s="61"/>
      <c r="GI6" s="46"/>
      <c r="GK6" s="62"/>
      <c r="GL6" s="17"/>
      <c r="GM6" s="61"/>
      <c r="GN6" s="46"/>
      <c r="GP6" s="62"/>
      <c r="GQ6" s="17"/>
      <c r="GR6" s="61"/>
      <c r="GS6" s="46"/>
      <c r="GU6" s="62"/>
      <c r="GV6" s="17"/>
      <c r="GW6" s="61"/>
      <c r="GX6" s="46"/>
      <c r="GZ6" s="62"/>
      <c r="HA6" s="17"/>
      <c r="HB6" s="61"/>
      <c r="HC6" s="46"/>
      <c r="HE6" s="62"/>
      <c r="HF6" s="17"/>
      <c r="HG6" s="61"/>
      <c r="HH6" s="46"/>
      <c r="HJ6" s="62"/>
      <c r="HK6" s="17"/>
      <c r="HL6" s="61"/>
      <c r="HM6" s="46"/>
      <c r="HO6" s="62"/>
      <c r="HP6" s="17"/>
      <c r="HQ6" s="61"/>
      <c r="HR6" s="46"/>
    </row>
    <row r="7" spans="1:226" ht="12.75" customHeight="1">
      <c r="A7" s="156">
        <v>4</v>
      </c>
      <c r="B7" s="154" t="s">
        <v>21</v>
      </c>
      <c r="C7" s="134">
        <v>122695800</v>
      </c>
      <c r="D7" s="134">
        <v>159297480</v>
      </c>
      <c r="E7" s="202">
        <v>29.831241167179318</v>
      </c>
      <c r="F7" s="153"/>
      <c r="G7" s="17"/>
      <c r="H7" s="61"/>
      <c r="I7" s="46"/>
      <c r="K7" s="17"/>
      <c r="M7" s="62"/>
      <c r="N7" s="17"/>
      <c r="O7" s="61"/>
      <c r="P7" s="46"/>
      <c r="R7" s="62"/>
      <c r="S7" s="17"/>
      <c r="T7" s="61"/>
      <c r="U7" s="46"/>
      <c r="W7" s="62"/>
      <c r="X7" s="17"/>
      <c r="Y7" s="61"/>
      <c r="Z7" s="46"/>
      <c r="AB7" s="62"/>
      <c r="AC7" s="17"/>
      <c r="AD7" s="61"/>
      <c r="AE7" s="46"/>
      <c r="AG7" s="62"/>
      <c r="AH7" s="17"/>
      <c r="AI7" s="61"/>
      <c r="AJ7" s="46"/>
      <c r="AL7" s="62"/>
      <c r="AM7" s="17"/>
      <c r="AN7" s="61"/>
      <c r="AO7" s="46"/>
      <c r="AQ7" s="62"/>
      <c r="AR7" s="17"/>
      <c r="AS7" s="61"/>
      <c r="AT7" s="46"/>
      <c r="AV7" s="62"/>
      <c r="AW7" s="17"/>
      <c r="AX7" s="61"/>
      <c r="AY7" s="46"/>
      <c r="BA7" s="62"/>
      <c r="BB7" s="17"/>
      <c r="BC7" s="61"/>
      <c r="BD7" s="46"/>
      <c r="BF7" s="62"/>
      <c r="BG7" s="17"/>
      <c r="BH7" s="61"/>
      <c r="BI7" s="46"/>
      <c r="BK7" s="62"/>
      <c r="BL7" s="17"/>
      <c r="BM7" s="61"/>
      <c r="BN7" s="46"/>
      <c r="BP7" s="62"/>
      <c r="BQ7" s="17"/>
      <c r="BR7" s="61"/>
      <c r="BS7" s="46"/>
      <c r="BU7" s="62"/>
      <c r="BV7" s="17"/>
      <c r="BW7" s="61"/>
      <c r="BX7" s="46"/>
      <c r="BZ7" s="62"/>
      <c r="CA7" s="17"/>
      <c r="CB7" s="61"/>
      <c r="CC7" s="46"/>
      <c r="CE7" s="62"/>
      <c r="CF7" s="17"/>
      <c r="CG7" s="61"/>
      <c r="CH7" s="46"/>
      <c r="CJ7" s="62"/>
      <c r="CK7" s="17"/>
      <c r="CL7" s="61"/>
      <c r="CM7" s="46"/>
      <c r="CO7" s="62"/>
      <c r="CP7" s="17"/>
      <c r="CQ7" s="61"/>
      <c r="CR7" s="46"/>
      <c r="CT7" s="62"/>
      <c r="CU7" s="17"/>
      <c r="CV7" s="61"/>
      <c r="CW7" s="46"/>
      <c r="CY7" s="62"/>
      <c r="CZ7" s="17"/>
      <c r="DA7" s="61"/>
      <c r="DB7" s="46"/>
      <c r="DD7" s="62"/>
      <c r="DE7" s="17"/>
      <c r="DF7" s="61"/>
      <c r="DG7" s="46"/>
      <c r="DI7" s="62"/>
      <c r="DJ7" s="17"/>
      <c r="DK7" s="61"/>
      <c r="DL7" s="46"/>
      <c r="DN7" s="62"/>
      <c r="DO7" s="17"/>
      <c r="DP7" s="61"/>
      <c r="DQ7" s="46"/>
      <c r="DS7" s="62"/>
      <c r="DT7" s="17"/>
      <c r="DU7" s="61"/>
      <c r="DV7" s="46"/>
      <c r="DX7" s="62"/>
      <c r="DY7" s="17"/>
      <c r="DZ7" s="61"/>
      <c r="EA7" s="46"/>
      <c r="EC7" s="62"/>
      <c r="ED7" s="17"/>
      <c r="EE7" s="61"/>
      <c r="EF7" s="46"/>
      <c r="EH7" s="62"/>
      <c r="EI7" s="17"/>
      <c r="EJ7" s="61"/>
      <c r="EK7" s="46"/>
      <c r="EM7" s="62"/>
      <c r="EN7" s="17"/>
      <c r="EO7" s="61"/>
      <c r="EP7" s="46"/>
      <c r="ER7" s="62"/>
      <c r="ES7" s="17"/>
      <c r="ET7" s="61"/>
      <c r="EU7" s="46"/>
      <c r="EW7" s="62"/>
      <c r="EX7" s="17"/>
      <c r="EY7" s="61"/>
      <c r="EZ7" s="46"/>
      <c r="FB7" s="62"/>
      <c r="FC7" s="17"/>
      <c r="FD7" s="61"/>
      <c r="FE7" s="46"/>
      <c r="FG7" s="62"/>
      <c r="FH7" s="17"/>
      <c r="FI7" s="61"/>
      <c r="FJ7" s="46"/>
      <c r="FL7" s="62"/>
      <c r="FM7" s="17"/>
      <c r="FN7" s="61"/>
      <c r="FO7" s="46"/>
      <c r="FQ7" s="62"/>
      <c r="FR7" s="17"/>
      <c r="FS7" s="61"/>
      <c r="FT7" s="46"/>
      <c r="FV7" s="62"/>
      <c r="FW7" s="17"/>
      <c r="FX7" s="61"/>
      <c r="FY7" s="46"/>
      <c r="GA7" s="62"/>
      <c r="GB7" s="17"/>
      <c r="GC7" s="61"/>
      <c r="GD7" s="46"/>
      <c r="GF7" s="62"/>
      <c r="GG7" s="17"/>
      <c r="GH7" s="61"/>
      <c r="GI7" s="46"/>
      <c r="GK7" s="62"/>
      <c r="GL7" s="17"/>
      <c r="GM7" s="61"/>
      <c r="GN7" s="46"/>
      <c r="GP7" s="62"/>
      <c r="GQ7" s="17"/>
      <c r="GR7" s="61"/>
      <c r="GS7" s="46"/>
      <c r="GU7" s="62"/>
      <c r="GV7" s="17"/>
      <c r="GW7" s="61"/>
      <c r="GX7" s="46"/>
      <c r="GZ7" s="62"/>
      <c r="HA7" s="17"/>
      <c r="HB7" s="61"/>
      <c r="HC7" s="46"/>
      <c r="HE7" s="62"/>
      <c r="HF7" s="17"/>
      <c r="HG7" s="61"/>
      <c r="HH7" s="46"/>
      <c r="HJ7" s="62"/>
      <c r="HK7" s="17"/>
      <c r="HL7" s="61"/>
      <c r="HM7" s="46"/>
      <c r="HO7" s="62"/>
      <c r="HP7" s="17"/>
      <c r="HQ7" s="61"/>
      <c r="HR7" s="46"/>
    </row>
    <row r="8" spans="1:226" ht="12.75" customHeight="1">
      <c r="A8" s="156">
        <v>5</v>
      </c>
      <c r="B8" s="154" t="s">
        <v>25</v>
      </c>
      <c r="C8" s="134">
        <v>217716754</v>
      </c>
      <c r="D8" s="134">
        <v>307838254</v>
      </c>
      <c r="E8" s="202">
        <v>41.393920469712683</v>
      </c>
      <c r="F8" s="153"/>
      <c r="G8" s="17"/>
      <c r="H8" s="61"/>
      <c r="I8" s="46"/>
      <c r="K8" s="17"/>
      <c r="M8" s="62"/>
      <c r="N8" s="17"/>
      <c r="O8" s="61"/>
      <c r="P8" s="46"/>
      <c r="R8" s="62"/>
      <c r="S8" s="17"/>
      <c r="T8" s="61"/>
      <c r="U8" s="46"/>
      <c r="W8" s="62"/>
      <c r="X8" s="17"/>
      <c r="Y8" s="61"/>
      <c r="Z8" s="46"/>
      <c r="AB8" s="62"/>
      <c r="AC8" s="17"/>
      <c r="AD8" s="61"/>
      <c r="AE8" s="46"/>
      <c r="AG8" s="62"/>
      <c r="AH8" s="17"/>
      <c r="AI8" s="61"/>
      <c r="AJ8" s="46"/>
      <c r="AL8" s="62"/>
      <c r="AM8" s="17"/>
      <c r="AN8" s="61"/>
      <c r="AO8" s="46"/>
      <c r="AQ8" s="62"/>
      <c r="AR8" s="17"/>
      <c r="AS8" s="61"/>
      <c r="AT8" s="46"/>
      <c r="AV8" s="62"/>
      <c r="AW8" s="17"/>
      <c r="AX8" s="61"/>
      <c r="AY8" s="46"/>
      <c r="BA8" s="62"/>
      <c r="BB8" s="17"/>
      <c r="BC8" s="61"/>
      <c r="BD8" s="46"/>
      <c r="BF8" s="62"/>
      <c r="BG8" s="17"/>
      <c r="BH8" s="61"/>
      <c r="BI8" s="46"/>
      <c r="BK8" s="62"/>
      <c r="BL8" s="17"/>
      <c r="BM8" s="61"/>
      <c r="BN8" s="46"/>
      <c r="BP8" s="62"/>
      <c r="BQ8" s="17"/>
      <c r="BR8" s="61"/>
      <c r="BS8" s="46"/>
      <c r="BU8" s="62"/>
      <c r="BV8" s="17"/>
      <c r="BW8" s="61"/>
      <c r="BX8" s="46"/>
      <c r="BZ8" s="62"/>
      <c r="CA8" s="17"/>
      <c r="CB8" s="61"/>
      <c r="CC8" s="46"/>
      <c r="CE8" s="62"/>
      <c r="CF8" s="17"/>
      <c r="CG8" s="61"/>
      <c r="CH8" s="46"/>
      <c r="CJ8" s="62"/>
      <c r="CK8" s="17"/>
      <c r="CL8" s="61"/>
      <c r="CM8" s="46"/>
      <c r="CO8" s="62"/>
      <c r="CP8" s="17"/>
      <c r="CQ8" s="61"/>
      <c r="CR8" s="46"/>
      <c r="CT8" s="62"/>
      <c r="CU8" s="17"/>
      <c r="CV8" s="61"/>
      <c r="CW8" s="46"/>
      <c r="CY8" s="62"/>
      <c r="CZ8" s="17"/>
      <c r="DA8" s="61"/>
      <c r="DB8" s="46"/>
      <c r="DD8" s="62"/>
      <c r="DE8" s="17"/>
      <c r="DF8" s="61"/>
      <c r="DG8" s="46"/>
      <c r="DI8" s="62"/>
      <c r="DJ8" s="17"/>
      <c r="DK8" s="61"/>
      <c r="DL8" s="46"/>
      <c r="DN8" s="62"/>
      <c r="DO8" s="17"/>
      <c r="DP8" s="61"/>
      <c r="DQ8" s="46"/>
      <c r="DS8" s="62"/>
      <c r="DT8" s="17"/>
      <c r="DU8" s="61"/>
      <c r="DV8" s="46"/>
      <c r="DX8" s="62"/>
      <c r="DY8" s="17"/>
      <c r="DZ8" s="61"/>
      <c r="EA8" s="46"/>
      <c r="EC8" s="62"/>
      <c r="ED8" s="17"/>
      <c r="EE8" s="61"/>
      <c r="EF8" s="46"/>
      <c r="EH8" s="62"/>
      <c r="EI8" s="17"/>
      <c r="EJ8" s="61"/>
      <c r="EK8" s="46"/>
      <c r="EM8" s="62"/>
      <c r="EN8" s="17"/>
      <c r="EO8" s="61"/>
      <c r="EP8" s="46"/>
      <c r="ER8" s="62"/>
      <c r="ES8" s="17"/>
      <c r="ET8" s="61"/>
      <c r="EU8" s="46"/>
      <c r="EW8" s="62"/>
      <c r="EX8" s="17"/>
      <c r="EY8" s="61"/>
      <c r="EZ8" s="46"/>
      <c r="FB8" s="62"/>
      <c r="FC8" s="17"/>
      <c r="FD8" s="61"/>
      <c r="FE8" s="46"/>
      <c r="FG8" s="62"/>
      <c r="FH8" s="17"/>
      <c r="FI8" s="61"/>
      <c r="FJ8" s="46"/>
      <c r="FL8" s="62"/>
      <c r="FM8" s="17"/>
      <c r="FN8" s="61"/>
      <c r="FO8" s="46"/>
      <c r="FQ8" s="62"/>
      <c r="FR8" s="17"/>
      <c r="FS8" s="61"/>
      <c r="FT8" s="46"/>
      <c r="FV8" s="62"/>
      <c r="FW8" s="17"/>
      <c r="FX8" s="61"/>
      <c r="FY8" s="46"/>
      <c r="GA8" s="62"/>
      <c r="GB8" s="17"/>
      <c r="GC8" s="61"/>
      <c r="GD8" s="46"/>
      <c r="GF8" s="62"/>
      <c r="GG8" s="17"/>
      <c r="GH8" s="61"/>
      <c r="GI8" s="46"/>
      <c r="GK8" s="62"/>
      <c r="GL8" s="17"/>
      <c r="GM8" s="61"/>
      <c r="GN8" s="46"/>
      <c r="GP8" s="62"/>
      <c r="GQ8" s="17"/>
      <c r="GR8" s="61"/>
      <c r="GS8" s="46"/>
      <c r="GU8" s="62"/>
      <c r="GV8" s="17"/>
      <c r="GW8" s="61"/>
      <c r="GX8" s="46"/>
      <c r="GZ8" s="62"/>
      <c r="HA8" s="17"/>
      <c r="HB8" s="61"/>
      <c r="HC8" s="46"/>
      <c r="HE8" s="62"/>
      <c r="HF8" s="17"/>
      <c r="HG8" s="61"/>
      <c r="HH8" s="46"/>
      <c r="HJ8" s="62"/>
      <c r="HK8" s="17"/>
      <c r="HL8" s="61"/>
      <c r="HM8" s="46"/>
      <c r="HO8" s="62"/>
      <c r="HP8" s="17"/>
      <c r="HQ8" s="61"/>
      <c r="HR8" s="46"/>
    </row>
    <row r="9" spans="1:226" ht="12.75" customHeight="1">
      <c r="A9" s="156">
        <v>6</v>
      </c>
      <c r="B9" s="154" t="s">
        <v>22</v>
      </c>
      <c r="C9" s="134">
        <v>94785014</v>
      </c>
      <c r="D9" s="134">
        <v>121244723</v>
      </c>
      <c r="E9" s="202">
        <v>27.915498329725413</v>
      </c>
      <c r="F9" s="153"/>
      <c r="G9" s="17"/>
      <c r="H9" s="61"/>
      <c r="I9" s="46"/>
      <c r="K9" s="17"/>
      <c r="M9" s="62"/>
      <c r="N9" s="17"/>
      <c r="O9" s="61"/>
      <c r="P9" s="46"/>
      <c r="R9" s="62"/>
      <c r="S9" s="17"/>
      <c r="T9" s="61"/>
      <c r="U9" s="46"/>
      <c r="W9" s="62"/>
      <c r="X9" s="17"/>
      <c r="Y9" s="61"/>
      <c r="Z9" s="46"/>
      <c r="AB9" s="62"/>
      <c r="AC9" s="17"/>
      <c r="AD9" s="61"/>
      <c r="AE9" s="46"/>
      <c r="AG9" s="62"/>
      <c r="AH9" s="17"/>
      <c r="AI9" s="61"/>
      <c r="AJ9" s="46"/>
      <c r="AL9" s="62"/>
      <c r="AM9" s="17"/>
      <c r="AN9" s="61"/>
      <c r="AO9" s="46"/>
      <c r="AQ9" s="62"/>
      <c r="AR9" s="17"/>
      <c r="AS9" s="61"/>
      <c r="AT9" s="46"/>
      <c r="AV9" s="62"/>
      <c r="AW9" s="17"/>
      <c r="AX9" s="61"/>
      <c r="AY9" s="46"/>
      <c r="BA9" s="62"/>
      <c r="BB9" s="17"/>
      <c r="BC9" s="61"/>
      <c r="BD9" s="46"/>
      <c r="BF9" s="62"/>
      <c r="BG9" s="17"/>
      <c r="BH9" s="61"/>
      <c r="BI9" s="46"/>
      <c r="BK9" s="62"/>
      <c r="BL9" s="17"/>
      <c r="BM9" s="61"/>
      <c r="BN9" s="46"/>
      <c r="BP9" s="62"/>
      <c r="BQ9" s="17"/>
      <c r="BR9" s="61"/>
      <c r="BS9" s="46"/>
      <c r="BU9" s="62"/>
      <c r="BV9" s="17"/>
      <c r="BW9" s="61"/>
      <c r="BX9" s="46"/>
      <c r="BZ9" s="62"/>
      <c r="CA9" s="17"/>
      <c r="CB9" s="61"/>
      <c r="CC9" s="46"/>
      <c r="CE9" s="62"/>
      <c r="CF9" s="17"/>
      <c r="CG9" s="61"/>
      <c r="CH9" s="46"/>
      <c r="CJ9" s="62"/>
      <c r="CK9" s="17"/>
      <c r="CL9" s="61"/>
      <c r="CM9" s="46"/>
      <c r="CO9" s="62"/>
      <c r="CP9" s="17"/>
      <c r="CQ9" s="61"/>
      <c r="CR9" s="46"/>
      <c r="CT9" s="62"/>
      <c r="CU9" s="17"/>
      <c r="CV9" s="61"/>
      <c r="CW9" s="46"/>
      <c r="CY9" s="62"/>
      <c r="CZ9" s="17"/>
      <c r="DA9" s="61"/>
      <c r="DB9" s="46"/>
      <c r="DD9" s="62"/>
      <c r="DE9" s="17"/>
      <c r="DF9" s="61"/>
      <c r="DG9" s="46"/>
      <c r="DI9" s="62"/>
      <c r="DJ9" s="17"/>
      <c r="DK9" s="61"/>
      <c r="DL9" s="46"/>
      <c r="DN9" s="62"/>
      <c r="DO9" s="17"/>
      <c r="DP9" s="61"/>
      <c r="DQ9" s="46"/>
      <c r="DS9" s="62"/>
      <c r="DT9" s="17"/>
      <c r="DU9" s="61"/>
      <c r="DV9" s="46"/>
      <c r="DX9" s="62"/>
      <c r="DY9" s="17"/>
      <c r="DZ9" s="61"/>
      <c r="EA9" s="46"/>
      <c r="EC9" s="62"/>
      <c r="ED9" s="17"/>
      <c r="EE9" s="61"/>
      <c r="EF9" s="46"/>
      <c r="EH9" s="62"/>
      <c r="EI9" s="17"/>
      <c r="EJ9" s="61"/>
      <c r="EK9" s="46"/>
      <c r="EM9" s="62"/>
      <c r="EN9" s="17"/>
      <c r="EO9" s="61"/>
      <c r="EP9" s="46"/>
      <c r="ER9" s="62"/>
      <c r="ES9" s="17"/>
      <c r="ET9" s="61"/>
      <c r="EU9" s="46"/>
      <c r="EW9" s="62"/>
      <c r="EX9" s="17"/>
      <c r="EY9" s="61"/>
      <c r="EZ9" s="46"/>
      <c r="FB9" s="62"/>
      <c r="FC9" s="17"/>
      <c r="FD9" s="61"/>
      <c r="FE9" s="46"/>
      <c r="FG9" s="62"/>
      <c r="FH9" s="17"/>
      <c r="FI9" s="61"/>
      <c r="FJ9" s="46"/>
      <c r="FL9" s="62"/>
      <c r="FM9" s="17"/>
      <c r="FN9" s="61"/>
      <c r="FO9" s="46"/>
      <c r="FQ9" s="62"/>
      <c r="FR9" s="17"/>
      <c r="FS9" s="61"/>
      <c r="FT9" s="46"/>
      <c r="FV9" s="62"/>
      <c r="FW9" s="17"/>
      <c r="FX9" s="61"/>
      <c r="FY9" s="46"/>
      <c r="GA9" s="62"/>
      <c r="GB9" s="17"/>
      <c r="GC9" s="61"/>
      <c r="GD9" s="46"/>
      <c r="GF9" s="62"/>
      <c r="GG9" s="17"/>
      <c r="GH9" s="61"/>
      <c r="GI9" s="46"/>
      <c r="GK9" s="62"/>
      <c r="GL9" s="17"/>
      <c r="GM9" s="61"/>
      <c r="GN9" s="46"/>
      <c r="GP9" s="62"/>
      <c r="GQ9" s="17"/>
      <c r="GR9" s="61"/>
      <c r="GS9" s="46"/>
      <c r="GU9" s="62"/>
      <c r="GV9" s="17"/>
      <c r="GW9" s="61"/>
      <c r="GX9" s="46"/>
      <c r="GZ9" s="62"/>
      <c r="HA9" s="17"/>
      <c r="HB9" s="61"/>
      <c r="HC9" s="46"/>
      <c r="HE9" s="62"/>
      <c r="HF9" s="17"/>
      <c r="HG9" s="61"/>
      <c r="HH9" s="46"/>
      <c r="HJ9" s="62"/>
      <c r="HK9" s="17"/>
      <c r="HL9" s="61"/>
      <c r="HM9" s="46"/>
      <c r="HO9" s="62"/>
      <c r="HP9" s="17"/>
      <c r="HQ9" s="61"/>
      <c r="HR9" s="46"/>
    </row>
    <row r="10" spans="1:226" ht="12.75" customHeight="1">
      <c r="A10" s="156">
        <v>7</v>
      </c>
      <c r="B10" s="154" t="s">
        <v>24</v>
      </c>
      <c r="C10" s="134">
        <v>136653366</v>
      </c>
      <c r="D10" s="134">
        <v>155594943</v>
      </c>
      <c r="E10" s="202">
        <v>13.861039471212147</v>
      </c>
      <c r="F10" s="153"/>
      <c r="G10" s="17"/>
      <c r="H10" s="61"/>
      <c r="I10" s="46"/>
      <c r="K10" s="17"/>
      <c r="M10" s="62"/>
      <c r="N10" s="17"/>
      <c r="O10" s="61"/>
      <c r="P10" s="46"/>
      <c r="R10" s="62"/>
      <c r="S10" s="17"/>
      <c r="T10" s="61"/>
      <c r="U10" s="46"/>
      <c r="W10" s="62"/>
      <c r="X10" s="17"/>
      <c r="Y10" s="61"/>
      <c r="Z10" s="46"/>
      <c r="AB10" s="62"/>
      <c r="AC10" s="17"/>
      <c r="AD10" s="61"/>
      <c r="AE10" s="46"/>
      <c r="AG10" s="62"/>
      <c r="AH10" s="17"/>
      <c r="AI10" s="61"/>
      <c r="AJ10" s="46"/>
      <c r="AL10" s="62"/>
      <c r="AM10" s="17"/>
      <c r="AN10" s="61"/>
      <c r="AO10" s="46"/>
      <c r="AQ10" s="62"/>
      <c r="AR10" s="17"/>
      <c r="AS10" s="61"/>
      <c r="AT10" s="46"/>
      <c r="AV10" s="62"/>
      <c r="AW10" s="17"/>
      <c r="AX10" s="61"/>
      <c r="AY10" s="46"/>
      <c r="BA10" s="62"/>
      <c r="BB10" s="17"/>
      <c r="BC10" s="61"/>
      <c r="BD10" s="46"/>
      <c r="BF10" s="62"/>
      <c r="BG10" s="17"/>
      <c r="BH10" s="61"/>
      <c r="BI10" s="46"/>
      <c r="BK10" s="62"/>
      <c r="BL10" s="17"/>
      <c r="BM10" s="61"/>
      <c r="BN10" s="46"/>
      <c r="BP10" s="62"/>
      <c r="BQ10" s="17"/>
      <c r="BR10" s="61"/>
      <c r="BS10" s="46"/>
      <c r="BU10" s="62"/>
      <c r="BV10" s="17"/>
      <c r="BW10" s="61"/>
      <c r="BX10" s="46"/>
      <c r="BZ10" s="62"/>
      <c r="CA10" s="17"/>
      <c r="CB10" s="61"/>
      <c r="CC10" s="46"/>
      <c r="CE10" s="62"/>
      <c r="CF10" s="17"/>
      <c r="CG10" s="61"/>
      <c r="CH10" s="46"/>
      <c r="CJ10" s="62"/>
      <c r="CK10" s="17"/>
      <c r="CL10" s="61"/>
      <c r="CM10" s="46"/>
      <c r="CO10" s="62"/>
      <c r="CP10" s="17"/>
      <c r="CQ10" s="61"/>
      <c r="CR10" s="46"/>
      <c r="CT10" s="62"/>
      <c r="CU10" s="17"/>
      <c r="CV10" s="61"/>
      <c r="CW10" s="46"/>
      <c r="CY10" s="62"/>
      <c r="CZ10" s="17"/>
      <c r="DA10" s="61"/>
      <c r="DB10" s="46"/>
      <c r="DD10" s="62"/>
      <c r="DE10" s="17"/>
      <c r="DF10" s="61"/>
      <c r="DG10" s="46"/>
      <c r="DI10" s="62"/>
      <c r="DJ10" s="17"/>
      <c r="DK10" s="61"/>
      <c r="DL10" s="46"/>
      <c r="DN10" s="62"/>
      <c r="DO10" s="17"/>
      <c r="DP10" s="61"/>
      <c r="DQ10" s="46"/>
      <c r="DS10" s="62"/>
      <c r="DT10" s="17"/>
      <c r="DU10" s="61"/>
      <c r="DV10" s="46"/>
      <c r="DX10" s="62"/>
      <c r="DY10" s="17"/>
      <c r="DZ10" s="61"/>
      <c r="EA10" s="46"/>
      <c r="EC10" s="62"/>
      <c r="ED10" s="17"/>
      <c r="EE10" s="61"/>
      <c r="EF10" s="46"/>
      <c r="EH10" s="62"/>
      <c r="EI10" s="17"/>
      <c r="EJ10" s="61"/>
      <c r="EK10" s="46"/>
      <c r="EM10" s="62"/>
      <c r="EN10" s="17"/>
      <c r="EO10" s="61"/>
      <c r="EP10" s="46"/>
      <c r="ER10" s="62"/>
      <c r="ES10" s="17"/>
      <c r="ET10" s="61"/>
      <c r="EU10" s="46"/>
      <c r="EW10" s="62"/>
      <c r="EX10" s="17"/>
      <c r="EY10" s="61"/>
      <c r="EZ10" s="46"/>
      <c r="FB10" s="62"/>
      <c r="FC10" s="17"/>
      <c r="FD10" s="61"/>
      <c r="FE10" s="46"/>
      <c r="FG10" s="62"/>
      <c r="FH10" s="17"/>
      <c r="FI10" s="61"/>
      <c r="FJ10" s="46"/>
      <c r="FL10" s="62"/>
      <c r="FM10" s="17"/>
      <c r="FN10" s="61"/>
      <c r="FO10" s="46"/>
      <c r="FQ10" s="62"/>
      <c r="FR10" s="17"/>
      <c r="FS10" s="61"/>
      <c r="FT10" s="46"/>
      <c r="FV10" s="62"/>
      <c r="FW10" s="17"/>
      <c r="FX10" s="61"/>
      <c r="FY10" s="46"/>
      <c r="GA10" s="62"/>
      <c r="GB10" s="17"/>
      <c r="GC10" s="61"/>
      <c r="GD10" s="46"/>
      <c r="GF10" s="62"/>
      <c r="GG10" s="17"/>
      <c r="GH10" s="61"/>
      <c r="GI10" s="46"/>
      <c r="GK10" s="62"/>
      <c r="GL10" s="17"/>
      <c r="GM10" s="61"/>
      <c r="GN10" s="46"/>
      <c r="GP10" s="62"/>
      <c r="GQ10" s="17"/>
      <c r="GR10" s="61"/>
      <c r="GS10" s="46"/>
      <c r="GU10" s="62"/>
      <c r="GV10" s="17"/>
      <c r="GW10" s="61"/>
      <c r="GX10" s="46"/>
      <c r="GZ10" s="62"/>
      <c r="HA10" s="17"/>
      <c r="HB10" s="61"/>
      <c r="HC10" s="46"/>
      <c r="HE10" s="62"/>
      <c r="HF10" s="17"/>
      <c r="HG10" s="61"/>
      <c r="HH10" s="46"/>
      <c r="HJ10" s="62"/>
      <c r="HK10" s="17"/>
      <c r="HL10" s="61"/>
      <c r="HM10" s="46"/>
      <c r="HO10" s="62"/>
      <c r="HP10" s="17"/>
      <c r="HQ10" s="61"/>
      <c r="HR10" s="46"/>
    </row>
    <row r="11" spans="1:226" ht="12.75" customHeight="1">
      <c r="A11" s="156">
        <v>8</v>
      </c>
      <c r="B11" s="154" t="s">
        <v>23</v>
      </c>
      <c r="C11" s="134">
        <v>235484238</v>
      </c>
      <c r="D11" s="134">
        <v>286503162</v>
      </c>
      <c r="E11" s="202">
        <v>21.665536697194995</v>
      </c>
      <c r="F11" s="153"/>
      <c r="G11" s="17"/>
      <c r="H11" s="61"/>
      <c r="I11" s="46"/>
      <c r="K11" s="17"/>
      <c r="M11" s="62"/>
      <c r="N11" s="17"/>
      <c r="O11" s="61"/>
      <c r="P11" s="46"/>
      <c r="R11" s="62"/>
      <c r="S11" s="17"/>
      <c r="T11" s="61"/>
      <c r="U11" s="46"/>
      <c r="W11" s="62"/>
      <c r="X11" s="17"/>
      <c r="Y11" s="61"/>
      <c r="Z11" s="46"/>
      <c r="AB11" s="62"/>
      <c r="AC11" s="17"/>
      <c r="AD11" s="61"/>
      <c r="AE11" s="46"/>
      <c r="AG11" s="62"/>
      <c r="AH11" s="17"/>
      <c r="AI11" s="61"/>
      <c r="AJ11" s="46"/>
      <c r="AL11" s="62"/>
      <c r="AM11" s="17"/>
      <c r="AN11" s="61"/>
      <c r="AO11" s="46"/>
      <c r="AQ11" s="62"/>
      <c r="AR11" s="17"/>
      <c r="AS11" s="61"/>
      <c r="AT11" s="46"/>
      <c r="AV11" s="62"/>
      <c r="AW11" s="17"/>
      <c r="AX11" s="61"/>
      <c r="AY11" s="46"/>
      <c r="BA11" s="62"/>
      <c r="BB11" s="17"/>
      <c r="BC11" s="61"/>
      <c r="BD11" s="46"/>
      <c r="BF11" s="62"/>
      <c r="BG11" s="17"/>
      <c r="BH11" s="61"/>
      <c r="BI11" s="46"/>
      <c r="BK11" s="62"/>
      <c r="BL11" s="17"/>
      <c r="BM11" s="61"/>
      <c r="BN11" s="46"/>
      <c r="BP11" s="62"/>
      <c r="BQ11" s="17"/>
      <c r="BR11" s="61"/>
      <c r="BS11" s="46"/>
      <c r="BU11" s="62"/>
      <c r="BV11" s="17"/>
      <c r="BW11" s="61"/>
      <c r="BX11" s="46"/>
      <c r="BZ11" s="62"/>
      <c r="CA11" s="17"/>
      <c r="CB11" s="61"/>
      <c r="CC11" s="46"/>
      <c r="CE11" s="62"/>
      <c r="CF11" s="17"/>
      <c r="CG11" s="61"/>
      <c r="CH11" s="46"/>
      <c r="CJ11" s="62"/>
      <c r="CK11" s="17"/>
      <c r="CL11" s="61"/>
      <c r="CM11" s="46"/>
      <c r="CO11" s="62"/>
      <c r="CP11" s="17"/>
      <c r="CQ11" s="61"/>
      <c r="CR11" s="46"/>
      <c r="CT11" s="62"/>
      <c r="CU11" s="17"/>
      <c r="CV11" s="61"/>
      <c r="CW11" s="46"/>
      <c r="CY11" s="62"/>
      <c r="CZ11" s="17"/>
      <c r="DA11" s="61"/>
      <c r="DB11" s="46"/>
      <c r="DD11" s="62"/>
      <c r="DE11" s="17"/>
      <c r="DF11" s="61"/>
      <c r="DG11" s="46"/>
      <c r="DI11" s="62"/>
      <c r="DJ11" s="17"/>
      <c r="DK11" s="61"/>
      <c r="DL11" s="46"/>
      <c r="DN11" s="62"/>
      <c r="DO11" s="17"/>
      <c r="DP11" s="61"/>
      <c r="DQ11" s="46"/>
      <c r="DS11" s="62"/>
      <c r="DT11" s="17"/>
      <c r="DU11" s="61"/>
      <c r="DV11" s="46"/>
      <c r="DX11" s="62"/>
      <c r="DY11" s="17"/>
      <c r="DZ11" s="61"/>
      <c r="EA11" s="46"/>
      <c r="EC11" s="62"/>
      <c r="ED11" s="17"/>
      <c r="EE11" s="61"/>
      <c r="EF11" s="46"/>
      <c r="EH11" s="62"/>
      <c r="EI11" s="17"/>
      <c r="EJ11" s="61"/>
      <c r="EK11" s="46"/>
      <c r="EM11" s="62"/>
      <c r="EN11" s="17"/>
      <c r="EO11" s="61"/>
      <c r="EP11" s="46"/>
      <c r="ER11" s="62"/>
      <c r="ES11" s="17"/>
      <c r="ET11" s="61"/>
      <c r="EU11" s="46"/>
      <c r="EW11" s="62"/>
      <c r="EX11" s="17"/>
      <c r="EY11" s="61"/>
      <c r="EZ11" s="46"/>
      <c r="FB11" s="62"/>
      <c r="FC11" s="17"/>
      <c r="FD11" s="61"/>
      <c r="FE11" s="46"/>
      <c r="FG11" s="62"/>
      <c r="FH11" s="17"/>
      <c r="FI11" s="61"/>
      <c r="FJ11" s="46"/>
      <c r="FL11" s="62"/>
      <c r="FM11" s="17"/>
      <c r="FN11" s="61"/>
      <c r="FO11" s="46"/>
      <c r="FQ11" s="62"/>
      <c r="FR11" s="17"/>
      <c r="FS11" s="61"/>
      <c r="FT11" s="46"/>
      <c r="FV11" s="62"/>
      <c r="FW11" s="17"/>
      <c r="FX11" s="61"/>
      <c r="FY11" s="46"/>
      <c r="GA11" s="62"/>
      <c r="GB11" s="17"/>
      <c r="GC11" s="61"/>
      <c r="GD11" s="46"/>
      <c r="GF11" s="62"/>
      <c r="GG11" s="17"/>
      <c r="GH11" s="61"/>
      <c r="GI11" s="46"/>
      <c r="GK11" s="62"/>
      <c r="GL11" s="17"/>
      <c r="GM11" s="61"/>
      <c r="GN11" s="46"/>
      <c r="GP11" s="62"/>
      <c r="GQ11" s="17"/>
      <c r="GR11" s="61"/>
      <c r="GS11" s="46"/>
      <c r="GU11" s="62"/>
      <c r="GV11" s="17"/>
      <c r="GW11" s="61"/>
      <c r="GX11" s="46"/>
      <c r="GZ11" s="62"/>
      <c r="HA11" s="17"/>
      <c r="HB11" s="61"/>
      <c r="HC11" s="46"/>
      <c r="HE11" s="62"/>
      <c r="HF11" s="17"/>
      <c r="HG11" s="61"/>
      <c r="HH11" s="46"/>
      <c r="HJ11" s="62"/>
      <c r="HK11" s="17"/>
      <c r="HL11" s="61"/>
      <c r="HM11" s="46"/>
      <c r="HO11" s="62"/>
      <c r="HP11" s="17"/>
      <c r="HQ11" s="61"/>
      <c r="HR11" s="46"/>
    </row>
    <row r="12" spans="1:226" ht="12.75" customHeight="1">
      <c r="A12" s="156">
        <v>9</v>
      </c>
      <c r="B12" s="154" t="s">
        <v>28</v>
      </c>
      <c r="C12" s="134">
        <v>56110692</v>
      </c>
      <c r="D12" s="134">
        <v>63525456</v>
      </c>
      <c r="E12" s="202">
        <v>13.214529594466596</v>
      </c>
      <c r="F12" s="153"/>
      <c r="G12" s="17"/>
      <c r="H12" s="61"/>
      <c r="I12" s="46"/>
      <c r="K12" s="17"/>
      <c r="M12" s="62"/>
      <c r="N12" s="17"/>
      <c r="O12" s="61"/>
      <c r="P12" s="46"/>
      <c r="R12" s="62"/>
      <c r="S12" s="17"/>
      <c r="T12" s="61"/>
      <c r="U12" s="46"/>
      <c r="W12" s="62"/>
      <c r="X12" s="17"/>
      <c r="Y12" s="61"/>
      <c r="Z12" s="46"/>
      <c r="AB12" s="62"/>
      <c r="AC12" s="17"/>
      <c r="AD12" s="61"/>
      <c r="AE12" s="46"/>
      <c r="AG12" s="62"/>
      <c r="AH12" s="17"/>
      <c r="AI12" s="61"/>
      <c r="AJ12" s="46"/>
      <c r="AL12" s="62"/>
      <c r="AM12" s="17"/>
      <c r="AN12" s="61"/>
      <c r="AO12" s="46"/>
      <c r="AQ12" s="62"/>
      <c r="AR12" s="17"/>
      <c r="AS12" s="61"/>
      <c r="AT12" s="46"/>
      <c r="AV12" s="62"/>
      <c r="AW12" s="17"/>
      <c r="AX12" s="61"/>
      <c r="AY12" s="46"/>
      <c r="BA12" s="62"/>
      <c r="BB12" s="17"/>
      <c r="BC12" s="61"/>
      <c r="BD12" s="46"/>
      <c r="BF12" s="62"/>
      <c r="BG12" s="17"/>
      <c r="BH12" s="61"/>
      <c r="BI12" s="46"/>
      <c r="BK12" s="62"/>
      <c r="BL12" s="17"/>
      <c r="BM12" s="61"/>
      <c r="BN12" s="46"/>
      <c r="BP12" s="62"/>
      <c r="BQ12" s="17"/>
      <c r="BR12" s="61"/>
      <c r="BS12" s="46"/>
      <c r="BU12" s="62"/>
      <c r="BV12" s="17"/>
      <c r="BW12" s="61"/>
      <c r="BX12" s="46"/>
      <c r="BZ12" s="62"/>
      <c r="CA12" s="17"/>
      <c r="CB12" s="61"/>
      <c r="CC12" s="46"/>
      <c r="CE12" s="62"/>
      <c r="CF12" s="17"/>
      <c r="CG12" s="61"/>
      <c r="CH12" s="46"/>
      <c r="CJ12" s="62"/>
      <c r="CK12" s="17"/>
      <c r="CL12" s="61"/>
      <c r="CM12" s="46"/>
      <c r="CO12" s="62"/>
      <c r="CP12" s="17"/>
      <c r="CQ12" s="61"/>
      <c r="CR12" s="46"/>
      <c r="CT12" s="62"/>
      <c r="CU12" s="17"/>
      <c r="CV12" s="61"/>
      <c r="CW12" s="46"/>
      <c r="CY12" s="62"/>
      <c r="CZ12" s="17"/>
      <c r="DA12" s="61"/>
      <c r="DB12" s="46"/>
      <c r="DD12" s="62"/>
      <c r="DE12" s="17"/>
      <c r="DF12" s="61"/>
      <c r="DG12" s="46"/>
      <c r="DI12" s="62"/>
      <c r="DJ12" s="17"/>
      <c r="DK12" s="61"/>
      <c r="DL12" s="46"/>
      <c r="DN12" s="62"/>
      <c r="DO12" s="17"/>
      <c r="DP12" s="61"/>
      <c r="DQ12" s="46"/>
      <c r="DS12" s="62"/>
      <c r="DT12" s="17"/>
      <c r="DU12" s="61"/>
      <c r="DV12" s="46"/>
      <c r="DX12" s="62"/>
      <c r="DY12" s="17"/>
      <c r="DZ12" s="61"/>
      <c r="EA12" s="46"/>
      <c r="EC12" s="62"/>
      <c r="ED12" s="17"/>
      <c r="EE12" s="61"/>
      <c r="EF12" s="46"/>
      <c r="EH12" s="62"/>
      <c r="EI12" s="17"/>
      <c r="EJ12" s="61"/>
      <c r="EK12" s="46"/>
      <c r="EM12" s="62"/>
      <c r="EN12" s="17"/>
      <c r="EO12" s="61"/>
      <c r="EP12" s="46"/>
      <c r="ER12" s="62"/>
      <c r="ES12" s="17"/>
      <c r="ET12" s="61"/>
      <c r="EU12" s="46"/>
      <c r="EW12" s="62"/>
      <c r="EX12" s="17"/>
      <c r="EY12" s="61"/>
      <c r="EZ12" s="46"/>
      <c r="FB12" s="62"/>
      <c r="FC12" s="17"/>
      <c r="FD12" s="61"/>
      <c r="FE12" s="46"/>
      <c r="FG12" s="62"/>
      <c r="FH12" s="17"/>
      <c r="FI12" s="61"/>
      <c r="FJ12" s="46"/>
      <c r="FL12" s="62"/>
      <c r="FM12" s="17"/>
      <c r="FN12" s="61"/>
      <c r="FO12" s="46"/>
      <c r="FQ12" s="62"/>
      <c r="FR12" s="17"/>
      <c r="FS12" s="61"/>
      <c r="FT12" s="46"/>
      <c r="FV12" s="62"/>
      <c r="FW12" s="17"/>
      <c r="FX12" s="61"/>
      <c r="FY12" s="46"/>
      <c r="GA12" s="62"/>
      <c r="GB12" s="17"/>
      <c r="GC12" s="61"/>
      <c r="GD12" s="46"/>
      <c r="GF12" s="62"/>
      <c r="GG12" s="17"/>
      <c r="GH12" s="61"/>
      <c r="GI12" s="46"/>
      <c r="GK12" s="62"/>
      <c r="GL12" s="17"/>
      <c r="GM12" s="61"/>
      <c r="GN12" s="46"/>
      <c r="GP12" s="62"/>
      <c r="GQ12" s="17"/>
      <c r="GR12" s="61"/>
      <c r="GS12" s="46"/>
      <c r="GU12" s="62"/>
      <c r="GV12" s="17"/>
      <c r="GW12" s="61"/>
      <c r="GX12" s="46"/>
      <c r="GZ12" s="62"/>
      <c r="HA12" s="17"/>
      <c r="HB12" s="61"/>
      <c r="HC12" s="46"/>
      <c r="HE12" s="62"/>
      <c r="HF12" s="17"/>
      <c r="HG12" s="61"/>
      <c r="HH12" s="46"/>
      <c r="HJ12" s="62"/>
      <c r="HK12" s="17"/>
      <c r="HL12" s="61"/>
      <c r="HM12" s="46"/>
      <c r="HO12" s="62"/>
      <c r="HP12" s="17"/>
      <c r="HQ12" s="61"/>
      <c r="HR12" s="46"/>
    </row>
    <row r="13" spans="1:226" ht="12.75" customHeight="1">
      <c r="A13" s="156">
        <v>10</v>
      </c>
      <c r="B13" s="154" t="s">
        <v>27</v>
      </c>
      <c r="C13" s="134">
        <v>119826304</v>
      </c>
      <c r="D13" s="134">
        <v>141282479</v>
      </c>
      <c r="E13" s="202">
        <v>17.90606426448737</v>
      </c>
      <c r="F13" s="153"/>
      <c r="G13" s="17"/>
      <c r="H13" s="61"/>
      <c r="I13" s="46"/>
      <c r="K13" s="17"/>
      <c r="M13" s="62"/>
      <c r="N13" s="17"/>
      <c r="O13" s="61"/>
      <c r="P13" s="46"/>
      <c r="R13" s="62"/>
      <c r="S13" s="17"/>
      <c r="T13" s="61"/>
      <c r="U13" s="46"/>
      <c r="W13" s="62"/>
      <c r="X13" s="17"/>
      <c r="Y13" s="61"/>
      <c r="Z13" s="46"/>
      <c r="AB13" s="62"/>
      <c r="AC13" s="17"/>
      <c r="AD13" s="61"/>
      <c r="AE13" s="46"/>
      <c r="AG13" s="62"/>
      <c r="AH13" s="17"/>
      <c r="AI13" s="61"/>
      <c r="AJ13" s="46"/>
      <c r="AL13" s="62"/>
      <c r="AM13" s="17"/>
      <c r="AN13" s="61"/>
      <c r="AO13" s="46"/>
      <c r="AQ13" s="62"/>
      <c r="AR13" s="17"/>
      <c r="AS13" s="61"/>
      <c r="AT13" s="46"/>
      <c r="AV13" s="62"/>
      <c r="AW13" s="17"/>
      <c r="AX13" s="61"/>
      <c r="AY13" s="46"/>
      <c r="BA13" s="62"/>
      <c r="BB13" s="17"/>
      <c r="BC13" s="61"/>
      <c r="BD13" s="46"/>
      <c r="BF13" s="62"/>
      <c r="BG13" s="17"/>
      <c r="BH13" s="61"/>
      <c r="BI13" s="46"/>
      <c r="BK13" s="62"/>
      <c r="BL13" s="17"/>
      <c r="BM13" s="61"/>
      <c r="BN13" s="46"/>
      <c r="BP13" s="62"/>
      <c r="BQ13" s="17"/>
      <c r="BR13" s="61"/>
      <c r="BS13" s="46"/>
      <c r="BU13" s="62"/>
      <c r="BV13" s="17"/>
      <c r="BW13" s="61"/>
      <c r="BX13" s="46"/>
      <c r="BZ13" s="62"/>
      <c r="CA13" s="17"/>
      <c r="CB13" s="61"/>
      <c r="CC13" s="46"/>
      <c r="CE13" s="62"/>
      <c r="CF13" s="17"/>
      <c r="CG13" s="61"/>
      <c r="CH13" s="46"/>
      <c r="CJ13" s="62"/>
      <c r="CK13" s="17"/>
      <c r="CL13" s="61"/>
      <c r="CM13" s="46"/>
      <c r="CO13" s="62"/>
      <c r="CP13" s="17"/>
      <c r="CQ13" s="61"/>
      <c r="CR13" s="46"/>
      <c r="CT13" s="62"/>
      <c r="CU13" s="17"/>
      <c r="CV13" s="61"/>
      <c r="CW13" s="46"/>
      <c r="CY13" s="62"/>
      <c r="CZ13" s="17"/>
      <c r="DA13" s="61"/>
      <c r="DB13" s="46"/>
      <c r="DD13" s="62"/>
      <c r="DE13" s="17"/>
      <c r="DF13" s="61"/>
      <c r="DG13" s="46"/>
      <c r="DI13" s="62"/>
      <c r="DJ13" s="17"/>
      <c r="DK13" s="61"/>
      <c r="DL13" s="46"/>
      <c r="DN13" s="62"/>
      <c r="DO13" s="17"/>
      <c r="DP13" s="61"/>
      <c r="DQ13" s="46"/>
      <c r="DS13" s="62"/>
      <c r="DT13" s="17"/>
      <c r="DU13" s="61"/>
      <c r="DV13" s="46"/>
      <c r="DX13" s="62"/>
      <c r="DY13" s="17"/>
      <c r="DZ13" s="61"/>
      <c r="EA13" s="46"/>
      <c r="EC13" s="62"/>
      <c r="ED13" s="17"/>
      <c r="EE13" s="61"/>
      <c r="EF13" s="46"/>
      <c r="EH13" s="62"/>
      <c r="EI13" s="17"/>
      <c r="EJ13" s="61"/>
      <c r="EK13" s="46"/>
      <c r="EM13" s="62"/>
      <c r="EN13" s="17"/>
      <c r="EO13" s="61"/>
      <c r="EP13" s="46"/>
      <c r="ER13" s="62"/>
      <c r="ES13" s="17"/>
      <c r="ET13" s="61"/>
      <c r="EU13" s="46"/>
      <c r="EW13" s="62"/>
      <c r="EX13" s="17"/>
      <c r="EY13" s="61"/>
      <c r="EZ13" s="46"/>
      <c r="FB13" s="62"/>
      <c r="FC13" s="17"/>
      <c r="FD13" s="61"/>
      <c r="FE13" s="46"/>
      <c r="FG13" s="62"/>
      <c r="FH13" s="17"/>
      <c r="FI13" s="61"/>
      <c r="FJ13" s="46"/>
      <c r="FL13" s="62"/>
      <c r="FM13" s="17"/>
      <c r="FN13" s="61"/>
      <c r="FO13" s="46"/>
      <c r="FQ13" s="62"/>
      <c r="FR13" s="17"/>
      <c r="FS13" s="61"/>
      <c r="FT13" s="46"/>
      <c r="FV13" s="62"/>
      <c r="FW13" s="17"/>
      <c r="FX13" s="61"/>
      <c r="FY13" s="46"/>
      <c r="GA13" s="62"/>
      <c r="GB13" s="17"/>
      <c r="GC13" s="61"/>
      <c r="GD13" s="46"/>
      <c r="GF13" s="62"/>
      <c r="GG13" s="17"/>
      <c r="GH13" s="61"/>
      <c r="GI13" s="46"/>
      <c r="GK13" s="62"/>
      <c r="GL13" s="17"/>
      <c r="GM13" s="61"/>
      <c r="GN13" s="46"/>
      <c r="GP13" s="62"/>
      <c r="GQ13" s="17"/>
      <c r="GR13" s="61"/>
      <c r="GS13" s="46"/>
      <c r="GU13" s="62"/>
      <c r="GV13" s="17"/>
      <c r="GW13" s="61"/>
      <c r="GX13" s="46"/>
      <c r="GZ13" s="62"/>
      <c r="HA13" s="17"/>
      <c r="HB13" s="61"/>
      <c r="HC13" s="46"/>
      <c r="HE13" s="62"/>
      <c r="HF13" s="17"/>
      <c r="HG13" s="61"/>
      <c r="HH13" s="46"/>
      <c r="HJ13" s="62"/>
      <c r="HK13" s="17"/>
      <c r="HL13" s="61"/>
      <c r="HM13" s="46"/>
      <c r="HO13" s="62"/>
      <c r="HP13" s="17"/>
      <c r="HQ13" s="61"/>
      <c r="HR13" s="46"/>
    </row>
    <row r="14" spans="1:226" ht="12.75" customHeight="1">
      <c r="A14" s="156">
        <v>11</v>
      </c>
      <c r="B14" s="154" t="s">
        <v>26</v>
      </c>
      <c r="C14" s="134">
        <v>262063200</v>
      </c>
      <c r="D14" s="134">
        <v>319372284</v>
      </c>
      <c r="E14" s="202">
        <v>21.868421052631579</v>
      </c>
      <c r="F14" s="153"/>
      <c r="G14" s="17"/>
      <c r="H14" s="61"/>
      <c r="I14" s="197"/>
      <c r="K14" s="17"/>
      <c r="M14" s="62"/>
      <c r="N14" s="17"/>
      <c r="O14" s="61"/>
      <c r="P14" s="46"/>
      <c r="R14" s="62"/>
      <c r="S14" s="17"/>
      <c r="T14" s="61"/>
      <c r="U14" s="46"/>
      <c r="W14" s="62"/>
      <c r="X14" s="17"/>
      <c r="Y14" s="61"/>
      <c r="Z14" s="46"/>
      <c r="AB14" s="62"/>
      <c r="AC14" s="17"/>
      <c r="AD14" s="61"/>
      <c r="AE14" s="46"/>
      <c r="AG14" s="62"/>
      <c r="AH14" s="17"/>
      <c r="AI14" s="61"/>
      <c r="AJ14" s="46"/>
      <c r="AL14" s="62"/>
      <c r="AM14" s="17"/>
      <c r="AN14" s="61"/>
      <c r="AO14" s="46"/>
      <c r="AQ14" s="62"/>
      <c r="AR14" s="17"/>
      <c r="AS14" s="61"/>
      <c r="AT14" s="46"/>
      <c r="AV14" s="62"/>
      <c r="AW14" s="17"/>
      <c r="AX14" s="61"/>
      <c r="AY14" s="46"/>
      <c r="BA14" s="62"/>
      <c r="BB14" s="17"/>
      <c r="BC14" s="61"/>
      <c r="BD14" s="46"/>
      <c r="BF14" s="62"/>
      <c r="BG14" s="17"/>
      <c r="BH14" s="61"/>
      <c r="BI14" s="46"/>
      <c r="BK14" s="62"/>
      <c r="BL14" s="17"/>
      <c r="BM14" s="61"/>
      <c r="BN14" s="46"/>
      <c r="BP14" s="62"/>
      <c r="BQ14" s="17"/>
      <c r="BR14" s="61"/>
      <c r="BS14" s="46"/>
      <c r="BU14" s="62"/>
      <c r="BV14" s="17"/>
      <c r="BW14" s="61"/>
      <c r="BX14" s="46"/>
      <c r="BZ14" s="62"/>
      <c r="CA14" s="17"/>
      <c r="CB14" s="61"/>
      <c r="CC14" s="46"/>
      <c r="CE14" s="62"/>
      <c r="CF14" s="17"/>
      <c r="CG14" s="61"/>
      <c r="CH14" s="46"/>
      <c r="CJ14" s="62"/>
      <c r="CK14" s="17"/>
      <c r="CL14" s="61"/>
      <c r="CM14" s="46"/>
      <c r="CO14" s="62"/>
      <c r="CP14" s="17"/>
      <c r="CQ14" s="61"/>
      <c r="CR14" s="46"/>
      <c r="CT14" s="62"/>
      <c r="CU14" s="17"/>
      <c r="CV14" s="61"/>
      <c r="CW14" s="46"/>
      <c r="CY14" s="62"/>
      <c r="CZ14" s="17"/>
      <c r="DA14" s="61"/>
      <c r="DB14" s="46"/>
      <c r="DD14" s="62"/>
      <c r="DE14" s="17"/>
      <c r="DF14" s="61"/>
      <c r="DG14" s="46"/>
      <c r="DI14" s="62"/>
      <c r="DJ14" s="17"/>
      <c r="DK14" s="61"/>
      <c r="DL14" s="46"/>
      <c r="DN14" s="62"/>
      <c r="DO14" s="17"/>
      <c r="DP14" s="61"/>
      <c r="DQ14" s="46"/>
      <c r="DS14" s="62"/>
      <c r="DT14" s="17"/>
      <c r="DU14" s="61"/>
      <c r="DV14" s="46"/>
      <c r="DX14" s="62"/>
      <c r="DY14" s="17"/>
      <c r="DZ14" s="61"/>
      <c r="EA14" s="46"/>
      <c r="EC14" s="62"/>
      <c r="ED14" s="17"/>
      <c r="EE14" s="61"/>
      <c r="EF14" s="46"/>
      <c r="EH14" s="62"/>
      <c r="EI14" s="17"/>
      <c r="EJ14" s="61"/>
      <c r="EK14" s="46"/>
      <c r="EM14" s="62"/>
      <c r="EN14" s="17"/>
      <c r="EO14" s="61"/>
      <c r="EP14" s="46"/>
      <c r="ER14" s="62"/>
      <c r="ES14" s="17"/>
      <c r="ET14" s="61"/>
      <c r="EU14" s="46"/>
      <c r="EW14" s="62"/>
      <c r="EX14" s="17"/>
      <c r="EY14" s="61"/>
      <c r="EZ14" s="46"/>
      <c r="FB14" s="62"/>
      <c r="FC14" s="17"/>
      <c r="FD14" s="61"/>
      <c r="FE14" s="46"/>
      <c r="FG14" s="62"/>
      <c r="FH14" s="17"/>
      <c r="FI14" s="61"/>
      <c r="FJ14" s="46"/>
      <c r="FL14" s="62"/>
      <c r="FM14" s="17"/>
      <c r="FN14" s="61"/>
      <c r="FO14" s="46"/>
      <c r="FQ14" s="62"/>
      <c r="FR14" s="17"/>
      <c r="FS14" s="61"/>
      <c r="FT14" s="46"/>
      <c r="FV14" s="62"/>
      <c r="FW14" s="17"/>
      <c r="FX14" s="61"/>
      <c r="FY14" s="46"/>
      <c r="GA14" s="62"/>
      <c r="GB14" s="17"/>
      <c r="GC14" s="61"/>
      <c r="GD14" s="46"/>
      <c r="GF14" s="62"/>
      <c r="GG14" s="17"/>
      <c r="GH14" s="61"/>
      <c r="GI14" s="46"/>
      <c r="GK14" s="62"/>
      <c r="GL14" s="17"/>
      <c r="GM14" s="61"/>
      <c r="GN14" s="46"/>
      <c r="GP14" s="62"/>
      <c r="GQ14" s="17"/>
      <c r="GR14" s="61"/>
      <c r="GS14" s="46"/>
      <c r="GU14" s="62"/>
      <c r="GV14" s="17"/>
      <c r="GW14" s="61"/>
      <c r="GX14" s="46"/>
      <c r="GZ14" s="62"/>
      <c r="HA14" s="17"/>
      <c r="HB14" s="61"/>
      <c r="HC14" s="46"/>
      <c r="HE14" s="62"/>
      <c r="HF14" s="17"/>
      <c r="HG14" s="61"/>
      <c r="HH14" s="46"/>
      <c r="HJ14" s="62"/>
      <c r="HK14" s="17"/>
      <c r="HL14" s="61"/>
      <c r="HM14" s="46"/>
      <c r="HO14" s="62"/>
      <c r="HP14" s="17"/>
      <c r="HQ14" s="61"/>
      <c r="HR14" s="46"/>
    </row>
    <row r="15" spans="1:226" ht="12.75" customHeight="1">
      <c r="A15" s="156">
        <v>12</v>
      </c>
      <c r="B15" s="154" t="s">
        <v>40</v>
      </c>
      <c r="C15" s="134">
        <v>146485046</v>
      </c>
      <c r="D15" s="134">
        <v>185693472</v>
      </c>
      <c r="E15" s="202">
        <v>26.766162875082827</v>
      </c>
      <c r="F15" s="153"/>
      <c r="G15" s="17"/>
      <c r="H15" s="61"/>
      <c r="I15" s="197"/>
      <c r="K15" s="17"/>
      <c r="M15" s="62"/>
      <c r="N15" s="17"/>
      <c r="O15" s="61"/>
      <c r="P15" s="46"/>
      <c r="R15" s="62"/>
      <c r="S15" s="17"/>
      <c r="T15" s="61"/>
      <c r="U15" s="46"/>
      <c r="W15" s="62"/>
      <c r="X15" s="17"/>
      <c r="Y15" s="61"/>
      <c r="Z15" s="46"/>
      <c r="AB15" s="62"/>
      <c r="AC15" s="17"/>
      <c r="AD15" s="61"/>
      <c r="AE15" s="46"/>
      <c r="AG15" s="62"/>
      <c r="AH15" s="17"/>
      <c r="AI15" s="61"/>
      <c r="AJ15" s="46"/>
      <c r="AL15" s="62"/>
      <c r="AM15" s="17"/>
      <c r="AN15" s="61"/>
      <c r="AO15" s="46"/>
      <c r="AQ15" s="62"/>
      <c r="AR15" s="17"/>
      <c r="AS15" s="61"/>
      <c r="AT15" s="46"/>
      <c r="AV15" s="62"/>
      <c r="AW15" s="17"/>
      <c r="AX15" s="61"/>
      <c r="AY15" s="46"/>
      <c r="BA15" s="62"/>
      <c r="BB15" s="17"/>
      <c r="BC15" s="61"/>
      <c r="BD15" s="46"/>
      <c r="BF15" s="62"/>
      <c r="BG15" s="17"/>
      <c r="BH15" s="61"/>
      <c r="BI15" s="46"/>
      <c r="BK15" s="62"/>
      <c r="BL15" s="17"/>
      <c r="BM15" s="61"/>
      <c r="BN15" s="46"/>
      <c r="BP15" s="62"/>
      <c r="BQ15" s="17"/>
      <c r="BR15" s="61"/>
      <c r="BS15" s="46"/>
      <c r="BU15" s="62"/>
      <c r="BV15" s="17"/>
      <c r="BW15" s="61"/>
      <c r="BX15" s="46"/>
      <c r="BZ15" s="62"/>
      <c r="CA15" s="17"/>
      <c r="CB15" s="61"/>
      <c r="CC15" s="46"/>
      <c r="CE15" s="62"/>
      <c r="CF15" s="17"/>
      <c r="CG15" s="61"/>
      <c r="CH15" s="46"/>
      <c r="CJ15" s="62"/>
      <c r="CK15" s="17"/>
      <c r="CL15" s="61"/>
      <c r="CM15" s="46"/>
      <c r="CO15" s="62"/>
      <c r="CP15" s="17"/>
      <c r="CQ15" s="61"/>
      <c r="CR15" s="46"/>
      <c r="CT15" s="62"/>
      <c r="CU15" s="17"/>
      <c r="CV15" s="61"/>
      <c r="CW15" s="46"/>
      <c r="CY15" s="62"/>
      <c r="CZ15" s="17"/>
      <c r="DA15" s="61"/>
      <c r="DB15" s="46"/>
      <c r="DD15" s="62"/>
      <c r="DE15" s="17"/>
      <c r="DF15" s="61"/>
      <c r="DG15" s="46"/>
      <c r="DI15" s="62"/>
      <c r="DJ15" s="17"/>
      <c r="DK15" s="61"/>
      <c r="DL15" s="46"/>
      <c r="DN15" s="62"/>
      <c r="DO15" s="17"/>
      <c r="DP15" s="61"/>
      <c r="DQ15" s="46"/>
      <c r="DS15" s="62"/>
      <c r="DT15" s="17"/>
      <c r="DU15" s="61"/>
      <c r="DV15" s="46"/>
      <c r="DX15" s="62"/>
      <c r="DY15" s="17"/>
      <c r="DZ15" s="61"/>
      <c r="EA15" s="46"/>
      <c r="EC15" s="62"/>
      <c r="ED15" s="17"/>
      <c r="EE15" s="61"/>
      <c r="EF15" s="46"/>
      <c r="EH15" s="62"/>
      <c r="EI15" s="17"/>
      <c r="EJ15" s="61"/>
      <c r="EK15" s="46"/>
      <c r="EM15" s="62"/>
      <c r="EN15" s="17"/>
      <c r="EO15" s="61"/>
      <c r="EP15" s="46"/>
      <c r="ER15" s="62"/>
      <c r="ES15" s="17"/>
      <c r="ET15" s="61"/>
      <c r="EU15" s="46"/>
      <c r="EW15" s="62"/>
      <c r="EX15" s="17"/>
      <c r="EY15" s="61"/>
      <c r="EZ15" s="46"/>
      <c r="FB15" s="62"/>
      <c r="FC15" s="17"/>
      <c r="FD15" s="61"/>
      <c r="FE15" s="46"/>
      <c r="FG15" s="62"/>
      <c r="FH15" s="17"/>
      <c r="FI15" s="61"/>
      <c r="FJ15" s="46"/>
      <c r="FL15" s="62"/>
      <c r="FM15" s="17"/>
      <c r="FN15" s="61"/>
      <c r="FO15" s="46"/>
      <c r="FQ15" s="62"/>
      <c r="FR15" s="17"/>
      <c r="FS15" s="61"/>
      <c r="FT15" s="46"/>
      <c r="FV15" s="62"/>
      <c r="FW15" s="17"/>
      <c r="FX15" s="61"/>
      <c r="FY15" s="46"/>
      <c r="GA15" s="62"/>
      <c r="GB15" s="17"/>
      <c r="GC15" s="61"/>
      <c r="GD15" s="46"/>
      <c r="GF15" s="62"/>
      <c r="GG15" s="17"/>
      <c r="GH15" s="61"/>
      <c r="GI15" s="46"/>
      <c r="GK15" s="62"/>
      <c r="GL15" s="17"/>
      <c r="GM15" s="61"/>
      <c r="GN15" s="46"/>
      <c r="GP15" s="62"/>
      <c r="GQ15" s="17"/>
      <c r="GR15" s="61"/>
      <c r="GS15" s="46"/>
      <c r="GU15" s="62"/>
      <c r="GV15" s="17"/>
      <c r="GW15" s="61"/>
      <c r="GX15" s="46"/>
      <c r="GZ15" s="62"/>
      <c r="HA15" s="17"/>
      <c r="HB15" s="61"/>
      <c r="HC15" s="46"/>
      <c r="HE15" s="62"/>
      <c r="HF15" s="17"/>
      <c r="HG15" s="61"/>
      <c r="HH15" s="46"/>
      <c r="HJ15" s="62"/>
      <c r="HK15" s="17"/>
      <c r="HL15" s="61"/>
      <c r="HM15" s="46"/>
      <c r="HO15" s="62"/>
      <c r="HP15" s="17"/>
      <c r="HQ15" s="61"/>
      <c r="HR15" s="46"/>
    </row>
    <row r="16" spans="1:226" ht="12.75" customHeight="1">
      <c r="A16" s="156">
        <v>13</v>
      </c>
      <c r="B16" s="154" t="s">
        <v>29</v>
      </c>
      <c r="C16" s="134">
        <v>126380520</v>
      </c>
      <c r="D16" s="134">
        <v>157104468</v>
      </c>
      <c r="E16" s="202">
        <v>24.310667498440424</v>
      </c>
      <c r="F16" s="153"/>
      <c r="G16" s="17"/>
      <c r="H16" s="61"/>
      <c r="I16" s="197"/>
      <c r="K16" s="17"/>
      <c r="M16" s="62"/>
      <c r="N16" s="17"/>
      <c r="O16" s="61"/>
      <c r="P16" s="46"/>
      <c r="R16" s="62"/>
      <c r="S16" s="17"/>
      <c r="T16" s="61"/>
      <c r="U16" s="46"/>
      <c r="W16" s="62"/>
      <c r="X16" s="17"/>
      <c r="Y16" s="61"/>
      <c r="Z16" s="46"/>
      <c r="AB16" s="62"/>
      <c r="AC16" s="17"/>
      <c r="AD16" s="61"/>
      <c r="AE16" s="46"/>
      <c r="AG16" s="62"/>
      <c r="AH16" s="17"/>
      <c r="AI16" s="61"/>
      <c r="AJ16" s="46"/>
      <c r="AL16" s="62"/>
      <c r="AM16" s="17"/>
      <c r="AN16" s="61"/>
      <c r="AO16" s="46"/>
      <c r="AQ16" s="62"/>
      <c r="AR16" s="17"/>
      <c r="AS16" s="61"/>
      <c r="AT16" s="46"/>
      <c r="AV16" s="62"/>
      <c r="AW16" s="17"/>
      <c r="AX16" s="61"/>
      <c r="AY16" s="46"/>
      <c r="BA16" s="62"/>
      <c r="BB16" s="17"/>
      <c r="BC16" s="61"/>
      <c r="BD16" s="46"/>
      <c r="BF16" s="62"/>
      <c r="BG16" s="17"/>
      <c r="BH16" s="61"/>
      <c r="BI16" s="46"/>
      <c r="BK16" s="62"/>
      <c r="BL16" s="17"/>
      <c r="BM16" s="61"/>
      <c r="BN16" s="46"/>
      <c r="BP16" s="62"/>
      <c r="BQ16" s="17"/>
      <c r="BR16" s="61"/>
      <c r="BS16" s="46"/>
      <c r="BU16" s="62"/>
      <c r="BV16" s="17"/>
      <c r="BW16" s="61"/>
      <c r="BX16" s="46"/>
      <c r="BZ16" s="62"/>
      <c r="CA16" s="17"/>
      <c r="CB16" s="61"/>
      <c r="CC16" s="46"/>
      <c r="CE16" s="62"/>
      <c r="CF16" s="17"/>
      <c r="CG16" s="61"/>
      <c r="CH16" s="46"/>
      <c r="CJ16" s="62"/>
      <c r="CK16" s="17"/>
      <c r="CL16" s="61"/>
      <c r="CM16" s="46"/>
      <c r="CO16" s="62"/>
      <c r="CP16" s="17"/>
      <c r="CQ16" s="61"/>
      <c r="CR16" s="46"/>
      <c r="CT16" s="62"/>
      <c r="CU16" s="17"/>
      <c r="CV16" s="61"/>
      <c r="CW16" s="46"/>
      <c r="CY16" s="62"/>
      <c r="CZ16" s="17"/>
      <c r="DA16" s="61"/>
      <c r="DB16" s="46"/>
      <c r="DD16" s="62"/>
      <c r="DE16" s="17"/>
      <c r="DF16" s="61"/>
      <c r="DG16" s="46"/>
      <c r="DI16" s="62"/>
      <c r="DJ16" s="17"/>
      <c r="DK16" s="61"/>
      <c r="DL16" s="46"/>
      <c r="DN16" s="62"/>
      <c r="DO16" s="17"/>
      <c r="DP16" s="61"/>
      <c r="DQ16" s="46"/>
      <c r="DS16" s="62"/>
      <c r="DT16" s="17"/>
      <c r="DU16" s="61"/>
      <c r="DV16" s="46"/>
      <c r="DX16" s="62"/>
      <c r="DY16" s="17"/>
      <c r="DZ16" s="61"/>
      <c r="EA16" s="46"/>
      <c r="EC16" s="62"/>
      <c r="ED16" s="17"/>
      <c r="EE16" s="61"/>
      <c r="EF16" s="46"/>
      <c r="EH16" s="62"/>
      <c r="EI16" s="17"/>
      <c r="EJ16" s="61"/>
      <c r="EK16" s="46"/>
      <c r="EM16" s="62"/>
      <c r="EN16" s="17"/>
      <c r="EO16" s="61"/>
      <c r="EP16" s="46"/>
      <c r="ER16" s="62"/>
      <c r="ES16" s="17"/>
      <c r="ET16" s="61"/>
      <c r="EU16" s="46"/>
      <c r="EW16" s="62"/>
      <c r="EX16" s="17"/>
      <c r="EY16" s="61"/>
      <c r="EZ16" s="46"/>
      <c r="FB16" s="62"/>
      <c r="FC16" s="17"/>
      <c r="FD16" s="61"/>
      <c r="FE16" s="46"/>
      <c r="FG16" s="62"/>
      <c r="FH16" s="17"/>
      <c r="FI16" s="61"/>
      <c r="FJ16" s="46"/>
      <c r="FL16" s="62"/>
      <c r="FM16" s="17"/>
      <c r="FN16" s="61"/>
      <c r="FO16" s="46"/>
      <c r="FQ16" s="62"/>
      <c r="FR16" s="17"/>
      <c r="FS16" s="61"/>
      <c r="FT16" s="46"/>
      <c r="FV16" s="62"/>
      <c r="FW16" s="17"/>
      <c r="FX16" s="61"/>
      <c r="FY16" s="46"/>
      <c r="GA16" s="62"/>
      <c r="GB16" s="17"/>
      <c r="GC16" s="61"/>
      <c r="GD16" s="46"/>
      <c r="GF16" s="62"/>
      <c r="GG16" s="17"/>
      <c r="GH16" s="61"/>
      <c r="GI16" s="46"/>
      <c r="GK16" s="62"/>
      <c r="GL16" s="17"/>
      <c r="GM16" s="61"/>
      <c r="GN16" s="46"/>
      <c r="GP16" s="62"/>
      <c r="GQ16" s="17"/>
      <c r="GR16" s="61"/>
      <c r="GS16" s="46"/>
      <c r="GU16" s="62"/>
      <c r="GV16" s="17"/>
      <c r="GW16" s="61"/>
      <c r="GX16" s="46"/>
      <c r="GZ16" s="62"/>
      <c r="HA16" s="17"/>
      <c r="HB16" s="61"/>
      <c r="HC16" s="46"/>
      <c r="HE16" s="62"/>
      <c r="HF16" s="17"/>
      <c r="HG16" s="61"/>
      <c r="HH16" s="46"/>
      <c r="HJ16" s="62"/>
      <c r="HK16" s="17"/>
      <c r="HL16" s="61"/>
      <c r="HM16" s="46"/>
      <c r="HO16" s="62"/>
      <c r="HP16" s="17"/>
      <c r="HQ16" s="61"/>
      <c r="HR16" s="46"/>
    </row>
    <row r="17" spans="1:226" ht="12.75" customHeight="1">
      <c r="A17" s="156">
        <v>14</v>
      </c>
      <c r="B17" s="154" t="s">
        <v>62</v>
      </c>
      <c r="C17" s="134">
        <v>81266968</v>
      </c>
      <c r="D17" s="134">
        <v>111296430</v>
      </c>
      <c r="E17" s="202">
        <v>36.951620983324986</v>
      </c>
      <c r="F17" s="153"/>
      <c r="G17" s="17"/>
      <c r="H17" s="61"/>
      <c r="I17" s="197"/>
      <c r="K17" s="17"/>
      <c r="M17" s="62"/>
      <c r="N17" s="17"/>
      <c r="O17" s="61"/>
      <c r="P17" s="46"/>
      <c r="R17" s="62"/>
      <c r="S17" s="17"/>
      <c r="T17" s="61"/>
      <c r="U17" s="46"/>
      <c r="W17" s="62"/>
      <c r="X17" s="17"/>
      <c r="Y17" s="61"/>
      <c r="Z17" s="46"/>
      <c r="AB17" s="62"/>
      <c r="AC17" s="17"/>
      <c r="AD17" s="61"/>
      <c r="AE17" s="46"/>
      <c r="AG17" s="62"/>
      <c r="AH17" s="17"/>
      <c r="AI17" s="61"/>
      <c r="AJ17" s="46"/>
      <c r="AL17" s="62"/>
      <c r="AM17" s="17"/>
      <c r="AN17" s="61"/>
      <c r="AO17" s="46"/>
      <c r="AQ17" s="62"/>
      <c r="AR17" s="17"/>
      <c r="AS17" s="61"/>
      <c r="AT17" s="46"/>
      <c r="AV17" s="62"/>
      <c r="AW17" s="17"/>
      <c r="AX17" s="61"/>
      <c r="AY17" s="46"/>
      <c r="BA17" s="62"/>
      <c r="BB17" s="17"/>
      <c r="BC17" s="61"/>
      <c r="BD17" s="46"/>
      <c r="BF17" s="62"/>
      <c r="BG17" s="17"/>
      <c r="BH17" s="61"/>
      <c r="BI17" s="46"/>
      <c r="BK17" s="62"/>
      <c r="BL17" s="17"/>
      <c r="BM17" s="61"/>
      <c r="BN17" s="46"/>
      <c r="BP17" s="62"/>
      <c r="BQ17" s="17"/>
      <c r="BR17" s="61"/>
      <c r="BS17" s="46"/>
      <c r="BU17" s="62"/>
      <c r="BV17" s="17"/>
      <c r="BW17" s="61"/>
      <c r="BX17" s="46"/>
      <c r="BZ17" s="62"/>
      <c r="CA17" s="17"/>
      <c r="CB17" s="61"/>
      <c r="CC17" s="46"/>
      <c r="CE17" s="62"/>
      <c r="CF17" s="17"/>
      <c r="CG17" s="61"/>
      <c r="CH17" s="46"/>
      <c r="CJ17" s="62"/>
      <c r="CK17" s="17"/>
      <c r="CL17" s="61"/>
      <c r="CM17" s="46"/>
      <c r="CO17" s="62"/>
      <c r="CP17" s="17"/>
      <c r="CQ17" s="61"/>
      <c r="CR17" s="46"/>
      <c r="CT17" s="62"/>
      <c r="CU17" s="17"/>
      <c r="CV17" s="61"/>
      <c r="CW17" s="46"/>
      <c r="CY17" s="62"/>
      <c r="CZ17" s="17"/>
      <c r="DA17" s="61"/>
      <c r="DB17" s="46"/>
      <c r="DD17" s="62"/>
      <c r="DE17" s="17"/>
      <c r="DF17" s="61"/>
      <c r="DG17" s="46"/>
      <c r="DI17" s="62"/>
      <c r="DJ17" s="17"/>
      <c r="DK17" s="61"/>
      <c r="DL17" s="46"/>
      <c r="DN17" s="62"/>
      <c r="DO17" s="17"/>
      <c r="DP17" s="61"/>
      <c r="DQ17" s="46"/>
      <c r="DS17" s="62"/>
      <c r="DT17" s="17"/>
      <c r="DU17" s="61"/>
      <c r="DV17" s="46"/>
      <c r="DX17" s="62"/>
      <c r="DY17" s="17"/>
      <c r="DZ17" s="61"/>
      <c r="EA17" s="46"/>
      <c r="EC17" s="62"/>
      <c r="ED17" s="17"/>
      <c r="EE17" s="61"/>
      <c r="EF17" s="46"/>
      <c r="EH17" s="62"/>
      <c r="EI17" s="17"/>
      <c r="EJ17" s="61"/>
      <c r="EK17" s="46"/>
      <c r="EM17" s="62"/>
      <c r="EN17" s="17"/>
      <c r="EO17" s="61"/>
      <c r="EP17" s="46"/>
      <c r="ER17" s="62"/>
      <c r="ES17" s="17"/>
      <c r="ET17" s="61"/>
      <c r="EU17" s="46"/>
      <c r="EW17" s="62"/>
      <c r="EX17" s="17"/>
      <c r="EY17" s="61"/>
      <c r="EZ17" s="46"/>
      <c r="FB17" s="62"/>
      <c r="FC17" s="17"/>
      <c r="FD17" s="61"/>
      <c r="FE17" s="46"/>
      <c r="FG17" s="62"/>
      <c r="FH17" s="17"/>
      <c r="FI17" s="61"/>
      <c r="FJ17" s="46"/>
      <c r="FL17" s="62"/>
      <c r="FM17" s="17"/>
      <c r="FN17" s="61"/>
      <c r="FO17" s="46"/>
      <c r="FQ17" s="62"/>
      <c r="FR17" s="17"/>
      <c r="FS17" s="61"/>
      <c r="FT17" s="46"/>
      <c r="FV17" s="62"/>
      <c r="FW17" s="17"/>
      <c r="FX17" s="61"/>
      <c r="FY17" s="46"/>
      <c r="GA17" s="62"/>
      <c r="GB17" s="17"/>
      <c r="GC17" s="61"/>
      <c r="GD17" s="46"/>
      <c r="GF17" s="62"/>
      <c r="GG17" s="17"/>
      <c r="GH17" s="61"/>
      <c r="GI17" s="46"/>
      <c r="GK17" s="62"/>
      <c r="GL17" s="17"/>
      <c r="GM17" s="61"/>
      <c r="GN17" s="46"/>
      <c r="GP17" s="62"/>
      <c r="GQ17" s="17"/>
      <c r="GR17" s="61"/>
      <c r="GS17" s="46"/>
      <c r="GU17" s="62"/>
      <c r="GV17" s="17"/>
      <c r="GW17" s="61"/>
      <c r="GX17" s="46"/>
      <c r="GZ17" s="62"/>
      <c r="HA17" s="17"/>
      <c r="HB17" s="61"/>
      <c r="HC17" s="46"/>
      <c r="HE17" s="62"/>
      <c r="HF17" s="17"/>
      <c r="HG17" s="61"/>
      <c r="HH17" s="46"/>
      <c r="HJ17" s="62"/>
      <c r="HK17" s="17"/>
      <c r="HL17" s="61"/>
      <c r="HM17" s="46"/>
      <c r="HO17" s="62"/>
      <c r="HP17" s="17"/>
      <c r="HQ17" s="61"/>
      <c r="HR17" s="46"/>
    </row>
    <row r="18" spans="1:226" ht="12.75" customHeight="1">
      <c r="A18" s="156">
        <v>15</v>
      </c>
      <c r="B18" s="154" t="s">
        <v>31</v>
      </c>
      <c r="C18" s="134">
        <v>71715104</v>
      </c>
      <c r="D18" s="134">
        <v>82833992</v>
      </c>
      <c r="E18" s="202">
        <v>15.504248588972274</v>
      </c>
      <c r="F18" s="153"/>
      <c r="G18" s="17"/>
      <c r="H18" s="61"/>
      <c r="I18" s="197"/>
      <c r="K18" s="17"/>
      <c r="M18" s="62"/>
      <c r="N18" s="17"/>
      <c r="O18" s="61"/>
      <c r="P18" s="46"/>
      <c r="R18" s="62"/>
      <c r="S18" s="17"/>
      <c r="T18" s="61"/>
      <c r="U18" s="46"/>
      <c r="W18" s="62"/>
      <c r="X18" s="17"/>
      <c r="Y18" s="61"/>
      <c r="Z18" s="46"/>
      <c r="AB18" s="62"/>
      <c r="AC18" s="17"/>
      <c r="AD18" s="61"/>
      <c r="AE18" s="46"/>
      <c r="AG18" s="62"/>
      <c r="AH18" s="17"/>
      <c r="AI18" s="61"/>
      <c r="AJ18" s="46"/>
      <c r="AL18" s="62"/>
      <c r="AM18" s="17"/>
      <c r="AN18" s="61"/>
      <c r="AO18" s="46"/>
      <c r="AQ18" s="62"/>
      <c r="AR18" s="17"/>
      <c r="AS18" s="61"/>
      <c r="AT18" s="46"/>
      <c r="AV18" s="62"/>
      <c r="AW18" s="17"/>
      <c r="AX18" s="61"/>
      <c r="AY18" s="46"/>
      <c r="BA18" s="62"/>
      <c r="BB18" s="17"/>
      <c r="BC18" s="61"/>
      <c r="BD18" s="46"/>
      <c r="BF18" s="62"/>
      <c r="BG18" s="17"/>
      <c r="BH18" s="61"/>
      <c r="BI18" s="46"/>
      <c r="BK18" s="62"/>
      <c r="BL18" s="17"/>
      <c r="BM18" s="61"/>
      <c r="BN18" s="46"/>
      <c r="BP18" s="62"/>
      <c r="BQ18" s="17"/>
      <c r="BR18" s="61"/>
      <c r="BS18" s="46"/>
      <c r="BU18" s="62"/>
      <c r="BV18" s="17"/>
      <c r="BW18" s="61"/>
      <c r="BX18" s="46"/>
      <c r="BZ18" s="62"/>
      <c r="CA18" s="17"/>
      <c r="CB18" s="61"/>
      <c r="CC18" s="46"/>
      <c r="CE18" s="62"/>
      <c r="CF18" s="17"/>
      <c r="CG18" s="61"/>
      <c r="CH18" s="46"/>
      <c r="CJ18" s="62"/>
      <c r="CK18" s="17"/>
      <c r="CL18" s="61"/>
      <c r="CM18" s="46"/>
      <c r="CO18" s="62"/>
      <c r="CP18" s="17"/>
      <c r="CQ18" s="61"/>
      <c r="CR18" s="46"/>
      <c r="CT18" s="62"/>
      <c r="CU18" s="17"/>
      <c r="CV18" s="61"/>
      <c r="CW18" s="46"/>
      <c r="CY18" s="62"/>
      <c r="CZ18" s="17"/>
      <c r="DA18" s="61"/>
      <c r="DB18" s="46"/>
      <c r="DD18" s="62"/>
      <c r="DE18" s="17"/>
      <c r="DF18" s="61"/>
      <c r="DG18" s="46"/>
      <c r="DI18" s="62"/>
      <c r="DJ18" s="17"/>
      <c r="DK18" s="61"/>
      <c r="DL18" s="46"/>
      <c r="DN18" s="62"/>
      <c r="DO18" s="17"/>
      <c r="DP18" s="61"/>
      <c r="DQ18" s="46"/>
      <c r="DS18" s="62"/>
      <c r="DT18" s="17"/>
      <c r="DU18" s="61"/>
      <c r="DV18" s="46"/>
      <c r="DX18" s="62"/>
      <c r="DY18" s="17"/>
      <c r="DZ18" s="61"/>
      <c r="EA18" s="46"/>
      <c r="EC18" s="62"/>
      <c r="ED18" s="17"/>
      <c r="EE18" s="61"/>
      <c r="EF18" s="46"/>
      <c r="EH18" s="62"/>
      <c r="EI18" s="17"/>
      <c r="EJ18" s="61"/>
      <c r="EK18" s="46"/>
      <c r="EM18" s="62"/>
      <c r="EN18" s="17"/>
      <c r="EO18" s="61"/>
      <c r="EP18" s="46"/>
      <c r="ER18" s="62"/>
      <c r="ES18" s="17"/>
      <c r="ET18" s="61"/>
      <c r="EU18" s="46"/>
      <c r="EW18" s="62"/>
      <c r="EX18" s="17"/>
      <c r="EY18" s="61"/>
      <c r="EZ18" s="46"/>
      <c r="FB18" s="62"/>
      <c r="FC18" s="17"/>
      <c r="FD18" s="61"/>
      <c r="FE18" s="46"/>
      <c r="FG18" s="62"/>
      <c r="FH18" s="17"/>
      <c r="FI18" s="61"/>
      <c r="FJ18" s="46"/>
      <c r="FL18" s="62"/>
      <c r="FM18" s="17"/>
      <c r="FN18" s="61"/>
      <c r="FO18" s="46"/>
      <c r="FQ18" s="62"/>
      <c r="FR18" s="17"/>
      <c r="FS18" s="61"/>
      <c r="FT18" s="46"/>
      <c r="FV18" s="62"/>
      <c r="FW18" s="17"/>
      <c r="FX18" s="61"/>
      <c r="FY18" s="46"/>
      <c r="GA18" s="62"/>
      <c r="GB18" s="17"/>
      <c r="GC18" s="61"/>
      <c r="GD18" s="46"/>
      <c r="GF18" s="62"/>
      <c r="GG18" s="17"/>
      <c r="GH18" s="61"/>
      <c r="GI18" s="46"/>
      <c r="GK18" s="62"/>
      <c r="GL18" s="17"/>
      <c r="GM18" s="61"/>
      <c r="GN18" s="46"/>
      <c r="GP18" s="62"/>
      <c r="GQ18" s="17"/>
      <c r="GR18" s="61"/>
      <c r="GS18" s="46"/>
      <c r="GU18" s="62"/>
      <c r="GV18" s="17"/>
      <c r="GW18" s="61"/>
      <c r="GX18" s="46"/>
      <c r="GZ18" s="62"/>
      <c r="HA18" s="17"/>
      <c r="HB18" s="61"/>
      <c r="HC18" s="46"/>
      <c r="HE18" s="62"/>
      <c r="HF18" s="17"/>
      <c r="HG18" s="61"/>
      <c r="HH18" s="46"/>
      <c r="HJ18" s="62"/>
      <c r="HK18" s="17"/>
      <c r="HL18" s="61"/>
      <c r="HM18" s="46"/>
      <c r="HO18" s="62"/>
      <c r="HP18" s="17"/>
      <c r="HQ18" s="61"/>
      <c r="HR18" s="46"/>
    </row>
    <row r="19" spans="1:226" ht="12.75" customHeight="1">
      <c r="A19" s="156">
        <v>16</v>
      </c>
      <c r="B19" s="154" t="s">
        <v>30</v>
      </c>
      <c r="C19" s="134">
        <v>21855470</v>
      </c>
      <c r="D19" s="134">
        <v>33956090</v>
      </c>
      <c r="E19" s="202">
        <v>55.366551256962218</v>
      </c>
      <c r="F19" s="153"/>
      <c r="G19" s="17"/>
      <c r="H19" s="61"/>
      <c r="I19" s="197"/>
      <c r="K19" s="17"/>
      <c r="M19" s="62"/>
      <c r="N19" s="17"/>
      <c r="O19" s="61"/>
      <c r="P19" s="46"/>
      <c r="R19" s="62"/>
      <c r="S19" s="17"/>
      <c r="T19" s="61"/>
      <c r="U19" s="46"/>
      <c r="W19" s="62"/>
      <c r="X19" s="17"/>
      <c r="Y19" s="61"/>
      <c r="Z19" s="46"/>
      <c r="AB19" s="62"/>
      <c r="AC19" s="17"/>
      <c r="AD19" s="61"/>
      <c r="AE19" s="46"/>
      <c r="AG19" s="62"/>
      <c r="AH19" s="17"/>
      <c r="AI19" s="61"/>
      <c r="AJ19" s="46"/>
      <c r="AL19" s="62"/>
      <c r="AM19" s="17"/>
      <c r="AN19" s="61"/>
      <c r="AO19" s="46"/>
      <c r="AQ19" s="62"/>
      <c r="AR19" s="17"/>
      <c r="AS19" s="61"/>
      <c r="AT19" s="46"/>
      <c r="AV19" s="62"/>
      <c r="AW19" s="17"/>
      <c r="AX19" s="61"/>
      <c r="AY19" s="46"/>
      <c r="BA19" s="62"/>
      <c r="BB19" s="17"/>
      <c r="BC19" s="61"/>
      <c r="BD19" s="46"/>
      <c r="BF19" s="62"/>
      <c r="BG19" s="17"/>
      <c r="BH19" s="61"/>
      <c r="BI19" s="46"/>
      <c r="BK19" s="62"/>
      <c r="BL19" s="17"/>
      <c r="BM19" s="61"/>
      <c r="BN19" s="46"/>
      <c r="BP19" s="62"/>
      <c r="BQ19" s="17"/>
      <c r="BR19" s="61"/>
      <c r="BS19" s="46"/>
      <c r="BU19" s="62"/>
      <c r="BV19" s="17"/>
      <c r="BW19" s="61"/>
      <c r="BX19" s="46"/>
      <c r="BZ19" s="62"/>
      <c r="CA19" s="17"/>
      <c r="CB19" s="61"/>
      <c r="CC19" s="46"/>
      <c r="CE19" s="62"/>
      <c r="CF19" s="17"/>
      <c r="CG19" s="61"/>
      <c r="CH19" s="46"/>
      <c r="CJ19" s="62"/>
      <c r="CK19" s="17"/>
      <c r="CL19" s="61"/>
      <c r="CM19" s="46"/>
      <c r="CO19" s="62"/>
      <c r="CP19" s="17"/>
      <c r="CQ19" s="61"/>
      <c r="CR19" s="46"/>
      <c r="CT19" s="62"/>
      <c r="CU19" s="17"/>
      <c r="CV19" s="61"/>
      <c r="CW19" s="46"/>
      <c r="CY19" s="62"/>
      <c r="CZ19" s="17"/>
      <c r="DA19" s="61"/>
      <c r="DB19" s="46"/>
      <c r="DD19" s="62"/>
      <c r="DE19" s="17"/>
      <c r="DF19" s="61"/>
      <c r="DG19" s="46"/>
      <c r="DI19" s="62"/>
      <c r="DJ19" s="17"/>
      <c r="DK19" s="61"/>
      <c r="DL19" s="46"/>
      <c r="DN19" s="62"/>
      <c r="DO19" s="17"/>
      <c r="DP19" s="61"/>
      <c r="DQ19" s="46"/>
      <c r="DS19" s="62"/>
      <c r="DT19" s="17"/>
      <c r="DU19" s="61"/>
      <c r="DV19" s="46"/>
      <c r="DX19" s="62"/>
      <c r="DY19" s="17"/>
      <c r="DZ19" s="61"/>
      <c r="EA19" s="46"/>
      <c r="EC19" s="62"/>
      <c r="ED19" s="17"/>
      <c r="EE19" s="61"/>
      <c r="EF19" s="46"/>
      <c r="EH19" s="62"/>
      <c r="EI19" s="17"/>
      <c r="EJ19" s="61"/>
      <c r="EK19" s="46"/>
      <c r="EM19" s="62"/>
      <c r="EN19" s="17"/>
      <c r="EO19" s="61"/>
      <c r="EP19" s="46"/>
      <c r="ER19" s="62"/>
      <c r="ES19" s="17"/>
      <c r="ET19" s="61"/>
      <c r="EU19" s="46"/>
      <c r="EW19" s="62"/>
      <c r="EX19" s="17"/>
      <c r="EY19" s="61"/>
      <c r="EZ19" s="46"/>
      <c r="FB19" s="62"/>
      <c r="FC19" s="17"/>
      <c r="FD19" s="61"/>
      <c r="FE19" s="46"/>
      <c r="FG19" s="62"/>
      <c r="FH19" s="17"/>
      <c r="FI19" s="61"/>
      <c r="FJ19" s="46"/>
      <c r="FL19" s="62"/>
      <c r="FM19" s="17"/>
      <c r="FN19" s="61"/>
      <c r="FO19" s="46"/>
      <c r="FQ19" s="62"/>
      <c r="FR19" s="17"/>
      <c r="FS19" s="61"/>
      <c r="FT19" s="46"/>
      <c r="FV19" s="62"/>
      <c r="FW19" s="17"/>
      <c r="FX19" s="61"/>
      <c r="FY19" s="46"/>
      <c r="GA19" s="62"/>
      <c r="GB19" s="17"/>
      <c r="GC19" s="61"/>
      <c r="GD19" s="46"/>
      <c r="GF19" s="62"/>
      <c r="GG19" s="17"/>
      <c r="GH19" s="61"/>
      <c r="GI19" s="46"/>
      <c r="GK19" s="62"/>
      <c r="GL19" s="17"/>
      <c r="GM19" s="61"/>
      <c r="GN19" s="46"/>
      <c r="GP19" s="62"/>
      <c r="GQ19" s="17"/>
      <c r="GR19" s="61"/>
      <c r="GS19" s="46"/>
      <c r="GU19" s="62"/>
      <c r="GV19" s="17"/>
      <c r="GW19" s="61"/>
      <c r="GX19" s="46"/>
      <c r="GZ19" s="62"/>
      <c r="HA19" s="17"/>
      <c r="HB19" s="61"/>
      <c r="HC19" s="46"/>
      <c r="HE19" s="62"/>
      <c r="HF19" s="17"/>
      <c r="HG19" s="61"/>
      <c r="HH19" s="46"/>
      <c r="HJ19" s="62"/>
      <c r="HK19" s="17"/>
      <c r="HL19" s="61"/>
      <c r="HM19" s="46"/>
      <c r="HO19" s="62"/>
      <c r="HP19" s="17"/>
      <c r="HQ19" s="61"/>
      <c r="HR19" s="46"/>
    </row>
    <row r="20" spans="1:226" ht="12.75" customHeight="1">
      <c r="A20" s="156">
        <v>17</v>
      </c>
      <c r="B20" s="154" t="s">
        <v>61</v>
      </c>
      <c r="C20" s="134">
        <v>47416050</v>
      </c>
      <c r="D20" s="134">
        <v>56531817</v>
      </c>
      <c r="E20" s="202">
        <v>19.225066195939984</v>
      </c>
      <c r="F20" s="153"/>
      <c r="G20" s="17"/>
      <c r="H20" s="61"/>
      <c r="I20" s="197"/>
      <c r="K20" s="17"/>
      <c r="M20" s="62"/>
      <c r="N20" s="17"/>
      <c r="O20" s="61"/>
      <c r="P20" s="46"/>
      <c r="R20" s="62"/>
      <c r="S20" s="17"/>
      <c r="T20" s="61"/>
      <c r="U20" s="46"/>
      <c r="W20" s="62"/>
      <c r="X20" s="17"/>
      <c r="Y20" s="61"/>
      <c r="Z20" s="46"/>
      <c r="AB20" s="62"/>
      <c r="AC20" s="17"/>
      <c r="AD20" s="61"/>
      <c r="AE20" s="46"/>
      <c r="AG20" s="62"/>
      <c r="AH20" s="17"/>
      <c r="AI20" s="61"/>
      <c r="AJ20" s="46"/>
      <c r="AL20" s="62"/>
      <c r="AM20" s="17"/>
      <c r="AN20" s="61"/>
      <c r="AO20" s="46"/>
      <c r="AQ20" s="62"/>
      <c r="AR20" s="17"/>
      <c r="AS20" s="61"/>
      <c r="AT20" s="46"/>
      <c r="AV20" s="62"/>
      <c r="AW20" s="17"/>
      <c r="AX20" s="61"/>
      <c r="AY20" s="46"/>
      <c r="BA20" s="62"/>
      <c r="BB20" s="17"/>
      <c r="BC20" s="61"/>
      <c r="BD20" s="46"/>
      <c r="BF20" s="62"/>
      <c r="BG20" s="17"/>
      <c r="BH20" s="61"/>
      <c r="BI20" s="46"/>
      <c r="BK20" s="62"/>
      <c r="BL20" s="17"/>
      <c r="BM20" s="61"/>
      <c r="BN20" s="46"/>
      <c r="BP20" s="62"/>
      <c r="BQ20" s="17"/>
      <c r="BR20" s="61"/>
      <c r="BS20" s="46"/>
      <c r="BU20" s="62"/>
      <c r="BV20" s="17"/>
      <c r="BW20" s="61"/>
      <c r="BX20" s="46"/>
      <c r="BZ20" s="62"/>
      <c r="CA20" s="17"/>
      <c r="CB20" s="61"/>
      <c r="CC20" s="46"/>
      <c r="CE20" s="62"/>
      <c r="CF20" s="17"/>
      <c r="CG20" s="61"/>
      <c r="CH20" s="46"/>
      <c r="CJ20" s="62"/>
      <c r="CK20" s="17"/>
      <c r="CL20" s="61"/>
      <c r="CM20" s="46"/>
      <c r="CO20" s="62"/>
      <c r="CP20" s="17"/>
      <c r="CQ20" s="61"/>
      <c r="CR20" s="46"/>
      <c r="CT20" s="62"/>
      <c r="CU20" s="17"/>
      <c r="CV20" s="61"/>
      <c r="CW20" s="46"/>
      <c r="CY20" s="62"/>
      <c r="CZ20" s="17"/>
      <c r="DA20" s="61"/>
      <c r="DB20" s="46"/>
      <c r="DD20" s="62"/>
      <c r="DE20" s="17"/>
      <c r="DF20" s="61"/>
      <c r="DG20" s="46"/>
      <c r="DI20" s="62"/>
      <c r="DJ20" s="17"/>
      <c r="DK20" s="61"/>
      <c r="DL20" s="46"/>
      <c r="DN20" s="62"/>
      <c r="DO20" s="17"/>
      <c r="DP20" s="61"/>
      <c r="DQ20" s="46"/>
      <c r="DS20" s="62"/>
      <c r="DT20" s="17"/>
      <c r="DU20" s="61"/>
      <c r="DV20" s="46"/>
      <c r="DX20" s="62"/>
      <c r="DY20" s="17"/>
      <c r="DZ20" s="61"/>
      <c r="EA20" s="46"/>
      <c r="EC20" s="62"/>
      <c r="ED20" s="17"/>
      <c r="EE20" s="61"/>
      <c r="EF20" s="46"/>
      <c r="EH20" s="62"/>
      <c r="EI20" s="17"/>
      <c r="EJ20" s="61"/>
      <c r="EK20" s="46"/>
      <c r="EM20" s="62"/>
      <c r="EN20" s="17"/>
      <c r="EO20" s="61"/>
      <c r="EP20" s="46"/>
      <c r="ER20" s="62"/>
      <c r="ES20" s="17"/>
      <c r="ET20" s="61"/>
      <c r="EU20" s="46"/>
      <c r="EW20" s="62"/>
      <c r="EX20" s="17"/>
      <c r="EY20" s="61"/>
      <c r="EZ20" s="46"/>
      <c r="FB20" s="62"/>
      <c r="FC20" s="17"/>
      <c r="FD20" s="61"/>
      <c r="FE20" s="46"/>
      <c r="FG20" s="62"/>
      <c r="FH20" s="17"/>
      <c r="FI20" s="61"/>
      <c r="FJ20" s="46"/>
      <c r="FL20" s="62"/>
      <c r="FM20" s="17"/>
      <c r="FN20" s="61"/>
      <c r="FO20" s="46"/>
      <c r="FQ20" s="62"/>
      <c r="FR20" s="17"/>
      <c r="FS20" s="61"/>
      <c r="FT20" s="46"/>
      <c r="FV20" s="62"/>
      <c r="FW20" s="17"/>
      <c r="FX20" s="61"/>
      <c r="FY20" s="46"/>
      <c r="GA20" s="62"/>
      <c r="GB20" s="17"/>
      <c r="GC20" s="61"/>
      <c r="GD20" s="46"/>
      <c r="GF20" s="62"/>
      <c r="GG20" s="17"/>
      <c r="GH20" s="61"/>
      <c r="GI20" s="46"/>
      <c r="GK20" s="62"/>
      <c r="GL20" s="17"/>
      <c r="GM20" s="61"/>
      <c r="GN20" s="46"/>
      <c r="GP20" s="62"/>
      <c r="GQ20" s="17"/>
      <c r="GR20" s="61"/>
      <c r="GS20" s="46"/>
      <c r="GU20" s="62"/>
      <c r="GV20" s="17"/>
      <c r="GW20" s="61"/>
      <c r="GX20" s="46"/>
      <c r="GZ20" s="62"/>
      <c r="HA20" s="17"/>
      <c r="HB20" s="61"/>
      <c r="HC20" s="46"/>
      <c r="HE20" s="62"/>
      <c r="HF20" s="17"/>
      <c r="HG20" s="61"/>
      <c r="HH20" s="46"/>
      <c r="HJ20" s="62"/>
      <c r="HK20" s="17"/>
      <c r="HL20" s="61"/>
      <c r="HM20" s="46"/>
      <c r="HO20" s="62"/>
      <c r="HP20" s="17"/>
      <c r="HQ20" s="61"/>
      <c r="HR20" s="46"/>
    </row>
    <row r="21" spans="1:226" ht="12.75" customHeight="1">
      <c r="A21" s="156">
        <v>18</v>
      </c>
      <c r="B21" s="154" t="s">
        <v>42</v>
      </c>
      <c r="C21" s="134">
        <v>60522789</v>
      </c>
      <c r="D21" s="134">
        <v>69764694</v>
      </c>
      <c r="E21" s="202">
        <v>15.270124118040892</v>
      </c>
      <c r="F21" s="153"/>
      <c r="G21" s="17"/>
      <c r="H21" s="61"/>
      <c r="I21" s="197"/>
      <c r="K21" s="17"/>
      <c r="M21" s="62"/>
      <c r="N21" s="17"/>
      <c r="O21" s="61"/>
      <c r="P21" s="46"/>
      <c r="R21" s="62"/>
      <c r="S21" s="17"/>
      <c r="T21" s="61"/>
      <c r="U21" s="46"/>
      <c r="W21" s="62"/>
      <c r="X21" s="17"/>
      <c r="Y21" s="61"/>
      <c r="Z21" s="46"/>
      <c r="AB21" s="62"/>
      <c r="AC21" s="17"/>
      <c r="AD21" s="61"/>
      <c r="AE21" s="46"/>
      <c r="AG21" s="62"/>
      <c r="AH21" s="17"/>
      <c r="AI21" s="61"/>
      <c r="AJ21" s="46"/>
      <c r="AL21" s="62"/>
      <c r="AM21" s="17"/>
      <c r="AN21" s="61"/>
      <c r="AO21" s="46"/>
      <c r="AQ21" s="62"/>
      <c r="AR21" s="17"/>
      <c r="AS21" s="61"/>
      <c r="AT21" s="46"/>
      <c r="AV21" s="62"/>
      <c r="AW21" s="17"/>
      <c r="AX21" s="61"/>
      <c r="AY21" s="46"/>
      <c r="BA21" s="62"/>
      <c r="BB21" s="17"/>
      <c r="BC21" s="61"/>
      <c r="BD21" s="46"/>
      <c r="BF21" s="62"/>
      <c r="BG21" s="17"/>
      <c r="BH21" s="61"/>
      <c r="BI21" s="46"/>
      <c r="BK21" s="62"/>
      <c r="BL21" s="17"/>
      <c r="BM21" s="61"/>
      <c r="BN21" s="46"/>
      <c r="BP21" s="62"/>
      <c r="BQ21" s="17"/>
      <c r="BR21" s="61"/>
      <c r="BS21" s="46"/>
      <c r="BU21" s="62"/>
      <c r="BV21" s="17"/>
      <c r="BW21" s="61"/>
      <c r="BX21" s="46"/>
      <c r="BZ21" s="62"/>
      <c r="CA21" s="17"/>
      <c r="CB21" s="61"/>
      <c r="CC21" s="46"/>
      <c r="CE21" s="62"/>
      <c r="CF21" s="17"/>
      <c r="CG21" s="61"/>
      <c r="CH21" s="46"/>
      <c r="CJ21" s="62"/>
      <c r="CK21" s="17"/>
      <c r="CL21" s="61"/>
      <c r="CM21" s="46"/>
      <c r="CO21" s="62"/>
      <c r="CP21" s="17"/>
      <c r="CQ21" s="61"/>
      <c r="CR21" s="46"/>
      <c r="CT21" s="62"/>
      <c r="CU21" s="17"/>
      <c r="CV21" s="61"/>
      <c r="CW21" s="46"/>
      <c r="CY21" s="62"/>
      <c r="CZ21" s="17"/>
      <c r="DA21" s="61"/>
      <c r="DB21" s="46"/>
      <c r="DD21" s="62"/>
      <c r="DE21" s="17"/>
      <c r="DF21" s="61"/>
      <c r="DG21" s="46"/>
      <c r="DI21" s="62"/>
      <c r="DJ21" s="17"/>
      <c r="DK21" s="61"/>
      <c r="DL21" s="46"/>
      <c r="DN21" s="62"/>
      <c r="DO21" s="17"/>
      <c r="DP21" s="61"/>
      <c r="DQ21" s="46"/>
      <c r="DS21" s="62"/>
      <c r="DT21" s="17"/>
      <c r="DU21" s="61"/>
      <c r="DV21" s="46"/>
      <c r="DX21" s="62"/>
      <c r="DY21" s="17"/>
      <c r="DZ21" s="61"/>
      <c r="EA21" s="46"/>
      <c r="EC21" s="62"/>
      <c r="ED21" s="17"/>
      <c r="EE21" s="61"/>
      <c r="EF21" s="46"/>
      <c r="EH21" s="62"/>
      <c r="EI21" s="17"/>
      <c r="EJ21" s="61"/>
      <c r="EK21" s="46"/>
      <c r="EM21" s="62"/>
      <c r="EN21" s="17"/>
      <c r="EO21" s="61"/>
      <c r="EP21" s="46"/>
      <c r="ER21" s="62"/>
      <c r="ES21" s="17"/>
      <c r="ET21" s="61"/>
      <c r="EU21" s="46"/>
      <c r="EW21" s="62"/>
      <c r="EX21" s="17"/>
      <c r="EY21" s="61"/>
      <c r="EZ21" s="46"/>
      <c r="FB21" s="62"/>
      <c r="FC21" s="17"/>
      <c r="FD21" s="61"/>
      <c r="FE21" s="46"/>
      <c r="FG21" s="62"/>
      <c r="FH21" s="17"/>
      <c r="FI21" s="61"/>
      <c r="FJ21" s="46"/>
      <c r="FL21" s="62"/>
      <c r="FM21" s="17"/>
      <c r="FN21" s="61"/>
      <c r="FO21" s="46"/>
      <c r="FQ21" s="62"/>
      <c r="FR21" s="17"/>
      <c r="FS21" s="61"/>
      <c r="FT21" s="46"/>
      <c r="FV21" s="62"/>
      <c r="FW21" s="17"/>
      <c r="FX21" s="61"/>
      <c r="FY21" s="46"/>
      <c r="GA21" s="62"/>
      <c r="GB21" s="17"/>
      <c r="GC21" s="61"/>
      <c r="GD21" s="46"/>
      <c r="GF21" s="62"/>
      <c r="GG21" s="17"/>
      <c r="GH21" s="61"/>
      <c r="GI21" s="46"/>
      <c r="GK21" s="62"/>
      <c r="GL21" s="17"/>
      <c r="GM21" s="61"/>
      <c r="GN21" s="46"/>
      <c r="GP21" s="62"/>
      <c r="GQ21" s="17"/>
      <c r="GR21" s="61"/>
      <c r="GS21" s="46"/>
      <c r="GU21" s="62"/>
      <c r="GV21" s="17"/>
      <c r="GW21" s="61"/>
      <c r="GX21" s="46"/>
      <c r="GZ21" s="62"/>
      <c r="HA21" s="17"/>
      <c r="HB21" s="61"/>
      <c r="HC21" s="46"/>
      <c r="HE21" s="62"/>
      <c r="HF21" s="17"/>
      <c r="HG21" s="61"/>
      <c r="HH21" s="46"/>
      <c r="HJ21" s="62"/>
      <c r="HK21" s="17"/>
      <c r="HL21" s="61"/>
      <c r="HM21" s="46"/>
      <c r="HO21" s="62"/>
      <c r="HP21" s="17"/>
      <c r="HQ21" s="61"/>
      <c r="HR21" s="46"/>
    </row>
    <row r="22" spans="1:226" ht="12.75" customHeight="1">
      <c r="A22" s="156">
        <v>19</v>
      </c>
      <c r="B22" s="154" t="s">
        <v>33</v>
      </c>
      <c r="C22" s="134">
        <v>31493112</v>
      </c>
      <c r="D22" s="134">
        <v>31788708</v>
      </c>
      <c r="E22" s="202">
        <v>0.93860524167951387</v>
      </c>
      <c r="F22" s="153"/>
      <c r="G22" s="17"/>
      <c r="H22" s="61"/>
      <c r="I22" s="197"/>
      <c r="K22" s="17"/>
      <c r="M22" s="62"/>
      <c r="N22" s="17"/>
      <c r="O22" s="61"/>
      <c r="P22" s="46"/>
      <c r="R22" s="62"/>
      <c r="S22" s="17"/>
      <c r="T22" s="61"/>
      <c r="U22" s="46"/>
      <c r="W22" s="62"/>
      <c r="X22" s="17"/>
      <c r="Y22" s="61"/>
      <c r="Z22" s="46"/>
      <c r="AB22" s="62"/>
      <c r="AC22" s="17"/>
      <c r="AD22" s="61"/>
      <c r="AE22" s="46"/>
      <c r="AG22" s="62"/>
      <c r="AH22" s="17"/>
      <c r="AI22" s="61"/>
      <c r="AJ22" s="46"/>
      <c r="AL22" s="62"/>
      <c r="AM22" s="17"/>
      <c r="AN22" s="61"/>
      <c r="AO22" s="46"/>
      <c r="AQ22" s="62"/>
      <c r="AR22" s="17"/>
      <c r="AS22" s="61"/>
      <c r="AT22" s="46"/>
      <c r="AV22" s="62"/>
      <c r="AW22" s="17"/>
      <c r="AX22" s="61"/>
      <c r="AY22" s="46"/>
      <c r="BA22" s="62"/>
      <c r="BB22" s="17"/>
      <c r="BC22" s="61"/>
      <c r="BD22" s="46"/>
      <c r="BF22" s="62"/>
      <c r="BG22" s="17"/>
      <c r="BH22" s="61"/>
      <c r="BI22" s="46"/>
      <c r="BK22" s="62"/>
      <c r="BL22" s="17"/>
      <c r="BM22" s="61"/>
      <c r="BN22" s="46"/>
      <c r="BP22" s="62"/>
      <c r="BQ22" s="17"/>
      <c r="BR22" s="61"/>
      <c r="BS22" s="46"/>
      <c r="BU22" s="62"/>
      <c r="BV22" s="17"/>
      <c r="BW22" s="61"/>
      <c r="BX22" s="46"/>
      <c r="BZ22" s="62"/>
      <c r="CA22" s="17"/>
      <c r="CB22" s="61"/>
      <c r="CC22" s="46"/>
      <c r="CE22" s="62"/>
      <c r="CF22" s="17"/>
      <c r="CG22" s="61"/>
      <c r="CH22" s="46"/>
      <c r="CJ22" s="62"/>
      <c r="CK22" s="17"/>
      <c r="CL22" s="61"/>
      <c r="CM22" s="46"/>
      <c r="CO22" s="62"/>
      <c r="CP22" s="17"/>
      <c r="CQ22" s="61"/>
      <c r="CR22" s="46"/>
      <c r="CT22" s="62"/>
      <c r="CU22" s="17"/>
      <c r="CV22" s="61"/>
      <c r="CW22" s="46"/>
      <c r="CY22" s="62"/>
      <c r="CZ22" s="17"/>
      <c r="DA22" s="61"/>
      <c r="DB22" s="46"/>
      <c r="DD22" s="62"/>
      <c r="DE22" s="17"/>
      <c r="DF22" s="61"/>
      <c r="DG22" s="46"/>
      <c r="DI22" s="62"/>
      <c r="DJ22" s="17"/>
      <c r="DK22" s="61"/>
      <c r="DL22" s="46"/>
      <c r="DN22" s="62"/>
      <c r="DO22" s="17"/>
      <c r="DP22" s="61"/>
      <c r="DQ22" s="46"/>
      <c r="DS22" s="62"/>
      <c r="DT22" s="17"/>
      <c r="DU22" s="61"/>
      <c r="DV22" s="46"/>
      <c r="DX22" s="62"/>
      <c r="DY22" s="17"/>
      <c r="DZ22" s="61"/>
      <c r="EA22" s="46"/>
      <c r="EC22" s="62"/>
      <c r="ED22" s="17"/>
      <c r="EE22" s="61"/>
      <c r="EF22" s="46"/>
      <c r="EH22" s="62"/>
      <c r="EI22" s="17"/>
      <c r="EJ22" s="61"/>
      <c r="EK22" s="46"/>
      <c r="EM22" s="62"/>
      <c r="EN22" s="17"/>
      <c r="EO22" s="61"/>
      <c r="EP22" s="46"/>
      <c r="ER22" s="62"/>
      <c r="ES22" s="17"/>
      <c r="ET22" s="61"/>
      <c r="EU22" s="46"/>
      <c r="EW22" s="62"/>
      <c r="EX22" s="17"/>
      <c r="EY22" s="61"/>
      <c r="EZ22" s="46"/>
      <c r="FB22" s="62"/>
      <c r="FC22" s="17"/>
      <c r="FD22" s="61"/>
      <c r="FE22" s="46"/>
      <c r="FG22" s="62"/>
      <c r="FH22" s="17"/>
      <c r="FI22" s="61"/>
      <c r="FJ22" s="46"/>
      <c r="FL22" s="62"/>
      <c r="FM22" s="17"/>
      <c r="FN22" s="61"/>
      <c r="FO22" s="46"/>
      <c r="FQ22" s="62"/>
      <c r="FR22" s="17"/>
      <c r="FS22" s="61"/>
      <c r="FT22" s="46"/>
      <c r="FV22" s="62"/>
      <c r="FW22" s="17"/>
      <c r="FX22" s="61"/>
      <c r="FY22" s="46"/>
      <c r="GA22" s="62"/>
      <c r="GB22" s="17"/>
      <c r="GC22" s="61"/>
      <c r="GD22" s="46"/>
      <c r="GF22" s="62"/>
      <c r="GG22" s="17"/>
      <c r="GH22" s="61"/>
      <c r="GI22" s="46"/>
      <c r="GK22" s="62"/>
      <c r="GL22" s="17"/>
      <c r="GM22" s="61"/>
      <c r="GN22" s="46"/>
      <c r="GP22" s="62"/>
      <c r="GQ22" s="17"/>
      <c r="GR22" s="61"/>
      <c r="GS22" s="46"/>
      <c r="GU22" s="62"/>
      <c r="GV22" s="17"/>
      <c r="GW22" s="61"/>
      <c r="GX22" s="46"/>
      <c r="GZ22" s="62"/>
      <c r="HA22" s="17"/>
      <c r="HB22" s="61"/>
      <c r="HC22" s="46"/>
      <c r="HE22" s="62"/>
      <c r="HF22" s="17"/>
      <c r="HG22" s="61"/>
      <c r="HH22" s="46"/>
      <c r="HJ22" s="62"/>
      <c r="HK22" s="17"/>
      <c r="HL22" s="61"/>
      <c r="HM22" s="46"/>
      <c r="HO22" s="62"/>
      <c r="HP22" s="17"/>
      <c r="HQ22" s="61"/>
      <c r="HR22" s="46"/>
    </row>
    <row r="23" spans="1:226" ht="12.75" customHeight="1">
      <c r="A23" s="156">
        <v>20</v>
      </c>
      <c r="B23" s="154" t="s">
        <v>36</v>
      </c>
      <c r="C23" s="134">
        <v>69596776</v>
      </c>
      <c r="D23" s="134">
        <v>100700248</v>
      </c>
      <c r="E23" s="202">
        <v>44.69096671949287</v>
      </c>
      <c r="F23" s="153"/>
      <c r="G23" s="17"/>
      <c r="H23" s="61"/>
      <c r="I23" s="197"/>
      <c r="K23" s="17"/>
      <c r="M23" s="62"/>
      <c r="N23" s="17"/>
      <c r="O23" s="61"/>
      <c r="P23" s="46"/>
      <c r="R23" s="62"/>
      <c r="S23" s="17"/>
      <c r="T23" s="61"/>
      <c r="U23" s="46"/>
      <c r="W23" s="62"/>
      <c r="X23" s="17"/>
      <c r="Y23" s="61"/>
      <c r="Z23" s="46"/>
      <c r="AB23" s="62"/>
      <c r="AC23" s="17"/>
      <c r="AD23" s="61"/>
      <c r="AE23" s="46"/>
      <c r="AG23" s="62"/>
      <c r="AH23" s="17"/>
      <c r="AI23" s="61"/>
      <c r="AJ23" s="46"/>
      <c r="AL23" s="62"/>
      <c r="AM23" s="17"/>
      <c r="AN23" s="61"/>
      <c r="AO23" s="46"/>
      <c r="AQ23" s="62"/>
      <c r="AR23" s="17"/>
      <c r="AS23" s="61"/>
      <c r="AT23" s="46"/>
      <c r="AV23" s="62"/>
      <c r="AW23" s="17"/>
      <c r="AX23" s="61"/>
      <c r="AY23" s="46"/>
      <c r="BA23" s="62"/>
      <c r="BB23" s="17"/>
      <c r="BC23" s="61"/>
      <c r="BD23" s="46"/>
      <c r="BF23" s="62"/>
      <c r="BG23" s="17"/>
      <c r="BH23" s="61"/>
      <c r="BI23" s="46"/>
      <c r="BK23" s="62"/>
      <c r="BL23" s="17"/>
      <c r="BM23" s="61"/>
      <c r="BN23" s="46"/>
      <c r="BP23" s="62"/>
      <c r="BQ23" s="17"/>
      <c r="BR23" s="61"/>
      <c r="BS23" s="46"/>
      <c r="BU23" s="62"/>
      <c r="BV23" s="17"/>
      <c r="BW23" s="61"/>
      <c r="BX23" s="46"/>
      <c r="BZ23" s="62"/>
      <c r="CA23" s="17"/>
      <c r="CB23" s="61"/>
      <c r="CC23" s="46"/>
      <c r="CE23" s="62"/>
      <c r="CF23" s="17"/>
      <c r="CG23" s="61"/>
      <c r="CH23" s="46"/>
      <c r="CJ23" s="62"/>
      <c r="CK23" s="17"/>
      <c r="CL23" s="61"/>
      <c r="CM23" s="46"/>
      <c r="CO23" s="62"/>
      <c r="CP23" s="17"/>
      <c r="CQ23" s="61"/>
      <c r="CR23" s="46"/>
      <c r="CT23" s="62"/>
      <c r="CU23" s="17"/>
      <c r="CV23" s="61"/>
      <c r="CW23" s="46"/>
      <c r="CY23" s="62"/>
      <c r="CZ23" s="17"/>
      <c r="DA23" s="61"/>
      <c r="DB23" s="46"/>
      <c r="DD23" s="62"/>
      <c r="DE23" s="17"/>
      <c r="DF23" s="61"/>
      <c r="DG23" s="46"/>
      <c r="DI23" s="62"/>
      <c r="DJ23" s="17"/>
      <c r="DK23" s="61"/>
      <c r="DL23" s="46"/>
      <c r="DN23" s="62"/>
      <c r="DO23" s="17"/>
      <c r="DP23" s="61"/>
      <c r="DQ23" s="46"/>
      <c r="DS23" s="62"/>
      <c r="DT23" s="17"/>
      <c r="DU23" s="61"/>
      <c r="DV23" s="46"/>
      <c r="DX23" s="62"/>
      <c r="DY23" s="17"/>
      <c r="DZ23" s="61"/>
      <c r="EA23" s="46"/>
      <c r="EC23" s="62"/>
      <c r="ED23" s="17"/>
      <c r="EE23" s="61"/>
      <c r="EF23" s="46"/>
      <c r="EH23" s="62"/>
      <c r="EI23" s="17"/>
      <c r="EJ23" s="61"/>
      <c r="EK23" s="46"/>
      <c r="EM23" s="62"/>
      <c r="EN23" s="17"/>
      <c r="EO23" s="61"/>
      <c r="EP23" s="46"/>
      <c r="ER23" s="62"/>
      <c r="ES23" s="17"/>
      <c r="ET23" s="61"/>
      <c r="EU23" s="46"/>
      <c r="EW23" s="62"/>
      <c r="EX23" s="17"/>
      <c r="EY23" s="61"/>
      <c r="EZ23" s="46"/>
      <c r="FB23" s="62"/>
      <c r="FC23" s="17"/>
      <c r="FD23" s="61"/>
      <c r="FE23" s="46"/>
      <c r="FG23" s="62"/>
      <c r="FH23" s="17"/>
      <c r="FI23" s="61"/>
      <c r="FJ23" s="46"/>
      <c r="FL23" s="62"/>
      <c r="FM23" s="17"/>
      <c r="FN23" s="61"/>
      <c r="FO23" s="46"/>
      <c r="FQ23" s="62"/>
      <c r="FR23" s="17"/>
      <c r="FS23" s="61"/>
      <c r="FT23" s="46"/>
      <c r="FV23" s="62"/>
      <c r="FW23" s="17"/>
      <c r="FX23" s="61"/>
      <c r="FY23" s="46"/>
      <c r="GA23" s="62"/>
      <c r="GB23" s="17"/>
      <c r="GC23" s="61"/>
      <c r="GD23" s="46"/>
      <c r="GF23" s="62"/>
      <c r="GG23" s="17"/>
      <c r="GH23" s="61"/>
      <c r="GI23" s="46"/>
      <c r="GK23" s="62"/>
      <c r="GL23" s="17"/>
      <c r="GM23" s="61"/>
      <c r="GN23" s="46"/>
      <c r="GP23" s="62"/>
      <c r="GQ23" s="17"/>
      <c r="GR23" s="61"/>
      <c r="GS23" s="46"/>
      <c r="GU23" s="62"/>
      <c r="GV23" s="17"/>
      <c r="GW23" s="61"/>
      <c r="GX23" s="46"/>
      <c r="GZ23" s="62"/>
      <c r="HA23" s="17"/>
      <c r="HB23" s="61"/>
      <c r="HC23" s="46"/>
      <c r="HE23" s="62"/>
      <c r="HF23" s="17"/>
      <c r="HG23" s="61"/>
      <c r="HH23" s="46"/>
      <c r="HJ23" s="62"/>
      <c r="HK23" s="17"/>
      <c r="HL23" s="61"/>
      <c r="HM23" s="46"/>
      <c r="HO23" s="62"/>
      <c r="HP23" s="17"/>
      <c r="HQ23" s="61"/>
      <c r="HR23" s="46"/>
    </row>
    <row r="24" spans="1:226" ht="12.75" customHeight="1">
      <c r="A24" s="156">
        <v>21</v>
      </c>
      <c r="B24" s="154" t="s">
        <v>34</v>
      </c>
      <c r="C24" s="134">
        <v>39635607</v>
      </c>
      <c r="D24" s="134">
        <v>48891168</v>
      </c>
      <c r="E24" s="202">
        <v>23.351631778970862</v>
      </c>
      <c r="F24" s="153"/>
      <c r="G24" s="17"/>
      <c r="H24" s="61"/>
      <c r="I24" s="197"/>
      <c r="K24" s="17"/>
      <c r="M24" s="62"/>
      <c r="N24" s="17"/>
      <c r="O24" s="61"/>
      <c r="P24" s="46"/>
      <c r="R24" s="62"/>
      <c r="S24" s="17"/>
      <c r="T24" s="61"/>
      <c r="U24" s="46"/>
      <c r="W24" s="62"/>
      <c r="X24" s="17"/>
      <c r="Y24" s="61"/>
      <c r="Z24" s="46"/>
      <c r="AB24" s="62"/>
      <c r="AC24" s="17"/>
      <c r="AD24" s="61"/>
      <c r="AE24" s="46"/>
      <c r="AG24" s="62"/>
      <c r="AH24" s="17"/>
      <c r="AI24" s="61"/>
      <c r="AJ24" s="46"/>
      <c r="AL24" s="62"/>
      <c r="AM24" s="17"/>
      <c r="AN24" s="61"/>
      <c r="AO24" s="46"/>
      <c r="AQ24" s="62"/>
      <c r="AR24" s="17"/>
      <c r="AS24" s="61"/>
      <c r="AT24" s="46"/>
      <c r="AV24" s="62"/>
      <c r="AW24" s="17"/>
      <c r="AX24" s="61"/>
      <c r="AY24" s="46"/>
      <c r="BA24" s="62"/>
      <c r="BB24" s="17"/>
      <c r="BC24" s="61"/>
      <c r="BD24" s="46"/>
      <c r="BF24" s="62"/>
      <c r="BG24" s="17"/>
      <c r="BH24" s="61"/>
      <c r="BI24" s="46"/>
      <c r="BK24" s="62"/>
      <c r="BL24" s="17"/>
      <c r="BM24" s="61"/>
      <c r="BN24" s="46"/>
      <c r="BP24" s="62"/>
      <c r="BQ24" s="17"/>
      <c r="BR24" s="61"/>
      <c r="BS24" s="46"/>
      <c r="BU24" s="62"/>
      <c r="BV24" s="17"/>
      <c r="BW24" s="61"/>
      <c r="BX24" s="46"/>
      <c r="BZ24" s="62"/>
      <c r="CA24" s="17"/>
      <c r="CB24" s="61"/>
      <c r="CC24" s="46"/>
      <c r="CE24" s="62"/>
      <c r="CF24" s="17"/>
      <c r="CG24" s="61"/>
      <c r="CH24" s="46"/>
      <c r="CJ24" s="62"/>
      <c r="CK24" s="17"/>
      <c r="CL24" s="61"/>
      <c r="CM24" s="46"/>
      <c r="CO24" s="62"/>
      <c r="CP24" s="17"/>
      <c r="CQ24" s="61"/>
      <c r="CR24" s="46"/>
      <c r="CT24" s="62"/>
      <c r="CU24" s="17"/>
      <c r="CV24" s="61"/>
      <c r="CW24" s="46"/>
      <c r="CY24" s="62"/>
      <c r="CZ24" s="17"/>
      <c r="DA24" s="61"/>
      <c r="DB24" s="46"/>
      <c r="DD24" s="62"/>
      <c r="DE24" s="17"/>
      <c r="DF24" s="61"/>
      <c r="DG24" s="46"/>
      <c r="DI24" s="62"/>
      <c r="DJ24" s="17"/>
      <c r="DK24" s="61"/>
      <c r="DL24" s="46"/>
      <c r="DN24" s="62"/>
      <c r="DO24" s="17"/>
      <c r="DP24" s="61"/>
      <c r="DQ24" s="46"/>
      <c r="DS24" s="62"/>
      <c r="DT24" s="17"/>
      <c r="DU24" s="61"/>
      <c r="DV24" s="46"/>
      <c r="DX24" s="62"/>
      <c r="DY24" s="17"/>
      <c r="DZ24" s="61"/>
      <c r="EA24" s="46"/>
      <c r="EC24" s="62"/>
      <c r="ED24" s="17"/>
      <c r="EE24" s="61"/>
      <c r="EF24" s="46"/>
      <c r="EH24" s="62"/>
      <c r="EI24" s="17"/>
      <c r="EJ24" s="61"/>
      <c r="EK24" s="46"/>
      <c r="EM24" s="62"/>
      <c r="EN24" s="17"/>
      <c r="EO24" s="61"/>
      <c r="EP24" s="46"/>
      <c r="ER24" s="62"/>
      <c r="ES24" s="17"/>
      <c r="ET24" s="61"/>
      <c r="EU24" s="46"/>
      <c r="EW24" s="62"/>
      <c r="EX24" s="17"/>
      <c r="EY24" s="61"/>
      <c r="EZ24" s="46"/>
      <c r="FB24" s="62"/>
      <c r="FC24" s="17"/>
      <c r="FD24" s="61"/>
      <c r="FE24" s="46"/>
      <c r="FG24" s="62"/>
      <c r="FH24" s="17"/>
      <c r="FI24" s="61"/>
      <c r="FJ24" s="46"/>
      <c r="FL24" s="62"/>
      <c r="FM24" s="17"/>
      <c r="FN24" s="61"/>
      <c r="FO24" s="46"/>
      <c r="FQ24" s="62"/>
      <c r="FR24" s="17"/>
      <c r="FS24" s="61"/>
      <c r="FT24" s="46"/>
      <c r="FV24" s="62"/>
      <c r="FW24" s="17"/>
      <c r="FX24" s="61"/>
      <c r="FY24" s="46"/>
      <c r="GA24" s="62"/>
      <c r="GB24" s="17"/>
      <c r="GC24" s="61"/>
      <c r="GD24" s="46"/>
      <c r="GF24" s="62"/>
      <c r="GG24" s="17"/>
      <c r="GH24" s="61"/>
      <c r="GI24" s="46"/>
      <c r="GK24" s="62"/>
      <c r="GL24" s="17"/>
      <c r="GM24" s="61"/>
      <c r="GN24" s="46"/>
      <c r="GP24" s="62"/>
      <c r="GQ24" s="17"/>
      <c r="GR24" s="61"/>
      <c r="GS24" s="46"/>
      <c r="GU24" s="62"/>
      <c r="GV24" s="17"/>
      <c r="GW24" s="61"/>
      <c r="GX24" s="46"/>
      <c r="GZ24" s="62"/>
      <c r="HA24" s="17"/>
      <c r="HB24" s="61"/>
      <c r="HC24" s="46"/>
      <c r="HE24" s="62"/>
      <c r="HF24" s="17"/>
      <c r="HG24" s="61"/>
      <c r="HH24" s="46"/>
      <c r="HJ24" s="62"/>
      <c r="HK24" s="17"/>
      <c r="HL24" s="61"/>
      <c r="HM24" s="46"/>
      <c r="HO24" s="62"/>
      <c r="HP24" s="17"/>
      <c r="HQ24" s="61"/>
      <c r="HR24" s="46"/>
    </row>
    <row r="25" spans="1:226" ht="12.75" customHeight="1">
      <c r="A25" s="156">
        <v>22</v>
      </c>
      <c r="B25" s="154" t="s">
        <v>37</v>
      </c>
      <c r="C25" s="134">
        <v>46434675</v>
      </c>
      <c r="D25" s="134">
        <v>213353685</v>
      </c>
      <c r="E25" s="202">
        <v>359.47061113273645</v>
      </c>
      <c r="F25" s="153"/>
      <c r="G25" s="17"/>
      <c r="H25" s="61"/>
      <c r="I25" s="197"/>
      <c r="K25" s="17"/>
      <c r="M25" s="62"/>
      <c r="N25" s="17"/>
      <c r="O25" s="61"/>
      <c r="P25" s="46"/>
      <c r="R25" s="62"/>
      <c r="S25" s="17"/>
      <c r="T25" s="61"/>
      <c r="U25" s="46"/>
      <c r="W25" s="62"/>
      <c r="X25" s="17"/>
      <c r="Y25" s="61"/>
      <c r="Z25" s="46"/>
      <c r="AB25" s="62"/>
      <c r="AC25" s="17"/>
      <c r="AD25" s="61"/>
      <c r="AE25" s="46"/>
      <c r="AG25" s="62"/>
      <c r="AH25" s="17"/>
      <c r="AI25" s="61"/>
      <c r="AJ25" s="46"/>
      <c r="AL25" s="62"/>
      <c r="AM25" s="17"/>
      <c r="AN25" s="61"/>
      <c r="AO25" s="46"/>
      <c r="AQ25" s="62"/>
      <c r="AR25" s="17"/>
      <c r="AS25" s="61"/>
      <c r="AT25" s="46"/>
      <c r="AV25" s="62"/>
      <c r="AW25" s="17"/>
      <c r="AX25" s="61"/>
      <c r="AY25" s="46"/>
      <c r="BA25" s="62"/>
      <c r="BB25" s="17"/>
      <c r="BC25" s="61"/>
      <c r="BD25" s="46"/>
      <c r="BF25" s="62"/>
      <c r="BG25" s="17"/>
      <c r="BH25" s="61"/>
      <c r="BI25" s="46"/>
      <c r="BK25" s="62"/>
      <c r="BL25" s="17"/>
      <c r="BM25" s="61"/>
      <c r="BN25" s="46"/>
      <c r="BP25" s="62"/>
      <c r="BQ25" s="17"/>
      <c r="BR25" s="61"/>
      <c r="BS25" s="46"/>
      <c r="BU25" s="62"/>
      <c r="BV25" s="17"/>
      <c r="BW25" s="61"/>
      <c r="BX25" s="46"/>
      <c r="BZ25" s="62"/>
      <c r="CA25" s="17"/>
      <c r="CB25" s="61"/>
      <c r="CC25" s="46"/>
      <c r="CE25" s="62"/>
      <c r="CF25" s="17"/>
      <c r="CG25" s="61"/>
      <c r="CH25" s="46"/>
      <c r="CJ25" s="62"/>
      <c r="CK25" s="17"/>
      <c r="CL25" s="61"/>
      <c r="CM25" s="46"/>
      <c r="CO25" s="62"/>
      <c r="CP25" s="17"/>
      <c r="CQ25" s="61"/>
      <c r="CR25" s="46"/>
      <c r="CT25" s="62"/>
      <c r="CU25" s="17"/>
      <c r="CV25" s="61"/>
      <c r="CW25" s="46"/>
      <c r="CY25" s="62"/>
      <c r="CZ25" s="17"/>
      <c r="DA25" s="61"/>
      <c r="DB25" s="46"/>
      <c r="DD25" s="62"/>
      <c r="DE25" s="17"/>
      <c r="DF25" s="61"/>
      <c r="DG25" s="46"/>
      <c r="DI25" s="62"/>
      <c r="DJ25" s="17"/>
      <c r="DK25" s="61"/>
      <c r="DL25" s="46"/>
      <c r="DN25" s="62"/>
      <c r="DO25" s="17"/>
      <c r="DP25" s="61"/>
      <c r="DQ25" s="46"/>
      <c r="DS25" s="62"/>
      <c r="DT25" s="17"/>
      <c r="DU25" s="61"/>
      <c r="DV25" s="46"/>
      <c r="DX25" s="62"/>
      <c r="DY25" s="17"/>
      <c r="DZ25" s="61"/>
      <c r="EA25" s="46"/>
      <c r="EC25" s="62"/>
      <c r="ED25" s="17"/>
      <c r="EE25" s="61"/>
      <c r="EF25" s="46"/>
      <c r="EH25" s="62"/>
      <c r="EI25" s="17"/>
      <c r="EJ25" s="61"/>
      <c r="EK25" s="46"/>
      <c r="EM25" s="62"/>
      <c r="EN25" s="17"/>
      <c r="EO25" s="61"/>
      <c r="EP25" s="46"/>
      <c r="ER25" s="62"/>
      <c r="ES25" s="17"/>
      <c r="ET25" s="61"/>
      <c r="EU25" s="46"/>
      <c r="EW25" s="62"/>
      <c r="EX25" s="17"/>
      <c r="EY25" s="61"/>
      <c r="EZ25" s="46"/>
      <c r="FB25" s="62"/>
      <c r="FC25" s="17"/>
      <c r="FD25" s="61"/>
      <c r="FE25" s="46"/>
      <c r="FG25" s="62"/>
      <c r="FH25" s="17"/>
      <c r="FI25" s="61"/>
      <c r="FJ25" s="46"/>
      <c r="FL25" s="62"/>
      <c r="FM25" s="17"/>
      <c r="FN25" s="61"/>
      <c r="FO25" s="46"/>
      <c r="FQ25" s="62"/>
      <c r="FR25" s="17"/>
      <c r="FS25" s="61"/>
      <c r="FT25" s="46"/>
      <c r="FV25" s="62"/>
      <c r="FW25" s="17"/>
      <c r="FX25" s="61"/>
      <c r="FY25" s="46"/>
      <c r="GA25" s="62"/>
      <c r="GB25" s="17"/>
      <c r="GC25" s="61"/>
      <c r="GD25" s="46"/>
      <c r="GF25" s="62"/>
      <c r="GG25" s="17"/>
      <c r="GH25" s="61"/>
      <c r="GI25" s="46"/>
      <c r="GK25" s="62"/>
      <c r="GL25" s="17"/>
      <c r="GM25" s="61"/>
      <c r="GN25" s="46"/>
      <c r="GP25" s="62"/>
      <c r="GQ25" s="17"/>
      <c r="GR25" s="61"/>
      <c r="GS25" s="46"/>
      <c r="GU25" s="62"/>
      <c r="GV25" s="17"/>
      <c r="GW25" s="61"/>
      <c r="GX25" s="46"/>
      <c r="GZ25" s="62"/>
      <c r="HA25" s="17"/>
      <c r="HB25" s="61"/>
      <c r="HC25" s="46"/>
      <c r="HE25" s="62"/>
      <c r="HF25" s="17"/>
      <c r="HG25" s="61"/>
      <c r="HH25" s="46"/>
      <c r="HJ25" s="62"/>
      <c r="HK25" s="17"/>
      <c r="HL25" s="61"/>
      <c r="HM25" s="46"/>
      <c r="HO25" s="62"/>
      <c r="HP25" s="17"/>
      <c r="HQ25" s="61"/>
      <c r="HR25" s="46"/>
    </row>
    <row r="26" spans="1:226" ht="12.75" customHeight="1">
      <c r="A26" s="156">
        <v>23</v>
      </c>
      <c r="B26" s="154" t="s">
        <v>35</v>
      </c>
      <c r="C26" s="134">
        <v>34486744</v>
      </c>
      <c r="D26" s="134">
        <v>48554284</v>
      </c>
      <c r="E26" s="202">
        <v>40.791151521871711</v>
      </c>
      <c r="F26" s="137"/>
      <c r="G26" s="17"/>
      <c r="H26" s="61"/>
      <c r="I26" s="197"/>
      <c r="K26" s="17"/>
      <c r="M26" s="62"/>
      <c r="N26" s="17"/>
      <c r="O26" s="61"/>
      <c r="P26" s="46"/>
      <c r="R26" s="62"/>
      <c r="S26" s="17"/>
      <c r="T26" s="61"/>
      <c r="U26" s="46"/>
      <c r="W26" s="62"/>
      <c r="X26" s="17"/>
      <c r="Y26" s="61"/>
      <c r="Z26" s="46"/>
      <c r="AB26" s="62"/>
      <c r="AC26" s="17"/>
      <c r="AD26" s="61"/>
      <c r="AE26" s="46"/>
      <c r="AG26" s="62"/>
      <c r="AH26" s="17"/>
      <c r="AI26" s="61"/>
      <c r="AJ26" s="46"/>
      <c r="AL26" s="62"/>
      <c r="AM26" s="17"/>
      <c r="AN26" s="61"/>
      <c r="AO26" s="46"/>
      <c r="AQ26" s="62"/>
      <c r="AR26" s="17"/>
      <c r="AS26" s="61"/>
      <c r="AT26" s="46"/>
      <c r="AV26" s="62"/>
      <c r="AW26" s="17"/>
      <c r="AX26" s="61"/>
      <c r="AY26" s="46"/>
      <c r="BA26" s="62"/>
      <c r="BB26" s="17"/>
      <c r="BC26" s="61"/>
      <c r="BD26" s="46"/>
      <c r="BF26" s="62"/>
      <c r="BG26" s="17"/>
      <c r="BH26" s="61"/>
      <c r="BI26" s="46"/>
      <c r="BK26" s="62"/>
      <c r="BL26" s="17"/>
      <c r="BM26" s="61"/>
      <c r="BN26" s="46"/>
      <c r="BP26" s="62"/>
      <c r="BQ26" s="17"/>
      <c r="BR26" s="61"/>
      <c r="BS26" s="46"/>
      <c r="BU26" s="62"/>
      <c r="BV26" s="17"/>
      <c r="BW26" s="61"/>
      <c r="BX26" s="46"/>
      <c r="BZ26" s="62"/>
      <c r="CA26" s="17"/>
      <c r="CB26" s="61"/>
      <c r="CC26" s="46"/>
      <c r="CE26" s="62"/>
      <c r="CF26" s="17"/>
      <c r="CG26" s="61"/>
      <c r="CH26" s="46"/>
      <c r="CJ26" s="62"/>
      <c r="CK26" s="17"/>
      <c r="CL26" s="61"/>
      <c r="CM26" s="46"/>
      <c r="CO26" s="62"/>
      <c r="CP26" s="17"/>
      <c r="CQ26" s="61"/>
      <c r="CR26" s="46"/>
      <c r="CT26" s="62"/>
      <c r="CU26" s="17"/>
      <c r="CV26" s="61"/>
      <c r="CW26" s="46"/>
      <c r="CY26" s="62"/>
      <c r="CZ26" s="17"/>
      <c r="DA26" s="61"/>
      <c r="DB26" s="46"/>
      <c r="DD26" s="62"/>
      <c r="DE26" s="17"/>
      <c r="DF26" s="61"/>
      <c r="DG26" s="46"/>
      <c r="DI26" s="62"/>
      <c r="DJ26" s="17"/>
      <c r="DK26" s="61"/>
      <c r="DL26" s="46"/>
      <c r="DN26" s="62"/>
      <c r="DO26" s="17"/>
      <c r="DP26" s="61"/>
      <c r="DQ26" s="46"/>
      <c r="DS26" s="62"/>
      <c r="DT26" s="17"/>
      <c r="DU26" s="61"/>
      <c r="DV26" s="46"/>
      <c r="DX26" s="62"/>
      <c r="DY26" s="17"/>
      <c r="DZ26" s="61"/>
      <c r="EA26" s="46"/>
      <c r="EC26" s="62"/>
      <c r="ED26" s="17"/>
      <c r="EE26" s="61"/>
      <c r="EF26" s="46"/>
      <c r="EH26" s="62"/>
      <c r="EI26" s="17"/>
      <c r="EJ26" s="61"/>
      <c r="EK26" s="46"/>
      <c r="EM26" s="62"/>
      <c r="EN26" s="17"/>
      <c r="EO26" s="61"/>
      <c r="EP26" s="46"/>
      <c r="ER26" s="62"/>
      <c r="ES26" s="17"/>
      <c r="ET26" s="61"/>
      <c r="EU26" s="46"/>
      <c r="EW26" s="62"/>
      <c r="EX26" s="17"/>
      <c r="EY26" s="61"/>
      <c r="EZ26" s="46"/>
      <c r="FB26" s="62"/>
      <c r="FC26" s="17"/>
      <c r="FD26" s="61"/>
      <c r="FE26" s="46"/>
      <c r="FG26" s="62"/>
      <c r="FH26" s="17"/>
      <c r="FI26" s="61"/>
      <c r="FJ26" s="46"/>
      <c r="FL26" s="62"/>
      <c r="FM26" s="17"/>
      <c r="FN26" s="61"/>
      <c r="FO26" s="46"/>
      <c r="FQ26" s="62"/>
      <c r="FR26" s="17"/>
      <c r="FS26" s="61"/>
      <c r="FT26" s="46"/>
      <c r="FV26" s="62"/>
      <c r="FW26" s="17"/>
      <c r="FX26" s="61"/>
      <c r="FY26" s="46"/>
      <c r="GA26" s="62"/>
      <c r="GB26" s="17"/>
      <c r="GC26" s="61"/>
      <c r="GD26" s="46"/>
      <c r="GF26" s="62"/>
      <c r="GG26" s="17"/>
      <c r="GH26" s="61"/>
      <c r="GI26" s="46"/>
      <c r="GK26" s="62"/>
      <c r="GL26" s="17"/>
      <c r="GM26" s="61"/>
      <c r="GN26" s="46"/>
      <c r="GP26" s="62"/>
      <c r="GQ26" s="17"/>
      <c r="GR26" s="61"/>
      <c r="GS26" s="46"/>
      <c r="GU26" s="62"/>
      <c r="GV26" s="17"/>
      <c r="GW26" s="61"/>
      <c r="GX26" s="46"/>
      <c r="GZ26" s="62"/>
      <c r="HA26" s="17"/>
      <c r="HB26" s="61"/>
      <c r="HC26" s="46"/>
      <c r="HE26" s="62"/>
      <c r="HF26" s="17"/>
      <c r="HG26" s="61"/>
      <c r="HH26" s="46"/>
      <c r="HJ26" s="62"/>
      <c r="HK26" s="17"/>
      <c r="HL26" s="61"/>
      <c r="HM26" s="46"/>
      <c r="HO26" s="62"/>
      <c r="HP26" s="17"/>
      <c r="HQ26" s="61"/>
      <c r="HR26" s="46"/>
    </row>
    <row r="27" spans="1:226" ht="12.75" customHeight="1">
      <c r="A27" s="156">
        <v>24</v>
      </c>
      <c r="B27" s="154" t="s">
        <v>39</v>
      </c>
      <c r="C27" s="134">
        <v>83462280</v>
      </c>
      <c r="D27" s="134">
        <v>102338760</v>
      </c>
      <c r="E27" s="202">
        <v>22.616779699763772</v>
      </c>
      <c r="F27" s="137"/>
      <c r="G27" s="17"/>
      <c r="H27" s="61"/>
      <c r="I27" s="197"/>
      <c r="K27" s="17"/>
      <c r="M27" s="62"/>
      <c r="N27" s="17"/>
      <c r="O27" s="61"/>
      <c r="P27" s="46"/>
      <c r="R27" s="62"/>
      <c r="S27" s="17"/>
      <c r="T27" s="61"/>
      <c r="U27" s="46"/>
      <c r="W27" s="62"/>
      <c r="X27" s="17"/>
      <c r="Y27" s="61"/>
      <c r="Z27" s="46"/>
      <c r="AB27" s="62"/>
      <c r="AC27" s="17"/>
      <c r="AD27" s="61"/>
      <c r="AE27" s="46"/>
      <c r="AG27" s="62"/>
      <c r="AH27" s="17"/>
      <c r="AI27" s="61"/>
      <c r="AJ27" s="46"/>
      <c r="AL27" s="62"/>
      <c r="AM27" s="17"/>
      <c r="AN27" s="61"/>
      <c r="AO27" s="46"/>
      <c r="AQ27" s="62"/>
      <c r="AR27" s="17"/>
      <c r="AS27" s="61"/>
      <c r="AT27" s="46"/>
      <c r="AV27" s="62"/>
      <c r="AW27" s="17"/>
      <c r="AX27" s="61"/>
      <c r="AY27" s="46"/>
      <c r="BA27" s="62"/>
      <c r="BB27" s="17"/>
      <c r="BC27" s="61"/>
      <c r="BD27" s="46"/>
      <c r="BF27" s="62"/>
      <c r="BG27" s="17"/>
      <c r="BH27" s="61"/>
      <c r="BI27" s="46"/>
      <c r="BK27" s="62"/>
      <c r="BL27" s="17"/>
      <c r="BM27" s="61"/>
      <c r="BN27" s="46"/>
      <c r="BP27" s="62"/>
      <c r="BQ27" s="17"/>
      <c r="BR27" s="61"/>
      <c r="BS27" s="46"/>
      <c r="BU27" s="62"/>
      <c r="BV27" s="17"/>
      <c r="BW27" s="61"/>
      <c r="BX27" s="46"/>
      <c r="BZ27" s="62"/>
      <c r="CA27" s="17"/>
      <c r="CB27" s="61"/>
      <c r="CC27" s="46"/>
      <c r="CE27" s="62"/>
      <c r="CF27" s="17"/>
      <c r="CG27" s="61"/>
      <c r="CH27" s="46"/>
      <c r="CJ27" s="62"/>
      <c r="CK27" s="17"/>
      <c r="CL27" s="61"/>
      <c r="CM27" s="46"/>
      <c r="CO27" s="62"/>
      <c r="CP27" s="17"/>
      <c r="CQ27" s="61"/>
      <c r="CR27" s="46"/>
      <c r="CT27" s="62"/>
      <c r="CU27" s="17"/>
      <c r="CV27" s="61"/>
      <c r="CW27" s="46"/>
      <c r="CY27" s="62"/>
      <c r="CZ27" s="17"/>
      <c r="DA27" s="61"/>
      <c r="DB27" s="46"/>
      <c r="DD27" s="62"/>
      <c r="DE27" s="17"/>
      <c r="DF27" s="61"/>
      <c r="DG27" s="46"/>
      <c r="DI27" s="62"/>
      <c r="DJ27" s="17"/>
      <c r="DK27" s="61"/>
      <c r="DL27" s="46"/>
      <c r="DN27" s="62"/>
      <c r="DO27" s="17"/>
      <c r="DP27" s="61"/>
      <c r="DQ27" s="46"/>
      <c r="DS27" s="62"/>
      <c r="DT27" s="17"/>
      <c r="DU27" s="61"/>
      <c r="DV27" s="46"/>
      <c r="DX27" s="62"/>
      <c r="DY27" s="17"/>
      <c r="DZ27" s="61"/>
      <c r="EA27" s="46"/>
      <c r="EC27" s="62"/>
      <c r="ED27" s="17"/>
      <c r="EE27" s="61"/>
      <c r="EF27" s="46"/>
      <c r="EH27" s="62"/>
      <c r="EI27" s="17"/>
      <c r="EJ27" s="61"/>
      <c r="EK27" s="46"/>
      <c r="EM27" s="62"/>
      <c r="EN27" s="17"/>
      <c r="EO27" s="61"/>
      <c r="EP27" s="46"/>
      <c r="ER27" s="62"/>
      <c r="ES27" s="17"/>
      <c r="ET27" s="61"/>
      <c r="EU27" s="46"/>
      <c r="EW27" s="62"/>
      <c r="EX27" s="17"/>
      <c r="EY27" s="61"/>
      <c r="EZ27" s="46"/>
      <c r="FB27" s="62"/>
      <c r="FC27" s="17"/>
      <c r="FD27" s="61"/>
      <c r="FE27" s="46"/>
      <c r="FG27" s="62"/>
      <c r="FH27" s="17"/>
      <c r="FI27" s="61"/>
      <c r="FJ27" s="46"/>
      <c r="FL27" s="62"/>
      <c r="FM27" s="17"/>
      <c r="FN27" s="61"/>
      <c r="FO27" s="46"/>
      <c r="FQ27" s="62"/>
      <c r="FR27" s="17"/>
      <c r="FS27" s="61"/>
      <c r="FT27" s="46"/>
      <c r="FV27" s="62"/>
      <c r="FW27" s="17"/>
      <c r="FX27" s="61"/>
      <c r="FY27" s="46"/>
      <c r="GA27" s="62"/>
      <c r="GB27" s="17"/>
      <c r="GC27" s="61"/>
      <c r="GD27" s="46"/>
      <c r="GF27" s="62"/>
      <c r="GG27" s="17"/>
      <c r="GH27" s="61"/>
      <c r="GI27" s="46"/>
      <c r="GK27" s="62"/>
      <c r="GL27" s="17"/>
      <c r="GM27" s="61"/>
      <c r="GN27" s="46"/>
      <c r="GP27" s="62"/>
      <c r="GQ27" s="17"/>
      <c r="GR27" s="61"/>
      <c r="GS27" s="46"/>
      <c r="GU27" s="62"/>
      <c r="GV27" s="17"/>
      <c r="GW27" s="61"/>
      <c r="GX27" s="46"/>
      <c r="GZ27" s="62"/>
      <c r="HA27" s="17"/>
      <c r="HB27" s="61"/>
      <c r="HC27" s="46"/>
      <c r="HE27" s="62"/>
      <c r="HF27" s="17"/>
      <c r="HG27" s="61"/>
      <c r="HH27" s="46"/>
      <c r="HJ27" s="62"/>
      <c r="HK27" s="17"/>
      <c r="HL27" s="61"/>
      <c r="HM27" s="46"/>
      <c r="HO27" s="62"/>
      <c r="HP27" s="17"/>
      <c r="HQ27" s="61"/>
      <c r="HR27" s="46"/>
    </row>
    <row r="28" spans="1:226" ht="12.75" customHeight="1">
      <c r="A28" s="156">
        <v>25</v>
      </c>
      <c r="B28" s="154" t="s">
        <v>32</v>
      </c>
      <c r="C28" s="134">
        <v>5565588</v>
      </c>
      <c r="D28" s="134">
        <v>11111352</v>
      </c>
      <c r="E28" s="202">
        <v>99.643811219946571</v>
      </c>
      <c r="F28" s="142"/>
      <c r="G28" s="17"/>
      <c r="H28" s="61"/>
      <c r="I28" s="197"/>
      <c r="K28" s="17"/>
      <c r="M28" s="62"/>
      <c r="N28" s="17"/>
      <c r="O28" s="61"/>
      <c r="P28" s="46"/>
      <c r="R28" s="62"/>
      <c r="S28" s="17"/>
      <c r="T28" s="61"/>
      <c r="U28" s="46"/>
      <c r="W28" s="62"/>
      <c r="X28" s="17"/>
      <c r="Y28" s="61"/>
      <c r="Z28" s="46"/>
      <c r="AB28" s="62"/>
      <c r="AC28" s="17"/>
      <c r="AD28" s="61"/>
      <c r="AE28" s="46"/>
      <c r="AG28" s="62"/>
      <c r="AH28" s="17"/>
      <c r="AI28" s="61"/>
      <c r="AJ28" s="46"/>
      <c r="AL28" s="62"/>
      <c r="AM28" s="17"/>
      <c r="AN28" s="61"/>
      <c r="AO28" s="46"/>
      <c r="AQ28" s="62"/>
      <c r="AR28" s="17"/>
      <c r="AS28" s="61"/>
      <c r="AT28" s="46"/>
      <c r="AV28" s="62"/>
      <c r="AW28" s="17"/>
      <c r="AX28" s="61"/>
      <c r="AY28" s="46"/>
      <c r="BA28" s="62"/>
      <c r="BB28" s="17"/>
      <c r="BC28" s="61"/>
      <c r="BD28" s="46"/>
      <c r="BF28" s="62"/>
      <c r="BG28" s="17"/>
      <c r="BH28" s="61"/>
      <c r="BI28" s="46"/>
      <c r="BK28" s="62"/>
      <c r="BL28" s="17"/>
      <c r="BM28" s="61"/>
      <c r="BN28" s="46"/>
      <c r="BP28" s="62"/>
      <c r="BQ28" s="17"/>
      <c r="BR28" s="61"/>
      <c r="BS28" s="46"/>
      <c r="BU28" s="62"/>
      <c r="BV28" s="17"/>
      <c r="BW28" s="61"/>
      <c r="BX28" s="46"/>
      <c r="BZ28" s="62"/>
      <c r="CA28" s="17"/>
      <c r="CB28" s="61"/>
      <c r="CC28" s="46"/>
      <c r="CE28" s="62"/>
      <c r="CF28" s="17"/>
      <c r="CG28" s="61"/>
      <c r="CH28" s="46"/>
      <c r="CJ28" s="62"/>
      <c r="CK28" s="17"/>
      <c r="CL28" s="61"/>
      <c r="CM28" s="46"/>
      <c r="CO28" s="62"/>
      <c r="CP28" s="17"/>
      <c r="CQ28" s="61"/>
      <c r="CR28" s="46"/>
      <c r="CT28" s="62"/>
      <c r="CU28" s="17"/>
      <c r="CV28" s="61"/>
      <c r="CW28" s="46"/>
      <c r="CY28" s="62"/>
      <c r="CZ28" s="17"/>
      <c r="DA28" s="61"/>
      <c r="DB28" s="46"/>
      <c r="DD28" s="62"/>
      <c r="DE28" s="17"/>
      <c r="DF28" s="61"/>
      <c r="DG28" s="46"/>
      <c r="DI28" s="62"/>
      <c r="DJ28" s="17"/>
      <c r="DK28" s="61"/>
      <c r="DL28" s="46"/>
      <c r="DN28" s="62"/>
      <c r="DO28" s="17"/>
      <c r="DP28" s="61"/>
      <c r="DQ28" s="46"/>
      <c r="DS28" s="62"/>
      <c r="DT28" s="17"/>
      <c r="DU28" s="61"/>
      <c r="DV28" s="46"/>
      <c r="DX28" s="62"/>
      <c r="DY28" s="17"/>
      <c r="DZ28" s="61"/>
      <c r="EA28" s="46"/>
      <c r="EC28" s="62"/>
      <c r="ED28" s="17"/>
      <c r="EE28" s="61"/>
      <c r="EF28" s="46"/>
      <c r="EH28" s="62"/>
      <c r="EI28" s="17"/>
      <c r="EJ28" s="61"/>
      <c r="EK28" s="46"/>
      <c r="EM28" s="62"/>
      <c r="EN28" s="17"/>
      <c r="EO28" s="61"/>
      <c r="EP28" s="46"/>
      <c r="ER28" s="62"/>
      <c r="ES28" s="17"/>
      <c r="ET28" s="61"/>
      <c r="EU28" s="46"/>
      <c r="EW28" s="62"/>
      <c r="EX28" s="17"/>
      <c r="EY28" s="61"/>
      <c r="EZ28" s="46"/>
      <c r="FB28" s="62"/>
      <c r="FC28" s="17"/>
      <c r="FD28" s="61"/>
      <c r="FE28" s="46"/>
      <c r="FG28" s="62"/>
      <c r="FH28" s="17"/>
      <c r="FI28" s="61"/>
      <c r="FJ28" s="46"/>
      <c r="FL28" s="62"/>
      <c r="FM28" s="17"/>
      <c r="FN28" s="61"/>
      <c r="FO28" s="46"/>
      <c r="FQ28" s="62"/>
      <c r="FR28" s="17"/>
      <c r="FS28" s="61"/>
      <c r="FT28" s="46"/>
      <c r="FV28" s="62"/>
      <c r="FW28" s="17"/>
      <c r="FX28" s="61"/>
      <c r="FY28" s="46"/>
      <c r="GA28" s="62"/>
      <c r="GB28" s="17"/>
      <c r="GC28" s="61"/>
      <c r="GD28" s="46"/>
      <c r="GF28" s="62"/>
      <c r="GG28" s="17"/>
      <c r="GH28" s="61"/>
      <c r="GI28" s="46"/>
      <c r="GK28" s="62"/>
      <c r="GL28" s="17"/>
      <c r="GM28" s="61"/>
      <c r="GN28" s="46"/>
      <c r="GP28" s="62"/>
      <c r="GQ28" s="17"/>
      <c r="GR28" s="61"/>
      <c r="GS28" s="46"/>
      <c r="GU28" s="62"/>
      <c r="GV28" s="17"/>
      <c r="GW28" s="61"/>
      <c r="GX28" s="46"/>
      <c r="GZ28" s="62"/>
      <c r="HA28" s="17"/>
      <c r="HB28" s="61"/>
      <c r="HC28" s="46"/>
      <c r="HE28" s="62"/>
      <c r="HF28" s="17"/>
      <c r="HG28" s="61"/>
      <c r="HH28" s="46"/>
      <c r="HJ28" s="62"/>
      <c r="HK28" s="17"/>
      <c r="HL28" s="61"/>
      <c r="HM28" s="46"/>
      <c r="HO28" s="62"/>
      <c r="HP28" s="17"/>
      <c r="HQ28" s="61"/>
      <c r="HR28" s="46"/>
    </row>
    <row r="29" spans="1:226" ht="12.75" customHeight="1">
      <c r="A29" s="156">
        <v>26</v>
      </c>
      <c r="B29" s="154" t="s">
        <v>45</v>
      </c>
      <c r="C29" s="134">
        <v>28183212</v>
      </c>
      <c r="D29" s="134">
        <v>27526536</v>
      </c>
      <c r="E29" s="202">
        <v>-2.3300254066144057</v>
      </c>
      <c r="F29" s="123"/>
      <c r="G29" s="17"/>
      <c r="H29" s="61"/>
      <c r="I29" s="197"/>
      <c r="K29" s="17"/>
      <c r="M29" s="62"/>
      <c r="N29" s="17"/>
      <c r="O29" s="61"/>
      <c r="P29" s="46"/>
      <c r="R29" s="62"/>
      <c r="S29" s="17"/>
      <c r="T29" s="61"/>
      <c r="U29" s="46"/>
      <c r="W29" s="62"/>
      <c r="X29" s="17"/>
      <c r="Y29" s="61"/>
      <c r="Z29" s="46"/>
      <c r="AB29" s="62"/>
      <c r="AC29" s="17"/>
      <c r="AD29" s="61"/>
      <c r="AE29" s="46"/>
      <c r="AG29" s="62"/>
      <c r="AH29" s="17"/>
      <c r="AI29" s="61"/>
      <c r="AJ29" s="46"/>
      <c r="AL29" s="62"/>
      <c r="AM29" s="17"/>
      <c r="AN29" s="61"/>
      <c r="AO29" s="46"/>
      <c r="AQ29" s="62"/>
      <c r="AR29" s="17"/>
      <c r="AS29" s="61"/>
      <c r="AT29" s="46"/>
      <c r="AV29" s="62"/>
      <c r="AW29" s="17"/>
      <c r="AX29" s="61"/>
      <c r="AY29" s="46"/>
      <c r="BA29" s="62"/>
      <c r="BB29" s="17"/>
      <c r="BC29" s="61"/>
      <c r="BD29" s="46"/>
      <c r="BF29" s="62"/>
      <c r="BG29" s="17"/>
      <c r="BH29" s="61"/>
      <c r="BI29" s="46"/>
      <c r="BK29" s="62"/>
      <c r="BL29" s="17"/>
      <c r="BM29" s="61"/>
      <c r="BN29" s="46"/>
      <c r="BP29" s="62"/>
      <c r="BQ29" s="17"/>
      <c r="BR29" s="61"/>
      <c r="BS29" s="46"/>
      <c r="BU29" s="62"/>
      <c r="BV29" s="17"/>
      <c r="BW29" s="61"/>
      <c r="BX29" s="46"/>
      <c r="BZ29" s="62"/>
      <c r="CA29" s="17"/>
      <c r="CB29" s="61"/>
      <c r="CC29" s="46"/>
      <c r="CE29" s="62"/>
      <c r="CF29" s="17"/>
      <c r="CG29" s="61"/>
      <c r="CH29" s="46"/>
      <c r="CJ29" s="62"/>
      <c r="CK29" s="17"/>
      <c r="CL29" s="61"/>
      <c r="CM29" s="46"/>
      <c r="CO29" s="62"/>
      <c r="CP29" s="17"/>
      <c r="CQ29" s="61"/>
      <c r="CR29" s="46"/>
      <c r="CT29" s="62"/>
      <c r="CU29" s="17"/>
      <c r="CV29" s="61"/>
      <c r="CW29" s="46"/>
      <c r="CY29" s="62"/>
      <c r="CZ29" s="17"/>
      <c r="DA29" s="61"/>
      <c r="DB29" s="46"/>
      <c r="DD29" s="62"/>
      <c r="DE29" s="17"/>
      <c r="DF29" s="61"/>
      <c r="DG29" s="46"/>
      <c r="DI29" s="62"/>
      <c r="DJ29" s="17"/>
      <c r="DK29" s="61"/>
      <c r="DL29" s="46"/>
      <c r="DN29" s="62"/>
      <c r="DO29" s="17"/>
      <c r="DP29" s="61"/>
      <c r="DQ29" s="46"/>
      <c r="DS29" s="62"/>
      <c r="DT29" s="17"/>
      <c r="DU29" s="61"/>
      <c r="DV29" s="46"/>
      <c r="DX29" s="62"/>
      <c r="DY29" s="17"/>
      <c r="DZ29" s="61"/>
      <c r="EA29" s="46"/>
      <c r="EC29" s="62"/>
      <c r="ED29" s="17"/>
      <c r="EE29" s="61"/>
      <c r="EF29" s="46"/>
      <c r="EH29" s="62"/>
      <c r="EI29" s="17"/>
      <c r="EJ29" s="61"/>
      <c r="EK29" s="46"/>
      <c r="EM29" s="62"/>
      <c r="EN29" s="17"/>
      <c r="EO29" s="61"/>
      <c r="EP29" s="46"/>
      <c r="ER29" s="62"/>
      <c r="ES29" s="17"/>
      <c r="ET29" s="61"/>
      <c r="EU29" s="46"/>
      <c r="EW29" s="62"/>
      <c r="EX29" s="17"/>
      <c r="EY29" s="61"/>
      <c r="EZ29" s="46"/>
      <c r="FB29" s="62"/>
      <c r="FC29" s="17"/>
      <c r="FD29" s="61"/>
      <c r="FE29" s="46"/>
      <c r="FG29" s="62"/>
      <c r="FH29" s="17"/>
      <c r="FI29" s="61"/>
      <c r="FJ29" s="46"/>
      <c r="FL29" s="62"/>
      <c r="FM29" s="17"/>
      <c r="FN29" s="61"/>
      <c r="FO29" s="46"/>
      <c r="FQ29" s="62"/>
      <c r="FR29" s="17"/>
      <c r="FS29" s="61"/>
      <c r="FT29" s="46"/>
      <c r="FV29" s="62"/>
      <c r="FW29" s="17"/>
      <c r="FX29" s="61"/>
      <c r="FY29" s="46"/>
      <c r="GA29" s="62"/>
      <c r="GB29" s="17"/>
      <c r="GC29" s="61"/>
      <c r="GD29" s="46"/>
      <c r="GF29" s="62"/>
      <c r="GG29" s="17"/>
      <c r="GH29" s="61"/>
      <c r="GI29" s="46"/>
      <c r="GK29" s="62"/>
      <c r="GL29" s="17"/>
      <c r="GM29" s="61"/>
      <c r="GN29" s="46"/>
      <c r="GP29" s="62"/>
      <c r="GQ29" s="17"/>
      <c r="GR29" s="61"/>
      <c r="GS29" s="46"/>
      <c r="GU29" s="62"/>
      <c r="GV29" s="17"/>
      <c r="GW29" s="61"/>
      <c r="GX29" s="46"/>
      <c r="GZ29" s="62"/>
      <c r="HA29" s="17"/>
      <c r="HB29" s="61"/>
      <c r="HC29" s="46"/>
      <c r="HE29" s="62"/>
      <c r="HF29" s="17"/>
      <c r="HG29" s="61"/>
      <c r="HH29" s="46"/>
      <c r="HJ29" s="62"/>
      <c r="HK29" s="17"/>
      <c r="HL29" s="61"/>
      <c r="HM29" s="46"/>
      <c r="HO29" s="62"/>
      <c r="HP29" s="17"/>
      <c r="HQ29" s="61"/>
      <c r="HR29" s="46"/>
    </row>
    <row r="30" spans="1:226" ht="12.75" customHeight="1">
      <c r="A30" s="156">
        <v>27</v>
      </c>
      <c r="B30" s="154" t="s">
        <v>82</v>
      </c>
      <c r="C30" s="134">
        <v>27885616</v>
      </c>
      <c r="D30" s="134">
        <v>36867600</v>
      </c>
      <c r="E30" s="202">
        <v>32.210097133948921</v>
      </c>
      <c r="F30" s="142"/>
      <c r="G30" s="17"/>
      <c r="H30" s="61"/>
      <c r="I30" s="197"/>
      <c r="K30" s="17"/>
      <c r="M30" s="62"/>
      <c r="N30" s="17"/>
      <c r="O30" s="61"/>
      <c r="P30" s="46"/>
      <c r="R30" s="62"/>
      <c r="S30" s="17"/>
      <c r="T30" s="61"/>
      <c r="U30" s="46"/>
      <c r="W30" s="62"/>
      <c r="X30" s="17"/>
      <c r="Y30" s="61"/>
      <c r="Z30" s="46"/>
      <c r="AB30" s="62"/>
      <c r="AC30" s="17"/>
      <c r="AD30" s="61"/>
      <c r="AE30" s="46"/>
      <c r="AG30" s="62"/>
      <c r="AH30" s="17"/>
      <c r="AI30" s="61"/>
      <c r="AJ30" s="46"/>
      <c r="AL30" s="62"/>
      <c r="AM30" s="17"/>
      <c r="AN30" s="61"/>
      <c r="AO30" s="46"/>
      <c r="AQ30" s="62"/>
      <c r="AR30" s="17"/>
      <c r="AS30" s="61"/>
      <c r="AT30" s="46"/>
      <c r="AV30" s="62"/>
      <c r="AW30" s="17"/>
      <c r="AX30" s="61"/>
      <c r="AY30" s="46"/>
      <c r="BA30" s="62"/>
      <c r="BB30" s="17"/>
      <c r="BC30" s="61"/>
      <c r="BD30" s="46"/>
      <c r="BF30" s="62"/>
      <c r="BG30" s="17"/>
      <c r="BH30" s="61"/>
      <c r="BI30" s="46"/>
      <c r="BK30" s="62"/>
      <c r="BL30" s="17"/>
      <c r="BM30" s="61"/>
      <c r="BN30" s="46"/>
      <c r="BP30" s="62"/>
      <c r="BQ30" s="17"/>
      <c r="BR30" s="61"/>
      <c r="BS30" s="46"/>
      <c r="BU30" s="62"/>
      <c r="BV30" s="17"/>
      <c r="BW30" s="61"/>
      <c r="BX30" s="46"/>
      <c r="BZ30" s="62"/>
      <c r="CA30" s="17"/>
      <c r="CB30" s="61"/>
      <c r="CC30" s="46"/>
      <c r="CE30" s="62"/>
      <c r="CF30" s="17"/>
      <c r="CG30" s="61"/>
      <c r="CH30" s="46"/>
      <c r="CJ30" s="62"/>
      <c r="CK30" s="17"/>
      <c r="CL30" s="61"/>
      <c r="CM30" s="46"/>
      <c r="CO30" s="62"/>
      <c r="CP30" s="17"/>
      <c r="CQ30" s="61"/>
      <c r="CR30" s="46"/>
      <c r="CT30" s="62"/>
      <c r="CU30" s="17"/>
      <c r="CV30" s="61"/>
      <c r="CW30" s="46"/>
      <c r="CY30" s="62"/>
      <c r="CZ30" s="17"/>
      <c r="DA30" s="61"/>
      <c r="DB30" s="46"/>
      <c r="DD30" s="62"/>
      <c r="DE30" s="17"/>
      <c r="DF30" s="61"/>
      <c r="DG30" s="46"/>
      <c r="DI30" s="62"/>
      <c r="DJ30" s="17"/>
      <c r="DK30" s="61"/>
      <c r="DL30" s="46"/>
      <c r="DN30" s="62"/>
      <c r="DO30" s="17"/>
      <c r="DP30" s="61"/>
      <c r="DQ30" s="46"/>
      <c r="DS30" s="62"/>
      <c r="DT30" s="17"/>
      <c r="DU30" s="61"/>
      <c r="DV30" s="46"/>
      <c r="DX30" s="62"/>
      <c r="DY30" s="17"/>
      <c r="DZ30" s="61"/>
      <c r="EA30" s="46"/>
      <c r="EC30" s="62"/>
      <c r="ED30" s="17"/>
      <c r="EE30" s="61"/>
      <c r="EF30" s="46"/>
      <c r="EH30" s="62"/>
      <c r="EI30" s="17"/>
      <c r="EJ30" s="61"/>
      <c r="EK30" s="46"/>
      <c r="EM30" s="62"/>
      <c r="EN30" s="17"/>
      <c r="EO30" s="61"/>
      <c r="EP30" s="46"/>
      <c r="ER30" s="62"/>
      <c r="ES30" s="17"/>
      <c r="ET30" s="61"/>
      <c r="EU30" s="46"/>
      <c r="EW30" s="62"/>
      <c r="EX30" s="17"/>
      <c r="EY30" s="61"/>
      <c r="EZ30" s="46"/>
      <c r="FB30" s="62"/>
      <c r="FC30" s="17"/>
      <c r="FD30" s="61"/>
      <c r="FE30" s="46"/>
      <c r="FG30" s="62"/>
      <c r="FH30" s="17"/>
      <c r="FI30" s="61"/>
      <c r="FJ30" s="46"/>
      <c r="FL30" s="62"/>
      <c r="FM30" s="17"/>
      <c r="FN30" s="61"/>
      <c r="FO30" s="46"/>
      <c r="FQ30" s="62"/>
      <c r="FR30" s="17"/>
      <c r="FS30" s="61"/>
      <c r="FT30" s="46"/>
      <c r="FV30" s="62"/>
      <c r="FW30" s="17"/>
      <c r="FX30" s="61"/>
      <c r="FY30" s="46"/>
      <c r="GA30" s="62"/>
      <c r="GB30" s="17"/>
      <c r="GC30" s="61"/>
      <c r="GD30" s="46"/>
      <c r="GF30" s="62"/>
      <c r="GG30" s="17"/>
      <c r="GH30" s="61"/>
      <c r="GI30" s="46"/>
      <c r="GK30" s="62"/>
      <c r="GL30" s="17"/>
      <c r="GM30" s="61"/>
      <c r="GN30" s="46"/>
      <c r="GP30" s="62"/>
      <c r="GQ30" s="17"/>
      <c r="GR30" s="61"/>
      <c r="GS30" s="46"/>
      <c r="GU30" s="62"/>
      <c r="GV30" s="17"/>
      <c r="GW30" s="61"/>
      <c r="GX30" s="46"/>
      <c r="GZ30" s="62"/>
      <c r="HA30" s="17"/>
      <c r="HB30" s="61"/>
      <c r="HC30" s="46"/>
      <c r="HE30" s="62"/>
      <c r="HF30" s="17"/>
      <c r="HG30" s="61"/>
      <c r="HH30" s="46"/>
      <c r="HJ30" s="62"/>
      <c r="HK30" s="17"/>
      <c r="HL30" s="61"/>
      <c r="HM30" s="46"/>
      <c r="HO30" s="62"/>
      <c r="HP30" s="17"/>
      <c r="HQ30" s="61"/>
      <c r="HR30" s="46"/>
    </row>
    <row r="31" spans="1:226" ht="12.75" customHeight="1">
      <c r="A31" s="156">
        <v>28</v>
      </c>
      <c r="B31" s="154" t="s">
        <v>41</v>
      </c>
      <c r="C31" s="134">
        <v>20678292</v>
      </c>
      <c r="D31" s="134">
        <v>26737858</v>
      </c>
      <c r="E31" s="202">
        <v>29.303996674386841</v>
      </c>
      <c r="F31" s="137"/>
      <c r="G31" s="17"/>
      <c r="H31" s="61"/>
      <c r="I31" s="197"/>
      <c r="K31" s="17"/>
      <c r="M31" s="62"/>
      <c r="N31" s="17"/>
      <c r="O31" s="61"/>
      <c r="P31" s="46"/>
      <c r="R31" s="62"/>
      <c r="S31" s="17"/>
      <c r="T31" s="61"/>
      <c r="U31" s="46"/>
      <c r="W31" s="62"/>
      <c r="X31" s="17"/>
      <c r="Y31" s="61"/>
      <c r="Z31" s="46"/>
      <c r="AB31" s="62"/>
      <c r="AC31" s="17"/>
      <c r="AD31" s="61"/>
      <c r="AE31" s="46"/>
      <c r="AG31" s="62"/>
      <c r="AH31" s="17"/>
      <c r="AI31" s="61"/>
      <c r="AJ31" s="46"/>
      <c r="AL31" s="62"/>
      <c r="AM31" s="17"/>
      <c r="AN31" s="61"/>
      <c r="AO31" s="46"/>
      <c r="AQ31" s="62"/>
      <c r="AR31" s="17"/>
      <c r="AS31" s="61"/>
      <c r="AT31" s="46"/>
      <c r="AV31" s="62"/>
      <c r="AW31" s="17"/>
      <c r="AX31" s="61"/>
      <c r="AY31" s="46"/>
      <c r="BA31" s="62"/>
      <c r="BB31" s="17"/>
      <c r="BC31" s="61"/>
      <c r="BD31" s="46"/>
      <c r="BF31" s="62"/>
      <c r="BG31" s="17"/>
      <c r="BH31" s="61"/>
      <c r="BI31" s="46"/>
      <c r="BK31" s="62"/>
      <c r="BL31" s="17"/>
      <c r="BM31" s="61"/>
      <c r="BN31" s="46"/>
      <c r="BP31" s="62"/>
      <c r="BQ31" s="17"/>
      <c r="BR31" s="61"/>
      <c r="BS31" s="46"/>
      <c r="BU31" s="62"/>
      <c r="BV31" s="17"/>
      <c r="BW31" s="61"/>
      <c r="BX31" s="46"/>
      <c r="BZ31" s="62"/>
      <c r="CA31" s="17"/>
      <c r="CB31" s="61"/>
      <c r="CC31" s="46"/>
      <c r="CE31" s="62"/>
      <c r="CF31" s="17"/>
      <c r="CG31" s="61"/>
      <c r="CH31" s="46"/>
      <c r="CJ31" s="62"/>
      <c r="CK31" s="17"/>
      <c r="CL31" s="61"/>
      <c r="CM31" s="46"/>
      <c r="CO31" s="62"/>
      <c r="CP31" s="17"/>
      <c r="CQ31" s="61"/>
      <c r="CR31" s="46"/>
      <c r="CT31" s="62"/>
      <c r="CU31" s="17"/>
      <c r="CV31" s="61"/>
      <c r="CW31" s="46"/>
      <c r="CY31" s="62"/>
      <c r="CZ31" s="17"/>
      <c r="DA31" s="61"/>
      <c r="DB31" s="46"/>
      <c r="DD31" s="62"/>
      <c r="DE31" s="17"/>
      <c r="DF31" s="61"/>
      <c r="DG31" s="46"/>
      <c r="DI31" s="62"/>
      <c r="DJ31" s="17"/>
      <c r="DK31" s="61"/>
      <c r="DL31" s="46"/>
      <c r="DN31" s="62"/>
      <c r="DO31" s="17"/>
      <c r="DP31" s="61"/>
      <c r="DQ31" s="46"/>
      <c r="DS31" s="62"/>
      <c r="DT31" s="17"/>
      <c r="DU31" s="61"/>
      <c r="DV31" s="46"/>
      <c r="DX31" s="62"/>
      <c r="DY31" s="17"/>
      <c r="DZ31" s="61"/>
      <c r="EA31" s="46"/>
      <c r="EC31" s="62"/>
      <c r="ED31" s="17"/>
      <c r="EE31" s="61"/>
      <c r="EF31" s="46"/>
      <c r="EH31" s="62"/>
      <c r="EI31" s="17"/>
      <c r="EJ31" s="61"/>
      <c r="EK31" s="46"/>
      <c r="EM31" s="62"/>
      <c r="EN31" s="17"/>
      <c r="EO31" s="61"/>
      <c r="EP31" s="46"/>
      <c r="ER31" s="62"/>
      <c r="ES31" s="17"/>
      <c r="ET31" s="61"/>
      <c r="EU31" s="46"/>
      <c r="EW31" s="62"/>
      <c r="EX31" s="17"/>
      <c r="EY31" s="61"/>
      <c r="EZ31" s="46"/>
      <c r="FB31" s="62"/>
      <c r="FC31" s="17"/>
      <c r="FD31" s="61"/>
      <c r="FE31" s="46"/>
      <c r="FG31" s="62"/>
      <c r="FH31" s="17"/>
      <c r="FI31" s="61"/>
      <c r="FJ31" s="46"/>
      <c r="FL31" s="62"/>
      <c r="FM31" s="17"/>
      <c r="FN31" s="61"/>
      <c r="FO31" s="46"/>
      <c r="FQ31" s="62"/>
      <c r="FR31" s="17"/>
      <c r="FS31" s="61"/>
      <c r="FT31" s="46"/>
      <c r="FV31" s="62"/>
      <c r="FW31" s="17"/>
      <c r="FX31" s="61"/>
      <c r="FY31" s="46"/>
      <c r="GA31" s="62"/>
      <c r="GB31" s="17"/>
      <c r="GC31" s="61"/>
      <c r="GD31" s="46"/>
      <c r="GF31" s="62"/>
      <c r="GG31" s="17"/>
      <c r="GH31" s="61"/>
      <c r="GI31" s="46"/>
      <c r="GK31" s="62"/>
      <c r="GL31" s="17"/>
      <c r="GM31" s="61"/>
      <c r="GN31" s="46"/>
      <c r="GP31" s="62"/>
      <c r="GQ31" s="17"/>
      <c r="GR31" s="61"/>
      <c r="GS31" s="46"/>
      <c r="GU31" s="62"/>
      <c r="GV31" s="17"/>
      <c r="GW31" s="61"/>
      <c r="GX31" s="46"/>
      <c r="GZ31" s="62"/>
      <c r="HA31" s="17"/>
      <c r="HB31" s="61"/>
      <c r="HC31" s="46"/>
      <c r="HE31" s="62"/>
      <c r="HF31" s="17"/>
      <c r="HG31" s="61"/>
      <c r="HH31" s="46"/>
      <c r="HJ31" s="62"/>
      <c r="HK31" s="17"/>
      <c r="HL31" s="61"/>
      <c r="HM31" s="46"/>
      <c r="HO31" s="62"/>
      <c r="HP31" s="17"/>
      <c r="HQ31" s="61"/>
      <c r="HR31" s="46"/>
    </row>
    <row r="32" spans="1:226" ht="12.75" customHeight="1">
      <c r="A32" s="156">
        <v>29</v>
      </c>
      <c r="B32" s="154" t="s">
        <v>38</v>
      </c>
      <c r="C32" s="134">
        <v>17422930</v>
      </c>
      <c r="D32" s="134">
        <v>19926942</v>
      </c>
      <c r="E32" s="202">
        <v>14.371933997324216</v>
      </c>
      <c r="F32" s="137"/>
      <c r="G32" s="17"/>
      <c r="H32" s="61"/>
      <c r="I32" s="197"/>
      <c r="K32" s="17"/>
      <c r="M32" s="62"/>
      <c r="N32" s="17"/>
      <c r="O32" s="61"/>
      <c r="P32" s="46"/>
      <c r="R32" s="62"/>
      <c r="S32" s="17"/>
      <c r="T32" s="61"/>
      <c r="U32" s="46"/>
      <c r="W32" s="62"/>
      <c r="X32" s="17"/>
      <c r="Y32" s="61"/>
      <c r="Z32" s="46"/>
      <c r="AB32" s="62"/>
      <c r="AC32" s="17"/>
      <c r="AD32" s="61"/>
      <c r="AE32" s="46"/>
      <c r="AG32" s="62"/>
      <c r="AH32" s="17"/>
      <c r="AI32" s="61"/>
      <c r="AJ32" s="46"/>
      <c r="AL32" s="62"/>
      <c r="AM32" s="17"/>
      <c r="AN32" s="61"/>
      <c r="AO32" s="46"/>
      <c r="AQ32" s="62"/>
      <c r="AR32" s="17"/>
      <c r="AS32" s="61"/>
      <c r="AT32" s="46"/>
      <c r="AV32" s="62"/>
      <c r="AW32" s="17"/>
      <c r="AX32" s="61"/>
      <c r="AY32" s="46"/>
      <c r="BA32" s="62"/>
      <c r="BB32" s="17"/>
      <c r="BC32" s="61"/>
      <c r="BD32" s="46"/>
      <c r="BF32" s="62"/>
      <c r="BG32" s="17"/>
      <c r="BH32" s="61"/>
      <c r="BI32" s="46"/>
      <c r="BK32" s="62"/>
      <c r="BL32" s="17"/>
      <c r="BM32" s="61"/>
      <c r="BN32" s="46"/>
      <c r="BP32" s="62"/>
      <c r="BQ32" s="17"/>
      <c r="BR32" s="61"/>
      <c r="BS32" s="46"/>
      <c r="BU32" s="62"/>
      <c r="BV32" s="17"/>
      <c r="BW32" s="61"/>
      <c r="BX32" s="46"/>
      <c r="BZ32" s="62"/>
      <c r="CA32" s="17"/>
      <c r="CB32" s="61"/>
      <c r="CC32" s="46"/>
      <c r="CE32" s="62"/>
      <c r="CF32" s="17"/>
      <c r="CG32" s="61"/>
      <c r="CH32" s="46"/>
      <c r="CJ32" s="62"/>
      <c r="CK32" s="17"/>
      <c r="CL32" s="61"/>
      <c r="CM32" s="46"/>
      <c r="CO32" s="62"/>
      <c r="CP32" s="17"/>
      <c r="CQ32" s="61"/>
      <c r="CR32" s="46"/>
      <c r="CT32" s="62"/>
      <c r="CU32" s="17"/>
      <c r="CV32" s="61"/>
      <c r="CW32" s="46"/>
      <c r="CY32" s="62"/>
      <c r="CZ32" s="17"/>
      <c r="DA32" s="61"/>
      <c r="DB32" s="46"/>
      <c r="DD32" s="62"/>
      <c r="DE32" s="17"/>
      <c r="DF32" s="61"/>
      <c r="DG32" s="46"/>
      <c r="DI32" s="62"/>
      <c r="DJ32" s="17"/>
      <c r="DK32" s="61"/>
      <c r="DL32" s="46"/>
      <c r="DN32" s="62"/>
      <c r="DO32" s="17"/>
      <c r="DP32" s="61"/>
      <c r="DQ32" s="46"/>
      <c r="DS32" s="62"/>
      <c r="DT32" s="17"/>
      <c r="DU32" s="61"/>
      <c r="DV32" s="46"/>
      <c r="DX32" s="62"/>
      <c r="DY32" s="17"/>
      <c r="DZ32" s="61"/>
      <c r="EA32" s="46"/>
      <c r="EC32" s="62"/>
      <c r="ED32" s="17"/>
      <c r="EE32" s="61"/>
      <c r="EF32" s="46"/>
      <c r="EH32" s="62"/>
      <c r="EI32" s="17"/>
      <c r="EJ32" s="61"/>
      <c r="EK32" s="46"/>
      <c r="EM32" s="62"/>
      <c r="EN32" s="17"/>
      <c r="EO32" s="61"/>
      <c r="EP32" s="46"/>
      <c r="ER32" s="62"/>
      <c r="ES32" s="17"/>
      <c r="ET32" s="61"/>
      <c r="EU32" s="46"/>
      <c r="EW32" s="62"/>
      <c r="EX32" s="17"/>
      <c r="EY32" s="61"/>
      <c r="EZ32" s="46"/>
      <c r="FB32" s="62"/>
      <c r="FC32" s="17"/>
      <c r="FD32" s="61"/>
      <c r="FE32" s="46"/>
      <c r="FG32" s="62"/>
      <c r="FH32" s="17"/>
      <c r="FI32" s="61"/>
      <c r="FJ32" s="46"/>
      <c r="FL32" s="62"/>
      <c r="FM32" s="17"/>
      <c r="FN32" s="61"/>
      <c r="FO32" s="46"/>
      <c r="FQ32" s="62"/>
      <c r="FR32" s="17"/>
      <c r="FS32" s="61"/>
      <c r="FT32" s="46"/>
      <c r="FV32" s="62"/>
      <c r="FW32" s="17"/>
      <c r="FX32" s="61"/>
      <c r="FY32" s="46"/>
      <c r="GA32" s="62"/>
      <c r="GB32" s="17"/>
      <c r="GC32" s="61"/>
      <c r="GD32" s="46"/>
      <c r="GF32" s="62"/>
      <c r="GG32" s="17"/>
      <c r="GH32" s="61"/>
      <c r="GI32" s="46"/>
      <c r="GK32" s="62"/>
      <c r="GL32" s="17"/>
      <c r="GM32" s="61"/>
      <c r="GN32" s="46"/>
      <c r="GP32" s="62"/>
      <c r="GQ32" s="17"/>
      <c r="GR32" s="61"/>
      <c r="GS32" s="46"/>
      <c r="GU32" s="62"/>
      <c r="GV32" s="17"/>
      <c r="GW32" s="61"/>
      <c r="GX32" s="46"/>
      <c r="GZ32" s="62"/>
      <c r="HA32" s="17"/>
      <c r="HB32" s="61"/>
      <c r="HC32" s="46"/>
      <c r="HE32" s="62"/>
      <c r="HF32" s="17"/>
      <c r="HG32" s="61"/>
      <c r="HH32" s="46"/>
      <c r="HJ32" s="62"/>
      <c r="HK32" s="17"/>
      <c r="HL32" s="61"/>
      <c r="HM32" s="46"/>
      <c r="HO32" s="62"/>
      <c r="HP32" s="17"/>
      <c r="HQ32" s="61"/>
      <c r="HR32" s="46"/>
    </row>
    <row r="33" spans="1:226" ht="12.75" customHeight="1">
      <c r="A33" s="156">
        <v>30</v>
      </c>
      <c r="B33" s="154" t="s">
        <v>52</v>
      </c>
      <c r="C33" s="134">
        <v>40712500</v>
      </c>
      <c r="D33" s="134">
        <v>47168750</v>
      </c>
      <c r="E33" s="202">
        <v>15.858151673319004</v>
      </c>
      <c r="F33" s="137"/>
      <c r="G33" s="17"/>
      <c r="H33" s="61"/>
      <c r="I33" s="197"/>
      <c r="K33" s="17"/>
      <c r="M33" s="62"/>
      <c r="N33" s="17"/>
      <c r="O33" s="61"/>
      <c r="P33" s="46"/>
      <c r="R33" s="62"/>
      <c r="S33" s="17"/>
      <c r="T33" s="61"/>
      <c r="U33" s="46"/>
      <c r="W33" s="62"/>
      <c r="X33" s="17"/>
      <c r="Y33" s="61"/>
      <c r="Z33" s="46"/>
      <c r="AB33" s="62"/>
      <c r="AC33" s="17"/>
      <c r="AD33" s="61"/>
      <c r="AE33" s="46"/>
      <c r="AG33" s="62"/>
      <c r="AH33" s="17"/>
      <c r="AI33" s="61"/>
      <c r="AJ33" s="46"/>
      <c r="AL33" s="62"/>
      <c r="AM33" s="17"/>
      <c r="AN33" s="61"/>
      <c r="AO33" s="46"/>
      <c r="AQ33" s="62"/>
      <c r="AR33" s="17"/>
      <c r="AS33" s="61"/>
      <c r="AT33" s="46"/>
      <c r="AV33" s="62"/>
      <c r="AW33" s="17"/>
      <c r="AX33" s="61"/>
      <c r="AY33" s="46"/>
      <c r="BA33" s="62"/>
      <c r="BB33" s="17"/>
      <c r="BC33" s="61"/>
      <c r="BD33" s="46"/>
      <c r="BF33" s="62"/>
      <c r="BG33" s="17"/>
      <c r="BH33" s="61"/>
      <c r="BI33" s="46"/>
      <c r="BK33" s="62"/>
      <c r="BL33" s="17"/>
      <c r="BM33" s="61"/>
      <c r="BN33" s="46"/>
      <c r="BP33" s="62"/>
      <c r="BQ33" s="17"/>
      <c r="BR33" s="61"/>
      <c r="BS33" s="46"/>
      <c r="BU33" s="62"/>
      <c r="BV33" s="17"/>
      <c r="BW33" s="61"/>
      <c r="BX33" s="46"/>
      <c r="BZ33" s="62"/>
      <c r="CA33" s="17"/>
      <c r="CB33" s="61"/>
      <c r="CC33" s="46"/>
      <c r="CE33" s="62"/>
      <c r="CF33" s="17"/>
      <c r="CG33" s="61"/>
      <c r="CH33" s="46"/>
      <c r="CJ33" s="62"/>
      <c r="CK33" s="17"/>
      <c r="CL33" s="61"/>
      <c r="CM33" s="46"/>
      <c r="CO33" s="62"/>
      <c r="CP33" s="17"/>
      <c r="CQ33" s="61"/>
      <c r="CR33" s="46"/>
      <c r="CT33" s="62"/>
      <c r="CU33" s="17"/>
      <c r="CV33" s="61"/>
      <c r="CW33" s="46"/>
      <c r="CY33" s="62"/>
      <c r="CZ33" s="17"/>
      <c r="DA33" s="61"/>
      <c r="DB33" s="46"/>
      <c r="DD33" s="62"/>
      <c r="DE33" s="17"/>
      <c r="DF33" s="61"/>
      <c r="DG33" s="46"/>
      <c r="DI33" s="62"/>
      <c r="DJ33" s="17"/>
      <c r="DK33" s="61"/>
      <c r="DL33" s="46"/>
      <c r="DN33" s="62"/>
      <c r="DO33" s="17"/>
      <c r="DP33" s="61"/>
      <c r="DQ33" s="46"/>
      <c r="DS33" s="62"/>
      <c r="DT33" s="17"/>
      <c r="DU33" s="61"/>
      <c r="DV33" s="46"/>
      <c r="DX33" s="62"/>
      <c r="DY33" s="17"/>
      <c r="DZ33" s="61"/>
      <c r="EA33" s="46"/>
      <c r="EC33" s="62"/>
      <c r="ED33" s="17"/>
      <c r="EE33" s="61"/>
      <c r="EF33" s="46"/>
      <c r="EH33" s="62"/>
      <c r="EI33" s="17"/>
      <c r="EJ33" s="61"/>
      <c r="EK33" s="46"/>
      <c r="EM33" s="62"/>
      <c r="EN33" s="17"/>
      <c r="EO33" s="61"/>
      <c r="EP33" s="46"/>
      <c r="ER33" s="62"/>
      <c r="ES33" s="17"/>
      <c r="ET33" s="61"/>
      <c r="EU33" s="46"/>
      <c r="EW33" s="62"/>
      <c r="EX33" s="17"/>
      <c r="EY33" s="61"/>
      <c r="EZ33" s="46"/>
      <c r="FB33" s="62"/>
      <c r="FC33" s="17"/>
      <c r="FD33" s="61"/>
      <c r="FE33" s="46"/>
      <c r="FG33" s="62"/>
      <c r="FH33" s="17"/>
      <c r="FI33" s="61"/>
      <c r="FJ33" s="46"/>
      <c r="FL33" s="62"/>
      <c r="FM33" s="17"/>
      <c r="FN33" s="61"/>
      <c r="FO33" s="46"/>
      <c r="FQ33" s="62"/>
      <c r="FR33" s="17"/>
      <c r="FS33" s="61"/>
      <c r="FT33" s="46"/>
      <c r="FV33" s="62"/>
      <c r="FW33" s="17"/>
      <c r="FX33" s="61"/>
      <c r="FY33" s="46"/>
      <c r="GA33" s="62"/>
      <c r="GB33" s="17"/>
      <c r="GC33" s="61"/>
      <c r="GD33" s="46"/>
      <c r="GF33" s="62"/>
      <c r="GG33" s="17"/>
      <c r="GH33" s="61"/>
      <c r="GI33" s="46"/>
      <c r="GK33" s="62"/>
      <c r="GL33" s="17"/>
      <c r="GM33" s="61"/>
      <c r="GN33" s="46"/>
      <c r="GP33" s="62"/>
      <c r="GQ33" s="17"/>
      <c r="GR33" s="61"/>
      <c r="GS33" s="46"/>
      <c r="GU33" s="62"/>
      <c r="GV33" s="17"/>
      <c r="GW33" s="61"/>
      <c r="GX33" s="46"/>
      <c r="GZ33" s="62"/>
      <c r="HA33" s="17"/>
      <c r="HB33" s="61"/>
      <c r="HC33" s="46"/>
      <c r="HE33" s="62"/>
      <c r="HF33" s="17"/>
      <c r="HG33" s="61"/>
      <c r="HH33" s="46"/>
      <c r="HJ33" s="62"/>
      <c r="HK33" s="17"/>
      <c r="HL33" s="61"/>
      <c r="HM33" s="46"/>
      <c r="HO33" s="62"/>
      <c r="HP33" s="17"/>
      <c r="HQ33" s="61"/>
      <c r="HR33" s="46"/>
    </row>
    <row r="34" spans="1:226" ht="12.75" customHeight="1">
      <c r="A34" s="156">
        <v>31</v>
      </c>
      <c r="B34" s="154" t="s">
        <v>58</v>
      </c>
      <c r="C34" s="134">
        <v>37462848</v>
      </c>
      <c r="D34" s="134">
        <v>45971168</v>
      </c>
      <c r="E34" s="202">
        <v>22.711353925894795</v>
      </c>
      <c r="F34" s="137"/>
      <c r="G34" s="17"/>
      <c r="H34" s="61"/>
      <c r="I34" s="197"/>
      <c r="K34" s="17"/>
      <c r="M34" s="62"/>
      <c r="N34" s="17"/>
      <c r="O34" s="61"/>
      <c r="P34" s="46"/>
      <c r="R34" s="62"/>
      <c r="S34" s="17"/>
      <c r="T34" s="61"/>
      <c r="U34" s="46"/>
      <c r="W34" s="62"/>
      <c r="X34" s="17"/>
      <c r="Y34" s="61"/>
      <c r="Z34" s="46"/>
      <c r="AB34" s="62"/>
      <c r="AC34" s="17"/>
      <c r="AD34" s="61"/>
      <c r="AE34" s="46"/>
      <c r="AG34" s="62"/>
      <c r="AH34" s="17"/>
      <c r="AI34" s="61"/>
      <c r="AJ34" s="46"/>
      <c r="AL34" s="62"/>
      <c r="AM34" s="17"/>
      <c r="AN34" s="61"/>
      <c r="AO34" s="46"/>
      <c r="AQ34" s="62"/>
      <c r="AR34" s="17"/>
      <c r="AS34" s="61"/>
      <c r="AT34" s="46"/>
      <c r="AV34" s="62"/>
      <c r="AW34" s="17"/>
      <c r="AX34" s="61"/>
      <c r="AY34" s="46"/>
      <c r="BA34" s="62"/>
      <c r="BB34" s="17"/>
      <c r="BC34" s="61"/>
      <c r="BD34" s="46"/>
      <c r="BF34" s="62"/>
      <c r="BG34" s="17"/>
      <c r="BH34" s="61"/>
      <c r="BI34" s="46"/>
      <c r="BK34" s="62"/>
      <c r="BL34" s="17"/>
      <c r="BM34" s="61"/>
      <c r="BN34" s="46"/>
      <c r="BP34" s="62"/>
      <c r="BQ34" s="17"/>
      <c r="BR34" s="61"/>
      <c r="BS34" s="46"/>
      <c r="BU34" s="62"/>
      <c r="BV34" s="17"/>
      <c r="BW34" s="61"/>
      <c r="BX34" s="46"/>
      <c r="BZ34" s="62"/>
      <c r="CA34" s="17"/>
      <c r="CB34" s="61"/>
      <c r="CC34" s="46"/>
      <c r="CE34" s="62"/>
      <c r="CF34" s="17"/>
      <c r="CG34" s="61"/>
      <c r="CH34" s="46"/>
      <c r="CJ34" s="62"/>
      <c r="CK34" s="17"/>
      <c r="CL34" s="61"/>
      <c r="CM34" s="46"/>
      <c r="CO34" s="62"/>
      <c r="CP34" s="17"/>
      <c r="CQ34" s="61"/>
      <c r="CR34" s="46"/>
      <c r="CT34" s="62"/>
      <c r="CU34" s="17"/>
      <c r="CV34" s="61"/>
      <c r="CW34" s="46"/>
      <c r="CY34" s="62"/>
      <c r="CZ34" s="17"/>
      <c r="DA34" s="61"/>
      <c r="DB34" s="46"/>
      <c r="DD34" s="62"/>
      <c r="DE34" s="17"/>
      <c r="DF34" s="61"/>
      <c r="DG34" s="46"/>
      <c r="DI34" s="62"/>
      <c r="DJ34" s="17"/>
      <c r="DK34" s="61"/>
      <c r="DL34" s="46"/>
      <c r="DN34" s="62"/>
      <c r="DO34" s="17"/>
      <c r="DP34" s="61"/>
      <c r="DQ34" s="46"/>
      <c r="DS34" s="62"/>
      <c r="DT34" s="17"/>
      <c r="DU34" s="61"/>
      <c r="DV34" s="46"/>
      <c r="DX34" s="62"/>
      <c r="DY34" s="17"/>
      <c r="DZ34" s="61"/>
      <c r="EA34" s="46"/>
      <c r="EC34" s="62"/>
      <c r="ED34" s="17"/>
      <c r="EE34" s="61"/>
      <c r="EF34" s="46"/>
      <c r="EH34" s="62"/>
      <c r="EI34" s="17"/>
      <c r="EJ34" s="61"/>
      <c r="EK34" s="46"/>
      <c r="EM34" s="62"/>
      <c r="EN34" s="17"/>
      <c r="EO34" s="61"/>
      <c r="EP34" s="46"/>
      <c r="ER34" s="62"/>
      <c r="ES34" s="17"/>
      <c r="ET34" s="61"/>
      <c r="EU34" s="46"/>
      <c r="EW34" s="62"/>
      <c r="EX34" s="17"/>
      <c r="EY34" s="61"/>
      <c r="EZ34" s="46"/>
      <c r="FB34" s="62"/>
      <c r="FC34" s="17"/>
      <c r="FD34" s="61"/>
      <c r="FE34" s="46"/>
      <c r="FG34" s="62"/>
      <c r="FH34" s="17"/>
      <c r="FI34" s="61"/>
      <c r="FJ34" s="46"/>
      <c r="FL34" s="62"/>
      <c r="FM34" s="17"/>
      <c r="FN34" s="61"/>
      <c r="FO34" s="46"/>
      <c r="FQ34" s="62"/>
      <c r="FR34" s="17"/>
      <c r="FS34" s="61"/>
      <c r="FT34" s="46"/>
      <c r="FV34" s="62"/>
      <c r="FW34" s="17"/>
      <c r="FX34" s="61"/>
      <c r="FY34" s="46"/>
      <c r="GA34" s="62"/>
      <c r="GB34" s="17"/>
      <c r="GC34" s="61"/>
      <c r="GD34" s="46"/>
      <c r="GF34" s="62"/>
      <c r="GG34" s="17"/>
      <c r="GH34" s="61"/>
      <c r="GI34" s="46"/>
      <c r="GK34" s="62"/>
      <c r="GL34" s="17"/>
      <c r="GM34" s="61"/>
      <c r="GN34" s="46"/>
      <c r="GP34" s="62"/>
      <c r="GQ34" s="17"/>
      <c r="GR34" s="61"/>
      <c r="GS34" s="46"/>
      <c r="GU34" s="62"/>
      <c r="GV34" s="17"/>
      <c r="GW34" s="61"/>
      <c r="GX34" s="46"/>
      <c r="GZ34" s="62"/>
      <c r="HA34" s="17"/>
      <c r="HB34" s="61"/>
      <c r="HC34" s="46"/>
      <c r="HE34" s="62"/>
      <c r="HF34" s="17"/>
      <c r="HG34" s="61"/>
      <c r="HH34" s="46"/>
      <c r="HJ34" s="62"/>
      <c r="HK34" s="17"/>
      <c r="HL34" s="61"/>
      <c r="HM34" s="46"/>
      <c r="HO34" s="62"/>
      <c r="HP34" s="17"/>
      <c r="HQ34" s="61"/>
      <c r="HR34" s="46"/>
    </row>
    <row r="35" spans="1:226" ht="12.75" customHeight="1">
      <c r="A35" s="156">
        <v>32</v>
      </c>
      <c r="B35" s="154" t="s">
        <v>96</v>
      </c>
      <c r="C35" s="188" t="s">
        <v>72</v>
      </c>
      <c r="D35" s="134">
        <v>107434003</v>
      </c>
      <c r="E35" s="203" t="s">
        <v>73</v>
      </c>
      <c r="F35" s="137"/>
      <c r="G35" s="17"/>
      <c r="H35" s="61"/>
      <c r="I35" s="197"/>
      <c r="K35" s="17"/>
      <c r="M35" s="62"/>
      <c r="N35" s="17"/>
      <c r="O35" s="61"/>
      <c r="P35" s="46"/>
      <c r="R35" s="62"/>
      <c r="S35" s="17"/>
      <c r="T35" s="61"/>
      <c r="U35" s="46"/>
      <c r="W35" s="62"/>
      <c r="X35" s="17"/>
      <c r="Y35" s="61"/>
      <c r="Z35" s="46"/>
      <c r="AB35" s="62"/>
      <c r="AC35" s="17"/>
      <c r="AD35" s="61"/>
      <c r="AE35" s="46"/>
      <c r="AG35" s="62"/>
      <c r="AH35" s="17"/>
      <c r="AI35" s="61"/>
      <c r="AJ35" s="46"/>
      <c r="AL35" s="62"/>
      <c r="AM35" s="17"/>
      <c r="AN35" s="61"/>
      <c r="AO35" s="46"/>
      <c r="AQ35" s="62"/>
      <c r="AR35" s="17"/>
      <c r="AS35" s="61"/>
      <c r="AT35" s="46"/>
      <c r="AV35" s="62"/>
      <c r="AW35" s="17"/>
      <c r="AX35" s="61"/>
      <c r="AY35" s="46"/>
      <c r="BA35" s="62"/>
      <c r="BB35" s="17"/>
      <c r="BC35" s="61"/>
      <c r="BD35" s="46"/>
      <c r="BF35" s="62"/>
      <c r="BG35" s="17"/>
      <c r="BH35" s="61"/>
      <c r="BI35" s="46"/>
      <c r="BK35" s="62"/>
      <c r="BL35" s="17"/>
      <c r="BM35" s="61"/>
      <c r="BN35" s="46"/>
      <c r="BP35" s="62"/>
      <c r="BQ35" s="17"/>
      <c r="BR35" s="61"/>
      <c r="BS35" s="46"/>
      <c r="BU35" s="62"/>
      <c r="BV35" s="17"/>
      <c r="BW35" s="61"/>
      <c r="BX35" s="46"/>
      <c r="BZ35" s="62"/>
      <c r="CA35" s="17"/>
      <c r="CB35" s="61"/>
      <c r="CC35" s="46"/>
      <c r="CE35" s="62"/>
      <c r="CF35" s="17"/>
      <c r="CG35" s="61"/>
      <c r="CH35" s="46"/>
      <c r="CJ35" s="62"/>
      <c r="CK35" s="17"/>
      <c r="CL35" s="61"/>
      <c r="CM35" s="46"/>
      <c r="CO35" s="62"/>
      <c r="CP35" s="17"/>
      <c r="CQ35" s="61"/>
      <c r="CR35" s="46"/>
      <c r="CT35" s="62"/>
      <c r="CU35" s="17"/>
      <c r="CV35" s="61"/>
      <c r="CW35" s="46"/>
      <c r="CY35" s="62"/>
      <c r="CZ35" s="17"/>
      <c r="DA35" s="61"/>
      <c r="DB35" s="46"/>
      <c r="DD35" s="62"/>
      <c r="DE35" s="17"/>
      <c r="DF35" s="61"/>
      <c r="DG35" s="46"/>
      <c r="DI35" s="62"/>
      <c r="DJ35" s="17"/>
      <c r="DK35" s="61"/>
      <c r="DL35" s="46"/>
      <c r="DN35" s="62"/>
      <c r="DO35" s="17"/>
      <c r="DP35" s="61"/>
      <c r="DQ35" s="46"/>
      <c r="DS35" s="62"/>
      <c r="DT35" s="17"/>
      <c r="DU35" s="61"/>
      <c r="DV35" s="46"/>
      <c r="DX35" s="62"/>
      <c r="DY35" s="17"/>
      <c r="DZ35" s="61"/>
      <c r="EA35" s="46"/>
      <c r="EC35" s="62"/>
      <c r="ED35" s="17"/>
      <c r="EE35" s="61"/>
      <c r="EF35" s="46"/>
      <c r="EH35" s="62"/>
      <c r="EI35" s="17"/>
      <c r="EJ35" s="61"/>
      <c r="EK35" s="46"/>
      <c r="EM35" s="62"/>
      <c r="EN35" s="17"/>
      <c r="EO35" s="61"/>
      <c r="EP35" s="46"/>
      <c r="ER35" s="62"/>
      <c r="ES35" s="17"/>
      <c r="ET35" s="61"/>
      <c r="EU35" s="46"/>
      <c r="EW35" s="62"/>
      <c r="EX35" s="17"/>
      <c r="EY35" s="61"/>
      <c r="EZ35" s="46"/>
      <c r="FB35" s="62"/>
      <c r="FC35" s="17"/>
      <c r="FD35" s="61"/>
      <c r="FE35" s="46"/>
      <c r="FG35" s="62"/>
      <c r="FH35" s="17"/>
      <c r="FI35" s="61"/>
      <c r="FJ35" s="46"/>
      <c r="FL35" s="62"/>
      <c r="FM35" s="17"/>
      <c r="FN35" s="61"/>
      <c r="FO35" s="46"/>
      <c r="FQ35" s="62"/>
      <c r="FR35" s="17"/>
      <c r="FS35" s="61"/>
      <c r="FT35" s="46"/>
      <c r="FV35" s="62"/>
      <c r="FW35" s="17"/>
      <c r="FX35" s="61"/>
      <c r="FY35" s="46"/>
      <c r="GA35" s="62"/>
      <c r="GB35" s="17"/>
      <c r="GC35" s="61"/>
      <c r="GD35" s="46"/>
      <c r="GF35" s="62"/>
      <c r="GG35" s="17"/>
      <c r="GH35" s="61"/>
      <c r="GI35" s="46"/>
      <c r="GK35" s="62"/>
      <c r="GL35" s="17"/>
      <c r="GM35" s="61"/>
      <c r="GN35" s="46"/>
      <c r="GP35" s="62"/>
      <c r="GQ35" s="17"/>
      <c r="GR35" s="61"/>
      <c r="GS35" s="46"/>
      <c r="GU35" s="62"/>
      <c r="GV35" s="17"/>
      <c r="GW35" s="61"/>
      <c r="GX35" s="46"/>
      <c r="GZ35" s="62"/>
      <c r="HA35" s="17"/>
      <c r="HB35" s="61"/>
      <c r="HC35" s="46"/>
      <c r="HE35" s="62"/>
      <c r="HF35" s="17"/>
      <c r="HG35" s="61"/>
      <c r="HH35" s="46"/>
      <c r="HJ35" s="62"/>
      <c r="HK35" s="17"/>
      <c r="HL35" s="61"/>
      <c r="HM35" s="46"/>
      <c r="HO35" s="62"/>
      <c r="HP35" s="17"/>
      <c r="HQ35" s="61"/>
      <c r="HR35" s="46"/>
    </row>
    <row r="36" spans="1:226" ht="12.75" customHeight="1">
      <c r="A36" s="156">
        <v>33</v>
      </c>
      <c r="B36" s="154" t="s">
        <v>43</v>
      </c>
      <c r="C36" s="134">
        <v>70090752</v>
      </c>
      <c r="D36" s="134">
        <v>95724528</v>
      </c>
      <c r="E36" s="202">
        <v>36.572265625</v>
      </c>
      <c r="F36" s="137"/>
      <c r="G36" s="17"/>
      <c r="H36" s="61"/>
      <c r="I36" s="197"/>
      <c r="K36" s="17"/>
      <c r="M36" s="62"/>
      <c r="N36" s="17"/>
      <c r="O36" s="61"/>
      <c r="P36" s="46"/>
      <c r="R36" s="62"/>
      <c r="S36" s="17"/>
      <c r="T36" s="61"/>
      <c r="U36" s="46"/>
      <c r="W36" s="62"/>
      <c r="X36" s="17"/>
      <c r="Y36" s="61"/>
      <c r="Z36" s="46"/>
      <c r="AB36" s="62"/>
      <c r="AC36" s="17"/>
      <c r="AD36" s="61"/>
      <c r="AE36" s="46"/>
      <c r="AG36" s="62"/>
      <c r="AH36" s="17"/>
      <c r="AI36" s="61"/>
      <c r="AJ36" s="46"/>
      <c r="AL36" s="62"/>
      <c r="AM36" s="17"/>
      <c r="AN36" s="61"/>
      <c r="AO36" s="46"/>
      <c r="AQ36" s="62"/>
      <c r="AR36" s="17"/>
      <c r="AS36" s="61"/>
      <c r="AT36" s="46"/>
      <c r="AV36" s="62"/>
      <c r="AW36" s="17"/>
      <c r="AX36" s="61"/>
      <c r="AY36" s="46"/>
      <c r="BA36" s="62"/>
      <c r="BB36" s="17"/>
      <c r="BC36" s="61"/>
      <c r="BD36" s="46"/>
      <c r="BF36" s="62"/>
      <c r="BG36" s="17"/>
      <c r="BH36" s="61"/>
      <c r="BI36" s="46"/>
      <c r="BK36" s="62"/>
      <c r="BL36" s="17"/>
      <c r="BM36" s="61"/>
      <c r="BN36" s="46"/>
      <c r="BP36" s="62"/>
      <c r="BQ36" s="17"/>
      <c r="BR36" s="61"/>
      <c r="BS36" s="46"/>
      <c r="BU36" s="62"/>
      <c r="BV36" s="17"/>
      <c r="BW36" s="61"/>
      <c r="BX36" s="46"/>
      <c r="BZ36" s="62"/>
      <c r="CA36" s="17"/>
      <c r="CB36" s="61"/>
      <c r="CC36" s="46"/>
      <c r="CE36" s="62"/>
      <c r="CF36" s="17"/>
      <c r="CG36" s="61"/>
      <c r="CH36" s="46"/>
      <c r="CJ36" s="62"/>
      <c r="CK36" s="17"/>
      <c r="CL36" s="61"/>
      <c r="CM36" s="46"/>
      <c r="CO36" s="62"/>
      <c r="CP36" s="17"/>
      <c r="CQ36" s="61"/>
      <c r="CR36" s="46"/>
      <c r="CT36" s="62"/>
      <c r="CU36" s="17"/>
      <c r="CV36" s="61"/>
      <c r="CW36" s="46"/>
      <c r="CY36" s="62"/>
      <c r="CZ36" s="17"/>
      <c r="DA36" s="61"/>
      <c r="DB36" s="46"/>
      <c r="DD36" s="62"/>
      <c r="DE36" s="17"/>
      <c r="DF36" s="61"/>
      <c r="DG36" s="46"/>
      <c r="DI36" s="62"/>
      <c r="DJ36" s="17"/>
      <c r="DK36" s="61"/>
      <c r="DL36" s="46"/>
      <c r="DN36" s="62"/>
      <c r="DO36" s="17"/>
      <c r="DP36" s="61"/>
      <c r="DQ36" s="46"/>
      <c r="DS36" s="62"/>
      <c r="DT36" s="17"/>
      <c r="DU36" s="61"/>
      <c r="DV36" s="46"/>
      <c r="DX36" s="62"/>
      <c r="DY36" s="17"/>
      <c r="DZ36" s="61"/>
      <c r="EA36" s="46"/>
      <c r="EC36" s="62"/>
      <c r="ED36" s="17"/>
      <c r="EE36" s="61"/>
      <c r="EF36" s="46"/>
      <c r="EH36" s="62"/>
      <c r="EI36" s="17"/>
      <c r="EJ36" s="61"/>
      <c r="EK36" s="46"/>
      <c r="EM36" s="62"/>
      <c r="EN36" s="17"/>
      <c r="EO36" s="61"/>
      <c r="EP36" s="46"/>
      <c r="ER36" s="62"/>
      <c r="ES36" s="17"/>
      <c r="ET36" s="61"/>
      <c r="EU36" s="46"/>
      <c r="EW36" s="62"/>
      <c r="EX36" s="17"/>
      <c r="EY36" s="61"/>
      <c r="EZ36" s="46"/>
      <c r="FB36" s="62"/>
      <c r="FC36" s="17"/>
      <c r="FD36" s="61"/>
      <c r="FE36" s="46"/>
      <c r="FG36" s="62"/>
      <c r="FH36" s="17"/>
      <c r="FI36" s="61"/>
      <c r="FJ36" s="46"/>
      <c r="FL36" s="62"/>
      <c r="FM36" s="17"/>
      <c r="FN36" s="61"/>
      <c r="FO36" s="46"/>
      <c r="FQ36" s="62"/>
      <c r="FR36" s="17"/>
      <c r="FS36" s="61"/>
      <c r="FT36" s="46"/>
      <c r="FV36" s="62"/>
      <c r="FW36" s="17"/>
      <c r="FX36" s="61"/>
      <c r="FY36" s="46"/>
      <c r="GA36" s="62"/>
      <c r="GB36" s="17"/>
      <c r="GC36" s="61"/>
      <c r="GD36" s="46"/>
      <c r="GF36" s="62"/>
      <c r="GG36" s="17"/>
      <c r="GH36" s="61"/>
      <c r="GI36" s="46"/>
      <c r="GK36" s="62"/>
      <c r="GL36" s="17"/>
      <c r="GM36" s="61"/>
      <c r="GN36" s="46"/>
      <c r="GP36" s="62"/>
      <c r="GQ36" s="17"/>
      <c r="GR36" s="61"/>
      <c r="GS36" s="46"/>
      <c r="GU36" s="62"/>
      <c r="GV36" s="17"/>
      <c r="GW36" s="61"/>
      <c r="GX36" s="46"/>
      <c r="GZ36" s="62"/>
      <c r="HA36" s="17"/>
      <c r="HB36" s="61"/>
      <c r="HC36" s="46"/>
      <c r="HE36" s="62"/>
      <c r="HF36" s="17"/>
      <c r="HG36" s="61"/>
      <c r="HH36" s="46"/>
      <c r="HJ36" s="62"/>
      <c r="HK36" s="17"/>
      <c r="HL36" s="61"/>
      <c r="HM36" s="46"/>
      <c r="HO36" s="62"/>
      <c r="HP36" s="17"/>
      <c r="HQ36" s="61"/>
      <c r="HR36" s="46"/>
    </row>
    <row r="37" spans="1:226" ht="12.75" customHeight="1">
      <c r="A37" s="156">
        <v>34</v>
      </c>
      <c r="B37" s="154" t="s">
        <v>44</v>
      </c>
      <c r="C37" s="134">
        <v>52228488</v>
      </c>
      <c r="D37" s="134">
        <v>52622583</v>
      </c>
      <c r="E37" s="202">
        <v>0.7545594657076804</v>
      </c>
      <c r="F37" s="137"/>
      <c r="G37" s="17"/>
      <c r="H37" s="61"/>
      <c r="I37" s="197"/>
      <c r="K37" s="17"/>
      <c r="M37" s="62"/>
      <c r="N37" s="17"/>
      <c r="O37" s="61"/>
      <c r="P37" s="46"/>
      <c r="R37" s="62"/>
      <c r="S37" s="17"/>
      <c r="T37" s="61"/>
      <c r="U37" s="46"/>
      <c r="W37" s="62"/>
      <c r="X37" s="17"/>
      <c r="Y37" s="61"/>
      <c r="Z37" s="46"/>
      <c r="AB37" s="62"/>
      <c r="AC37" s="17"/>
      <c r="AD37" s="61"/>
      <c r="AE37" s="46"/>
      <c r="AG37" s="62"/>
      <c r="AH37" s="17"/>
      <c r="AI37" s="61"/>
      <c r="AJ37" s="46"/>
      <c r="AL37" s="62"/>
      <c r="AM37" s="17"/>
      <c r="AN37" s="61"/>
      <c r="AO37" s="46"/>
      <c r="AQ37" s="62"/>
      <c r="AR37" s="17"/>
      <c r="AS37" s="61"/>
      <c r="AT37" s="46"/>
      <c r="AV37" s="62"/>
      <c r="AW37" s="17"/>
      <c r="AX37" s="61"/>
      <c r="AY37" s="46"/>
      <c r="BA37" s="62"/>
      <c r="BB37" s="17"/>
      <c r="BC37" s="61"/>
      <c r="BD37" s="46"/>
      <c r="BF37" s="62"/>
      <c r="BG37" s="17"/>
      <c r="BH37" s="61"/>
      <c r="BI37" s="46"/>
      <c r="BK37" s="62"/>
      <c r="BL37" s="17"/>
      <c r="BM37" s="61"/>
      <c r="BN37" s="46"/>
      <c r="BP37" s="62"/>
      <c r="BQ37" s="17"/>
      <c r="BR37" s="61"/>
      <c r="BS37" s="46"/>
      <c r="BU37" s="62"/>
      <c r="BV37" s="17"/>
      <c r="BW37" s="61"/>
      <c r="BX37" s="46"/>
      <c r="BZ37" s="62"/>
      <c r="CA37" s="17"/>
      <c r="CB37" s="61"/>
      <c r="CC37" s="46"/>
      <c r="CE37" s="62"/>
      <c r="CF37" s="17"/>
      <c r="CG37" s="61"/>
      <c r="CH37" s="46"/>
      <c r="CJ37" s="62"/>
      <c r="CK37" s="17"/>
      <c r="CL37" s="61"/>
      <c r="CM37" s="46"/>
      <c r="CO37" s="62"/>
      <c r="CP37" s="17"/>
      <c r="CQ37" s="61"/>
      <c r="CR37" s="46"/>
      <c r="CT37" s="62"/>
      <c r="CU37" s="17"/>
      <c r="CV37" s="61"/>
      <c r="CW37" s="46"/>
      <c r="CY37" s="62"/>
      <c r="CZ37" s="17"/>
      <c r="DA37" s="61"/>
      <c r="DB37" s="46"/>
      <c r="DD37" s="62"/>
      <c r="DE37" s="17"/>
      <c r="DF37" s="61"/>
      <c r="DG37" s="46"/>
      <c r="DI37" s="62"/>
      <c r="DJ37" s="17"/>
      <c r="DK37" s="61"/>
      <c r="DL37" s="46"/>
      <c r="DN37" s="62"/>
      <c r="DO37" s="17"/>
      <c r="DP37" s="61"/>
      <c r="DQ37" s="46"/>
      <c r="DS37" s="62"/>
      <c r="DT37" s="17"/>
      <c r="DU37" s="61"/>
      <c r="DV37" s="46"/>
      <c r="DX37" s="62"/>
      <c r="DY37" s="17"/>
      <c r="DZ37" s="61"/>
      <c r="EA37" s="46"/>
      <c r="EC37" s="62"/>
      <c r="ED37" s="17"/>
      <c r="EE37" s="61"/>
      <c r="EF37" s="46"/>
      <c r="EH37" s="62"/>
      <c r="EI37" s="17"/>
      <c r="EJ37" s="61"/>
      <c r="EK37" s="46"/>
      <c r="EM37" s="62"/>
      <c r="EN37" s="17"/>
      <c r="EO37" s="61"/>
      <c r="EP37" s="46"/>
      <c r="ER37" s="62"/>
      <c r="ES37" s="17"/>
      <c r="ET37" s="61"/>
      <c r="EU37" s="46"/>
      <c r="EW37" s="62"/>
      <c r="EX37" s="17"/>
      <c r="EY37" s="61"/>
      <c r="EZ37" s="46"/>
      <c r="FB37" s="62"/>
      <c r="FC37" s="17"/>
      <c r="FD37" s="61"/>
      <c r="FE37" s="46"/>
      <c r="FG37" s="62"/>
      <c r="FH37" s="17"/>
      <c r="FI37" s="61"/>
      <c r="FJ37" s="46"/>
      <c r="FL37" s="62"/>
      <c r="FM37" s="17"/>
      <c r="FN37" s="61"/>
      <c r="FO37" s="46"/>
      <c r="FQ37" s="62"/>
      <c r="FR37" s="17"/>
      <c r="FS37" s="61"/>
      <c r="FT37" s="46"/>
      <c r="FV37" s="62"/>
      <c r="FW37" s="17"/>
      <c r="FX37" s="61"/>
      <c r="FY37" s="46"/>
      <c r="GA37" s="62"/>
      <c r="GB37" s="17"/>
      <c r="GC37" s="61"/>
      <c r="GD37" s="46"/>
      <c r="GF37" s="62"/>
      <c r="GG37" s="17"/>
      <c r="GH37" s="61"/>
      <c r="GI37" s="46"/>
      <c r="GK37" s="62"/>
      <c r="GL37" s="17"/>
      <c r="GM37" s="61"/>
      <c r="GN37" s="46"/>
      <c r="GP37" s="62"/>
      <c r="GQ37" s="17"/>
      <c r="GR37" s="61"/>
      <c r="GS37" s="46"/>
      <c r="GU37" s="62"/>
      <c r="GV37" s="17"/>
      <c r="GW37" s="61"/>
      <c r="GX37" s="46"/>
      <c r="GZ37" s="62"/>
      <c r="HA37" s="17"/>
      <c r="HB37" s="61"/>
      <c r="HC37" s="46"/>
      <c r="HE37" s="62"/>
      <c r="HF37" s="17"/>
      <c r="HG37" s="61"/>
      <c r="HH37" s="46"/>
      <c r="HJ37" s="62"/>
      <c r="HK37" s="17"/>
      <c r="HL37" s="61"/>
      <c r="HM37" s="46"/>
      <c r="HO37" s="62"/>
      <c r="HP37" s="17"/>
      <c r="HQ37" s="61"/>
      <c r="HR37" s="46"/>
    </row>
    <row r="38" spans="1:226" ht="12.75" customHeight="1">
      <c r="A38" s="156">
        <v>35</v>
      </c>
      <c r="B38" s="154" t="s">
        <v>47</v>
      </c>
      <c r="C38" s="134">
        <v>19572755</v>
      </c>
      <c r="D38" s="134">
        <v>27958010</v>
      </c>
      <c r="E38" s="202">
        <v>42.841465087566874</v>
      </c>
      <c r="F38" s="137"/>
      <c r="G38" s="17"/>
      <c r="H38" s="61"/>
      <c r="I38" s="197"/>
      <c r="K38" s="17"/>
      <c r="M38" s="62"/>
      <c r="N38" s="17"/>
      <c r="O38" s="61"/>
      <c r="P38" s="46"/>
      <c r="R38" s="62"/>
      <c r="S38" s="17"/>
      <c r="T38" s="61"/>
      <c r="U38" s="46"/>
      <c r="W38" s="62"/>
      <c r="X38" s="17"/>
      <c r="Y38" s="61"/>
      <c r="Z38" s="46"/>
      <c r="AB38" s="62"/>
      <c r="AC38" s="17"/>
      <c r="AD38" s="61"/>
      <c r="AE38" s="46"/>
      <c r="AG38" s="62"/>
      <c r="AH38" s="17"/>
      <c r="AI38" s="61"/>
      <c r="AJ38" s="46"/>
      <c r="AL38" s="62"/>
      <c r="AM38" s="17"/>
      <c r="AN38" s="61"/>
      <c r="AO38" s="46"/>
      <c r="AQ38" s="62"/>
      <c r="AR38" s="17"/>
      <c r="AS38" s="61"/>
      <c r="AT38" s="46"/>
      <c r="AV38" s="62"/>
      <c r="AW38" s="17"/>
      <c r="AX38" s="61"/>
      <c r="AY38" s="46"/>
      <c r="BA38" s="62"/>
      <c r="BB38" s="17"/>
      <c r="BC38" s="61"/>
      <c r="BD38" s="46"/>
      <c r="BF38" s="62"/>
      <c r="BG38" s="17"/>
      <c r="BH38" s="61"/>
      <c r="BI38" s="46"/>
      <c r="BK38" s="62"/>
      <c r="BL38" s="17"/>
      <c r="BM38" s="61"/>
      <c r="BN38" s="46"/>
      <c r="BP38" s="62"/>
      <c r="BQ38" s="17"/>
      <c r="BR38" s="61"/>
      <c r="BS38" s="46"/>
      <c r="BU38" s="62"/>
      <c r="BV38" s="17"/>
      <c r="BW38" s="61"/>
      <c r="BX38" s="46"/>
      <c r="BZ38" s="62"/>
      <c r="CA38" s="17"/>
      <c r="CB38" s="61"/>
      <c r="CC38" s="46"/>
      <c r="CE38" s="62"/>
      <c r="CF38" s="17"/>
      <c r="CG38" s="61"/>
      <c r="CH38" s="46"/>
      <c r="CJ38" s="62"/>
      <c r="CK38" s="17"/>
      <c r="CL38" s="61"/>
      <c r="CM38" s="46"/>
      <c r="CO38" s="62"/>
      <c r="CP38" s="17"/>
      <c r="CQ38" s="61"/>
      <c r="CR38" s="46"/>
      <c r="CT38" s="62"/>
      <c r="CU38" s="17"/>
      <c r="CV38" s="61"/>
      <c r="CW38" s="46"/>
      <c r="CY38" s="62"/>
      <c r="CZ38" s="17"/>
      <c r="DA38" s="61"/>
      <c r="DB38" s="46"/>
      <c r="DD38" s="62"/>
      <c r="DE38" s="17"/>
      <c r="DF38" s="61"/>
      <c r="DG38" s="46"/>
      <c r="DI38" s="62"/>
      <c r="DJ38" s="17"/>
      <c r="DK38" s="61"/>
      <c r="DL38" s="46"/>
      <c r="DN38" s="62"/>
      <c r="DO38" s="17"/>
      <c r="DP38" s="61"/>
      <c r="DQ38" s="46"/>
      <c r="DS38" s="62"/>
      <c r="DT38" s="17"/>
      <c r="DU38" s="61"/>
      <c r="DV38" s="46"/>
      <c r="DX38" s="62"/>
      <c r="DY38" s="17"/>
      <c r="DZ38" s="61"/>
      <c r="EA38" s="46"/>
      <c r="EC38" s="62"/>
      <c r="ED38" s="17"/>
      <c r="EE38" s="61"/>
      <c r="EF38" s="46"/>
      <c r="EH38" s="62"/>
      <c r="EI38" s="17"/>
      <c r="EJ38" s="61"/>
      <c r="EK38" s="46"/>
      <c r="EM38" s="62"/>
      <c r="EN38" s="17"/>
      <c r="EO38" s="61"/>
      <c r="EP38" s="46"/>
      <c r="ER38" s="62"/>
      <c r="ES38" s="17"/>
      <c r="ET38" s="61"/>
      <c r="EU38" s="46"/>
      <c r="EW38" s="62"/>
      <c r="EX38" s="17"/>
      <c r="EY38" s="61"/>
      <c r="EZ38" s="46"/>
      <c r="FB38" s="62"/>
      <c r="FC38" s="17"/>
      <c r="FD38" s="61"/>
      <c r="FE38" s="46"/>
      <c r="FG38" s="62"/>
      <c r="FH38" s="17"/>
      <c r="FI38" s="61"/>
      <c r="FJ38" s="46"/>
      <c r="FL38" s="62"/>
      <c r="FM38" s="17"/>
      <c r="FN38" s="61"/>
      <c r="FO38" s="46"/>
      <c r="FQ38" s="62"/>
      <c r="FR38" s="17"/>
      <c r="FS38" s="61"/>
      <c r="FT38" s="46"/>
      <c r="FV38" s="62"/>
      <c r="FW38" s="17"/>
      <c r="FX38" s="61"/>
      <c r="FY38" s="46"/>
      <c r="GA38" s="62"/>
      <c r="GB38" s="17"/>
      <c r="GC38" s="61"/>
      <c r="GD38" s="46"/>
      <c r="GF38" s="62"/>
      <c r="GG38" s="17"/>
      <c r="GH38" s="61"/>
      <c r="GI38" s="46"/>
      <c r="GK38" s="62"/>
      <c r="GL38" s="17"/>
      <c r="GM38" s="61"/>
      <c r="GN38" s="46"/>
      <c r="GP38" s="62"/>
      <c r="GQ38" s="17"/>
      <c r="GR38" s="61"/>
      <c r="GS38" s="46"/>
      <c r="GU38" s="62"/>
      <c r="GV38" s="17"/>
      <c r="GW38" s="61"/>
      <c r="GX38" s="46"/>
      <c r="GZ38" s="62"/>
      <c r="HA38" s="17"/>
      <c r="HB38" s="61"/>
      <c r="HC38" s="46"/>
      <c r="HE38" s="62"/>
      <c r="HF38" s="17"/>
      <c r="HG38" s="61"/>
      <c r="HH38" s="46"/>
      <c r="HJ38" s="62"/>
      <c r="HK38" s="17"/>
      <c r="HL38" s="61"/>
      <c r="HM38" s="46"/>
      <c r="HO38" s="62"/>
      <c r="HP38" s="17"/>
      <c r="HQ38" s="61"/>
      <c r="HR38" s="46"/>
    </row>
    <row r="39" spans="1:226" ht="12.75" customHeight="1">
      <c r="A39" s="156">
        <v>36</v>
      </c>
      <c r="B39" s="154" t="s">
        <v>66</v>
      </c>
      <c r="C39" s="134">
        <v>32563962</v>
      </c>
      <c r="D39" s="134">
        <v>55155636</v>
      </c>
      <c r="E39" s="202">
        <v>69.376306236937637</v>
      </c>
      <c r="F39" s="137"/>
      <c r="G39" s="17"/>
      <c r="H39" s="61"/>
      <c r="I39" s="197"/>
      <c r="K39" s="17"/>
      <c r="M39" s="62"/>
      <c r="N39" s="17"/>
      <c r="O39" s="61"/>
      <c r="P39" s="46"/>
      <c r="R39" s="62"/>
      <c r="S39" s="17"/>
      <c r="T39" s="61"/>
      <c r="U39" s="46"/>
      <c r="W39" s="62"/>
      <c r="X39" s="17"/>
      <c r="Y39" s="61"/>
      <c r="Z39" s="46"/>
      <c r="AB39" s="62"/>
      <c r="AC39" s="17"/>
      <c r="AD39" s="61"/>
      <c r="AE39" s="46"/>
      <c r="AG39" s="62"/>
      <c r="AH39" s="17"/>
      <c r="AI39" s="61"/>
      <c r="AJ39" s="46"/>
      <c r="AL39" s="62"/>
      <c r="AM39" s="17"/>
      <c r="AN39" s="61"/>
      <c r="AO39" s="46"/>
      <c r="AQ39" s="62"/>
      <c r="AR39" s="17"/>
      <c r="AS39" s="61"/>
      <c r="AT39" s="46"/>
      <c r="AV39" s="62"/>
      <c r="AW39" s="17"/>
      <c r="AX39" s="61"/>
      <c r="AY39" s="46"/>
      <c r="BA39" s="62"/>
      <c r="BB39" s="17"/>
      <c r="BC39" s="61"/>
      <c r="BD39" s="46"/>
      <c r="BF39" s="62"/>
      <c r="BG39" s="17"/>
      <c r="BH39" s="61"/>
      <c r="BI39" s="46"/>
      <c r="BK39" s="62"/>
      <c r="BL39" s="17"/>
      <c r="BM39" s="61"/>
      <c r="BN39" s="46"/>
      <c r="BP39" s="62"/>
      <c r="BQ39" s="17"/>
      <c r="BR39" s="61"/>
      <c r="BS39" s="46"/>
      <c r="BU39" s="62"/>
      <c r="BV39" s="17"/>
      <c r="BW39" s="61"/>
      <c r="BX39" s="46"/>
      <c r="BZ39" s="62"/>
      <c r="CA39" s="17"/>
      <c r="CB39" s="61"/>
      <c r="CC39" s="46"/>
      <c r="CE39" s="62"/>
      <c r="CF39" s="17"/>
      <c r="CG39" s="61"/>
      <c r="CH39" s="46"/>
      <c r="CJ39" s="62"/>
      <c r="CK39" s="17"/>
      <c r="CL39" s="61"/>
      <c r="CM39" s="46"/>
      <c r="CO39" s="62"/>
      <c r="CP39" s="17"/>
      <c r="CQ39" s="61"/>
      <c r="CR39" s="46"/>
      <c r="CT39" s="62"/>
      <c r="CU39" s="17"/>
      <c r="CV39" s="61"/>
      <c r="CW39" s="46"/>
      <c r="CY39" s="62"/>
      <c r="CZ39" s="17"/>
      <c r="DA39" s="61"/>
      <c r="DB39" s="46"/>
      <c r="DD39" s="62"/>
      <c r="DE39" s="17"/>
      <c r="DF39" s="61"/>
      <c r="DG39" s="46"/>
      <c r="DI39" s="62"/>
      <c r="DJ39" s="17"/>
      <c r="DK39" s="61"/>
      <c r="DL39" s="46"/>
      <c r="DN39" s="62"/>
      <c r="DO39" s="17"/>
      <c r="DP39" s="61"/>
      <c r="DQ39" s="46"/>
      <c r="DS39" s="62"/>
      <c r="DT39" s="17"/>
      <c r="DU39" s="61"/>
      <c r="DV39" s="46"/>
      <c r="DX39" s="62"/>
      <c r="DY39" s="17"/>
      <c r="DZ39" s="61"/>
      <c r="EA39" s="46"/>
      <c r="EC39" s="62"/>
      <c r="ED39" s="17"/>
      <c r="EE39" s="61"/>
      <c r="EF39" s="46"/>
      <c r="EH39" s="62"/>
      <c r="EI39" s="17"/>
      <c r="EJ39" s="61"/>
      <c r="EK39" s="46"/>
      <c r="EM39" s="62"/>
      <c r="EN39" s="17"/>
      <c r="EO39" s="61"/>
      <c r="EP39" s="46"/>
      <c r="ER39" s="62"/>
      <c r="ES39" s="17"/>
      <c r="ET39" s="61"/>
      <c r="EU39" s="46"/>
      <c r="EW39" s="62"/>
      <c r="EX39" s="17"/>
      <c r="EY39" s="61"/>
      <c r="EZ39" s="46"/>
      <c r="FB39" s="62"/>
      <c r="FC39" s="17"/>
      <c r="FD39" s="61"/>
      <c r="FE39" s="46"/>
      <c r="FG39" s="62"/>
      <c r="FH39" s="17"/>
      <c r="FI39" s="61"/>
      <c r="FJ39" s="46"/>
      <c r="FL39" s="62"/>
      <c r="FM39" s="17"/>
      <c r="FN39" s="61"/>
      <c r="FO39" s="46"/>
      <c r="FQ39" s="62"/>
      <c r="FR39" s="17"/>
      <c r="FS39" s="61"/>
      <c r="FT39" s="46"/>
      <c r="FV39" s="62"/>
      <c r="FW39" s="17"/>
      <c r="FX39" s="61"/>
      <c r="FY39" s="46"/>
      <c r="GA39" s="62"/>
      <c r="GB39" s="17"/>
      <c r="GC39" s="61"/>
      <c r="GD39" s="46"/>
      <c r="GF39" s="62"/>
      <c r="GG39" s="17"/>
      <c r="GH39" s="61"/>
      <c r="GI39" s="46"/>
      <c r="GK39" s="62"/>
      <c r="GL39" s="17"/>
      <c r="GM39" s="61"/>
      <c r="GN39" s="46"/>
      <c r="GP39" s="62"/>
      <c r="GQ39" s="17"/>
      <c r="GR39" s="61"/>
      <c r="GS39" s="46"/>
      <c r="GU39" s="62"/>
      <c r="GV39" s="17"/>
      <c r="GW39" s="61"/>
      <c r="GX39" s="46"/>
      <c r="GZ39" s="62"/>
      <c r="HA39" s="17"/>
      <c r="HB39" s="61"/>
      <c r="HC39" s="46"/>
      <c r="HE39" s="62"/>
      <c r="HF39" s="17"/>
      <c r="HG39" s="61"/>
      <c r="HH39" s="46"/>
      <c r="HJ39" s="62"/>
      <c r="HK39" s="17"/>
      <c r="HL39" s="61"/>
      <c r="HM39" s="46"/>
      <c r="HO39" s="62"/>
      <c r="HP39" s="17"/>
      <c r="HQ39" s="61"/>
      <c r="HR39" s="46"/>
    </row>
    <row r="40" spans="1:226" ht="12.75" customHeight="1">
      <c r="A40" s="156">
        <v>37</v>
      </c>
      <c r="B40" s="154" t="s">
        <v>80</v>
      </c>
      <c r="C40" s="134">
        <v>25380866</v>
      </c>
      <c r="D40" s="134">
        <v>26941978</v>
      </c>
      <c r="E40" s="202">
        <v>6.1507436349886566</v>
      </c>
      <c r="F40" s="137"/>
      <c r="G40" s="17"/>
      <c r="H40" s="61"/>
      <c r="I40" s="197"/>
      <c r="K40" s="17"/>
      <c r="M40" s="62"/>
      <c r="N40" s="17"/>
      <c r="O40" s="61"/>
      <c r="P40" s="46"/>
      <c r="R40" s="62"/>
      <c r="S40" s="17"/>
      <c r="T40" s="61"/>
      <c r="U40" s="46"/>
      <c r="W40" s="62"/>
      <c r="X40" s="17"/>
      <c r="Y40" s="61"/>
      <c r="Z40" s="46"/>
      <c r="AB40" s="62"/>
      <c r="AC40" s="17"/>
      <c r="AD40" s="61"/>
      <c r="AE40" s="46"/>
      <c r="AG40" s="62"/>
      <c r="AH40" s="17"/>
      <c r="AI40" s="61"/>
      <c r="AJ40" s="46"/>
      <c r="AL40" s="62"/>
      <c r="AM40" s="17"/>
      <c r="AN40" s="61"/>
      <c r="AO40" s="46"/>
      <c r="AQ40" s="62"/>
      <c r="AR40" s="17"/>
      <c r="AS40" s="61"/>
      <c r="AT40" s="46"/>
      <c r="AV40" s="62"/>
      <c r="AW40" s="17"/>
      <c r="AX40" s="61"/>
      <c r="AY40" s="46"/>
      <c r="BA40" s="62"/>
      <c r="BB40" s="17"/>
      <c r="BC40" s="61"/>
      <c r="BD40" s="46"/>
      <c r="BF40" s="62"/>
      <c r="BG40" s="17"/>
      <c r="BH40" s="61"/>
      <c r="BI40" s="46"/>
      <c r="BK40" s="62"/>
      <c r="BL40" s="17"/>
      <c r="BM40" s="61"/>
      <c r="BN40" s="46"/>
      <c r="BP40" s="62"/>
      <c r="BQ40" s="17"/>
      <c r="BR40" s="61"/>
      <c r="BS40" s="46"/>
      <c r="BU40" s="62"/>
      <c r="BV40" s="17"/>
      <c r="BW40" s="61"/>
      <c r="BX40" s="46"/>
      <c r="BZ40" s="62"/>
      <c r="CA40" s="17"/>
      <c r="CB40" s="61"/>
      <c r="CC40" s="46"/>
      <c r="CE40" s="62"/>
      <c r="CF40" s="17"/>
      <c r="CG40" s="61"/>
      <c r="CH40" s="46"/>
      <c r="CJ40" s="62"/>
      <c r="CK40" s="17"/>
      <c r="CL40" s="61"/>
      <c r="CM40" s="46"/>
      <c r="CO40" s="62"/>
      <c r="CP40" s="17"/>
      <c r="CQ40" s="61"/>
      <c r="CR40" s="46"/>
      <c r="CT40" s="62"/>
      <c r="CU40" s="17"/>
      <c r="CV40" s="61"/>
      <c r="CW40" s="46"/>
      <c r="CY40" s="62"/>
      <c r="CZ40" s="17"/>
      <c r="DA40" s="61"/>
      <c r="DB40" s="46"/>
      <c r="DD40" s="62"/>
      <c r="DE40" s="17"/>
      <c r="DF40" s="61"/>
      <c r="DG40" s="46"/>
      <c r="DI40" s="62"/>
      <c r="DJ40" s="17"/>
      <c r="DK40" s="61"/>
      <c r="DL40" s="46"/>
      <c r="DN40" s="62"/>
      <c r="DO40" s="17"/>
      <c r="DP40" s="61"/>
      <c r="DQ40" s="46"/>
      <c r="DS40" s="62"/>
      <c r="DT40" s="17"/>
      <c r="DU40" s="61"/>
      <c r="DV40" s="46"/>
      <c r="DX40" s="62"/>
      <c r="DY40" s="17"/>
      <c r="DZ40" s="61"/>
      <c r="EA40" s="46"/>
      <c r="EC40" s="62"/>
      <c r="ED40" s="17"/>
      <c r="EE40" s="61"/>
      <c r="EF40" s="46"/>
      <c r="EH40" s="62"/>
      <c r="EI40" s="17"/>
      <c r="EJ40" s="61"/>
      <c r="EK40" s="46"/>
      <c r="EM40" s="62"/>
      <c r="EN40" s="17"/>
      <c r="EO40" s="61"/>
      <c r="EP40" s="46"/>
      <c r="ER40" s="62"/>
      <c r="ES40" s="17"/>
      <c r="ET40" s="61"/>
      <c r="EU40" s="46"/>
      <c r="EW40" s="62"/>
      <c r="EX40" s="17"/>
      <c r="EY40" s="61"/>
      <c r="EZ40" s="46"/>
      <c r="FB40" s="62"/>
      <c r="FC40" s="17"/>
      <c r="FD40" s="61"/>
      <c r="FE40" s="46"/>
      <c r="FG40" s="62"/>
      <c r="FH40" s="17"/>
      <c r="FI40" s="61"/>
      <c r="FJ40" s="46"/>
      <c r="FL40" s="62"/>
      <c r="FM40" s="17"/>
      <c r="FN40" s="61"/>
      <c r="FO40" s="46"/>
      <c r="FQ40" s="62"/>
      <c r="FR40" s="17"/>
      <c r="FS40" s="61"/>
      <c r="FT40" s="46"/>
      <c r="FV40" s="62"/>
      <c r="FW40" s="17"/>
      <c r="FX40" s="61"/>
      <c r="FY40" s="46"/>
      <c r="GA40" s="62"/>
      <c r="GB40" s="17"/>
      <c r="GC40" s="61"/>
      <c r="GD40" s="46"/>
      <c r="GF40" s="62"/>
      <c r="GG40" s="17"/>
      <c r="GH40" s="61"/>
      <c r="GI40" s="46"/>
      <c r="GK40" s="62"/>
      <c r="GL40" s="17"/>
      <c r="GM40" s="61"/>
      <c r="GN40" s="46"/>
      <c r="GP40" s="62"/>
      <c r="GQ40" s="17"/>
      <c r="GR40" s="61"/>
      <c r="GS40" s="46"/>
      <c r="GU40" s="62"/>
      <c r="GV40" s="17"/>
      <c r="GW40" s="61"/>
      <c r="GX40" s="46"/>
      <c r="GZ40" s="62"/>
      <c r="HA40" s="17"/>
      <c r="HB40" s="61"/>
      <c r="HC40" s="46"/>
      <c r="HE40" s="62"/>
      <c r="HF40" s="17"/>
      <c r="HG40" s="61"/>
      <c r="HH40" s="46"/>
      <c r="HJ40" s="62"/>
      <c r="HK40" s="17"/>
      <c r="HL40" s="61"/>
      <c r="HM40" s="46"/>
      <c r="HO40" s="62"/>
      <c r="HP40" s="17"/>
      <c r="HQ40" s="61"/>
      <c r="HR40" s="46"/>
    </row>
    <row r="41" spans="1:226" ht="12.75" customHeight="1">
      <c r="A41" s="156">
        <v>38</v>
      </c>
      <c r="B41" s="154" t="s">
        <v>53</v>
      </c>
      <c r="C41" s="134">
        <v>26792567</v>
      </c>
      <c r="D41" s="134">
        <v>25351701</v>
      </c>
      <c r="E41" s="202">
        <v>-5.3778572243562923</v>
      </c>
      <c r="F41" s="137"/>
      <c r="G41" s="17"/>
      <c r="H41" s="61"/>
      <c r="I41" s="197"/>
      <c r="K41" s="17"/>
      <c r="M41" s="62"/>
      <c r="N41" s="17"/>
      <c r="O41" s="61"/>
      <c r="P41" s="46"/>
      <c r="R41" s="62"/>
      <c r="S41" s="17"/>
      <c r="T41" s="61"/>
      <c r="U41" s="46"/>
      <c r="W41" s="62"/>
      <c r="X41" s="17"/>
      <c r="Y41" s="61"/>
      <c r="Z41" s="46"/>
      <c r="AB41" s="62"/>
      <c r="AC41" s="17"/>
      <c r="AD41" s="61"/>
      <c r="AE41" s="46"/>
      <c r="AG41" s="62"/>
      <c r="AH41" s="17"/>
      <c r="AI41" s="61"/>
      <c r="AJ41" s="46"/>
      <c r="AL41" s="62"/>
      <c r="AM41" s="17"/>
      <c r="AN41" s="61"/>
      <c r="AO41" s="46"/>
      <c r="AQ41" s="62"/>
      <c r="AR41" s="17"/>
      <c r="AS41" s="61"/>
      <c r="AT41" s="46"/>
      <c r="AV41" s="62"/>
      <c r="AW41" s="17"/>
      <c r="AX41" s="61"/>
      <c r="AY41" s="46"/>
      <c r="BA41" s="62"/>
      <c r="BB41" s="17"/>
      <c r="BC41" s="61"/>
      <c r="BD41" s="46"/>
      <c r="BF41" s="62"/>
      <c r="BG41" s="17"/>
      <c r="BH41" s="61"/>
      <c r="BI41" s="46"/>
      <c r="BK41" s="62"/>
      <c r="BL41" s="17"/>
      <c r="BM41" s="61"/>
      <c r="BN41" s="46"/>
      <c r="BP41" s="62"/>
      <c r="BQ41" s="17"/>
      <c r="BR41" s="61"/>
      <c r="BS41" s="46"/>
      <c r="BU41" s="62"/>
      <c r="BV41" s="17"/>
      <c r="BW41" s="61"/>
      <c r="BX41" s="46"/>
      <c r="BZ41" s="62"/>
      <c r="CA41" s="17"/>
      <c r="CB41" s="61"/>
      <c r="CC41" s="46"/>
      <c r="CE41" s="62"/>
      <c r="CF41" s="17"/>
      <c r="CG41" s="61"/>
      <c r="CH41" s="46"/>
      <c r="CJ41" s="62"/>
      <c r="CK41" s="17"/>
      <c r="CL41" s="61"/>
      <c r="CM41" s="46"/>
      <c r="CO41" s="62"/>
      <c r="CP41" s="17"/>
      <c r="CQ41" s="61"/>
      <c r="CR41" s="46"/>
      <c r="CT41" s="62"/>
      <c r="CU41" s="17"/>
      <c r="CV41" s="61"/>
      <c r="CW41" s="46"/>
      <c r="CY41" s="62"/>
      <c r="CZ41" s="17"/>
      <c r="DA41" s="61"/>
      <c r="DB41" s="46"/>
      <c r="DD41" s="62"/>
      <c r="DE41" s="17"/>
      <c r="DF41" s="61"/>
      <c r="DG41" s="46"/>
      <c r="DI41" s="62"/>
      <c r="DJ41" s="17"/>
      <c r="DK41" s="61"/>
      <c r="DL41" s="46"/>
      <c r="DN41" s="62"/>
      <c r="DO41" s="17"/>
      <c r="DP41" s="61"/>
      <c r="DQ41" s="46"/>
      <c r="DS41" s="62"/>
      <c r="DT41" s="17"/>
      <c r="DU41" s="61"/>
      <c r="DV41" s="46"/>
      <c r="DX41" s="62"/>
      <c r="DY41" s="17"/>
      <c r="DZ41" s="61"/>
      <c r="EA41" s="46"/>
      <c r="EC41" s="62"/>
      <c r="ED41" s="17"/>
      <c r="EE41" s="61"/>
      <c r="EF41" s="46"/>
      <c r="EH41" s="62"/>
      <c r="EI41" s="17"/>
      <c r="EJ41" s="61"/>
      <c r="EK41" s="46"/>
      <c r="EM41" s="62"/>
      <c r="EN41" s="17"/>
      <c r="EO41" s="61"/>
      <c r="EP41" s="46"/>
      <c r="ER41" s="62"/>
      <c r="ES41" s="17"/>
      <c r="ET41" s="61"/>
      <c r="EU41" s="46"/>
      <c r="EW41" s="62"/>
      <c r="EX41" s="17"/>
      <c r="EY41" s="61"/>
      <c r="EZ41" s="46"/>
      <c r="FB41" s="62"/>
      <c r="FC41" s="17"/>
      <c r="FD41" s="61"/>
      <c r="FE41" s="46"/>
      <c r="FG41" s="62"/>
      <c r="FH41" s="17"/>
      <c r="FI41" s="61"/>
      <c r="FJ41" s="46"/>
      <c r="FL41" s="62"/>
      <c r="FM41" s="17"/>
      <c r="FN41" s="61"/>
      <c r="FO41" s="46"/>
      <c r="FQ41" s="62"/>
      <c r="FR41" s="17"/>
      <c r="FS41" s="61"/>
      <c r="FT41" s="46"/>
      <c r="FV41" s="62"/>
      <c r="FW41" s="17"/>
      <c r="FX41" s="61"/>
      <c r="FY41" s="46"/>
      <c r="GA41" s="62"/>
      <c r="GB41" s="17"/>
      <c r="GC41" s="61"/>
      <c r="GD41" s="46"/>
      <c r="GF41" s="62"/>
      <c r="GG41" s="17"/>
      <c r="GH41" s="61"/>
      <c r="GI41" s="46"/>
      <c r="GK41" s="62"/>
      <c r="GL41" s="17"/>
      <c r="GM41" s="61"/>
      <c r="GN41" s="46"/>
      <c r="GP41" s="62"/>
      <c r="GQ41" s="17"/>
      <c r="GR41" s="61"/>
      <c r="GS41" s="46"/>
      <c r="GU41" s="62"/>
      <c r="GV41" s="17"/>
      <c r="GW41" s="61"/>
      <c r="GX41" s="46"/>
      <c r="GZ41" s="62"/>
      <c r="HA41" s="17"/>
      <c r="HB41" s="61"/>
      <c r="HC41" s="46"/>
      <c r="HE41" s="62"/>
      <c r="HF41" s="17"/>
      <c r="HG41" s="61"/>
      <c r="HH41" s="46"/>
      <c r="HJ41" s="62"/>
      <c r="HK41" s="17"/>
      <c r="HL41" s="61"/>
      <c r="HM41" s="46"/>
      <c r="HO41" s="62"/>
      <c r="HP41" s="17"/>
      <c r="HQ41" s="61"/>
      <c r="HR41" s="46"/>
    </row>
    <row r="42" spans="1:226" ht="12.75" customHeight="1">
      <c r="A42" s="156">
        <v>39</v>
      </c>
      <c r="B42" s="154" t="s">
        <v>46</v>
      </c>
      <c r="C42" s="134">
        <v>10764842</v>
      </c>
      <c r="D42" s="134">
        <v>12354094</v>
      </c>
      <c r="E42" s="202">
        <v>14.76335648957969</v>
      </c>
      <c r="F42" s="137"/>
      <c r="G42" s="17"/>
      <c r="H42" s="61"/>
      <c r="I42" s="197"/>
      <c r="K42" s="17"/>
      <c r="M42" s="62"/>
      <c r="N42" s="17"/>
      <c r="O42" s="61"/>
      <c r="P42" s="46"/>
      <c r="R42" s="62"/>
      <c r="S42" s="17"/>
      <c r="T42" s="61"/>
      <c r="U42" s="46"/>
      <c r="W42" s="62"/>
      <c r="X42" s="17"/>
      <c r="Y42" s="61"/>
      <c r="Z42" s="46"/>
      <c r="AB42" s="62"/>
      <c r="AC42" s="17"/>
      <c r="AD42" s="61"/>
      <c r="AE42" s="46"/>
      <c r="AG42" s="62"/>
      <c r="AH42" s="17"/>
      <c r="AI42" s="61"/>
      <c r="AJ42" s="46"/>
      <c r="AL42" s="62"/>
      <c r="AM42" s="17"/>
      <c r="AN42" s="61"/>
      <c r="AO42" s="46"/>
      <c r="AQ42" s="62"/>
      <c r="AR42" s="17"/>
      <c r="AS42" s="61"/>
      <c r="AT42" s="46"/>
      <c r="AV42" s="62"/>
      <c r="AW42" s="17"/>
      <c r="AX42" s="61"/>
      <c r="AY42" s="46"/>
      <c r="BA42" s="62"/>
      <c r="BB42" s="17"/>
      <c r="BC42" s="61"/>
      <c r="BD42" s="46"/>
      <c r="BF42" s="62"/>
      <c r="BG42" s="17"/>
      <c r="BH42" s="61"/>
      <c r="BI42" s="46"/>
      <c r="BK42" s="62"/>
      <c r="BL42" s="17"/>
      <c r="BM42" s="61"/>
      <c r="BN42" s="46"/>
      <c r="BP42" s="62"/>
      <c r="BQ42" s="17"/>
      <c r="BR42" s="61"/>
      <c r="BS42" s="46"/>
      <c r="BU42" s="62"/>
      <c r="BV42" s="17"/>
      <c r="BW42" s="61"/>
      <c r="BX42" s="46"/>
      <c r="BZ42" s="62"/>
      <c r="CA42" s="17"/>
      <c r="CB42" s="61"/>
      <c r="CC42" s="46"/>
      <c r="CE42" s="62"/>
      <c r="CF42" s="17"/>
      <c r="CG42" s="61"/>
      <c r="CH42" s="46"/>
      <c r="CJ42" s="62"/>
      <c r="CK42" s="17"/>
      <c r="CL42" s="61"/>
      <c r="CM42" s="46"/>
      <c r="CO42" s="62"/>
      <c r="CP42" s="17"/>
      <c r="CQ42" s="61"/>
      <c r="CR42" s="46"/>
      <c r="CT42" s="62"/>
      <c r="CU42" s="17"/>
      <c r="CV42" s="61"/>
      <c r="CW42" s="46"/>
      <c r="CY42" s="62"/>
      <c r="CZ42" s="17"/>
      <c r="DA42" s="61"/>
      <c r="DB42" s="46"/>
      <c r="DD42" s="62"/>
      <c r="DE42" s="17"/>
      <c r="DF42" s="61"/>
      <c r="DG42" s="46"/>
      <c r="DI42" s="62"/>
      <c r="DJ42" s="17"/>
      <c r="DK42" s="61"/>
      <c r="DL42" s="46"/>
      <c r="DN42" s="62"/>
      <c r="DO42" s="17"/>
      <c r="DP42" s="61"/>
      <c r="DQ42" s="46"/>
      <c r="DS42" s="62"/>
      <c r="DT42" s="17"/>
      <c r="DU42" s="61"/>
      <c r="DV42" s="46"/>
      <c r="DX42" s="62"/>
      <c r="DY42" s="17"/>
      <c r="DZ42" s="61"/>
      <c r="EA42" s="46"/>
      <c r="EC42" s="62"/>
      <c r="ED42" s="17"/>
      <c r="EE42" s="61"/>
      <c r="EF42" s="46"/>
      <c r="EH42" s="62"/>
      <c r="EI42" s="17"/>
      <c r="EJ42" s="61"/>
      <c r="EK42" s="46"/>
      <c r="EM42" s="62"/>
      <c r="EN42" s="17"/>
      <c r="EO42" s="61"/>
      <c r="EP42" s="46"/>
      <c r="ER42" s="62"/>
      <c r="ES42" s="17"/>
      <c r="ET42" s="61"/>
      <c r="EU42" s="46"/>
      <c r="EW42" s="62"/>
      <c r="EX42" s="17"/>
      <c r="EY42" s="61"/>
      <c r="EZ42" s="46"/>
      <c r="FB42" s="62"/>
      <c r="FC42" s="17"/>
      <c r="FD42" s="61"/>
      <c r="FE42" s="46"/>
      <c r="FG42" s="62"/>
      <c r="FH42" s="17"/>
      <c r="FI42" s="61"/>
      <c r="FJ42" s="46"/>
      <c r="FL42" s="62"/>
      <c r="FM42" s="17"/>
      <c r="FN42" s="61"/>
      <c r="FO42" s="46"/>
      <c r="FQ42" s="62"/>
      <c r="FR42" s="17"/>
      <c r="FS42" s="61"/>
      <c r="FT42" s="46"/>
      <c r="FV42" s="62"/>
      <c r="FW42" s="17"/>
      <c r="FX42" s="61"/>
      <c r="FY42" s="46"/>
      <c r="GA42" s="62"/>
      <c r="GB42" s="17"/>
      <c r="GC42" s="61"/>
      <c r="GD42" s="46"/>
      <c r="GF42" s="62"/>
      <c r="GG42" s="17"/>
      <c r="GH42" s="61"/>
      <c r="GI42" s="46"/>
      <c r="GK42" s="62"/>
      <c r="GL42" s="17"/>
      <c r="GM42" s="61"/>
      <c r="GN42" s="46"/>
      <c r="GP42" s="62"/>
      <c r="GQ42" s="17"/>
      <c r="GR42" s="61"/>
      <c r="GS42" s="46"/>
      <c r="GU42" s="62"/>
      <c r="GV42" s="17"/>
      <c r="GW42" s="61"/>
      <c r="GX42" s="46"/>
      <c r="GZ42" s="62"/>
      <c r="HA42" s="17"/>
      <c r="HB42" s="61"/>
      <c r="HC42" s="46"/>
      <c r="HE42" s="62"/>
      <c r="HF42" s="17"/>
      <c r="HG42" s="61"/>
      <c r="HH42" s="46"/>
      <c r="HJ42" s="62"/>
      <c r="HK42" s="17"/>
      <c r="HL42" s="61"/>
      <c r="HM42" s="46"/>
      <c r="HO42" s="62"/>
      <c r="HP42" s="17"/>
      <c r="HQ42" s="61"/>
      <c r="HR42" s="46"/>
    </row>
    <row r="43" spans="1:226" ht="12.75" customHeight="1">
      <c r="A43" s="156">
        <v>40</v>
      </c>
      <c r="B43" s="154" t="s">
        <v>48</v>
      </c>
      <c r="C43" s="134">
        <v>26271236</v>
      </c>
      <c r="D43" s="134">
        <v>36279632</v>
      </c>
      <c r="E43" s="202">
        <v>38.096403229752873</v>
      </c>
      <c r="F43" s="137"/>
      <c r="G43" s="17"/>
      <c r="H43" s="61"/>
      <c r="I43" s="197"/>
      <c r="K43" s="17"/>
      <c r="M43" s="62"/>
      <c r="N43" s="17"/>
      <c r="O43" s="61"/>
      <c r="P43" s="46"/>
      <c r="R43" s="62"/>
      <c r="S43" s="17"/>
      <c r="T43" s="61"/>
      <c r="U43" s="46"/>
      <c r="W43" s="62"/>
      <c r="X43" s="17"/>
      <c r="Y43" s="61"/>
      <c r="Z43" s="46"/>
      <c r="AB43" s="62"/>
      <c r="AC43" s="17"/>
      <c r="AD43" s="61"/>
      <c r="AE43" s="46"/>
      <c r="AG43" s="62"/>
      <c r="AH43" s="17"/>
      <c r="AI43" s="61"/>
      <c r="AJ43" s="46"/>
      <c r="AL43" s="62"/>
      <c r="AM43" s="17"/>
      <c r="AN43" s="61"/>
      <c r="AO43" s="46"/>
      <c r="AQ43" s="62"/>
      <c r="AR43" s="17"/>
      <c r="AS43" s="61"/>
      <c r="AT43" s="46"/>
      <c r="AV43" s="62"/>
      <c r="AW43" s="17"/>
      <c r="AX43" s="61"/>
      <c r="AY43" s="46"/>
      <c r="BA43" s="62"/>
      <c r="BB43" s="17"/>
      <c r="BC43" s="61"/>
      <c r="BD43" s="46"/>
      <c r="BF43" s="62"/>
      <c r="BG43" s="17"/>
      <c r="BH43" s="61"/>
      <c r="BI43" s="46"/>
      <c r="BK43" s="62"/>
      <c r="BL43" s="17"/>
      <c r="BM43" s="61"/>
      <c r="BN43" s="46"/>
      <c r="BP43" s="62"/>
      <c r="BQ43" s="17"/>
      <c r="BR43" s="61"/>
      <c r="BS43" s="46"/>
      <c r="BU43" s="62"/>
      <c r="BV43" s="17"/>
      <c r="BW43" s="61"/>
      <c r="BX43" s="46"/>
      <c r="BZ43" s="62"/>
      <c r="CA43" s="17"/>
      <c r="CB43" s="61"/>
      <c r="CC43" s="46"/>
      <c r="CE43" s="62"/>
      <c r="CF43" s="17"/>
      <c r="CG43" s="61"/>
      <c r="CH43" s="46"/>
      <c r="CJ43" s="62"/>
      <c r="CK43" s="17"/>
      <c r="CL43" s="61"/>
      <c r="CM43" s="46"/>
      <c r="CO43" s="62"/>
      <c r="CP43" s="17"/>
      <c r="CQ43" s="61"/>
      <c r="CR43" s="46"/>
      <c r="CT43" s="62"/>
      <c r="CU43" s="17"/>
      <c r="CV43" s="61"/>
      <c r="CW43" s="46"/>
      <c r="CY43" s="62"/>
      <c r="CZ43" s="17"/>
      <c r="DA43" s="61"/>
      <c r="DB43" s="46"/>
      <c r="DD43" s="62"/>
      <c r="DE43" s="17"/>
      <c r="DF43" s="61"/>
      <c r="DG43" s="46"/>
      <c r="DI43" s="62"/>
      <c r="DJ43" s="17"/>
      <c r="DK43" s="61"/>
      <c r="DL43" s="46"/>
      <c r="DN43" s="62"/>
      <c r="DO43" s="17"/>
      <c r="DP43" s="61"/>
      <c r="DQ43" s="46"/>
      <c r="DS43" s="62"/>
      <c r="DT43" s="17"/>
      <c r="DU43" s="61"/>
      <c r="DV43" s="46"/>
      <c r="DX43" s="62"/>
      <c r="DY43" s="17"/>
      <c r="DZ43" s="61"/>
      <c r="EA43" s="46"/>
      <c r="EC43" s="62"/>
      <c r="ED43" s="17"/>
      <c r="EE43" s="61"/>
      <c r="EF43" s="46"/>
      <c r="EH43" s="62"/>
      <c r="EI43" s="17"/>
      <c r="EJ43" s="61"/>
      <c r="EK43" s="46"/>
      <c r="EM43" s="62"/>
      <c r="EN43" s="17"/>
      <c r="EO43" s="61"/>
      <c r="EP43" s="46"/>
      <c r="ER43" s="62"/>
      <c r="ES43" s="17"/>
      <c r="ET43" s="61"/>
      <c r="EU43" s="46"/>
      <c r="EW43" s="62"/>
      <c r="EX43" s="17"/>
      <c r="EY43" s="61"/>
      <c r="EZ43" s="46"/>
      <c r="FB43" s="62"/>
      <c r="FC43" s="17"/>
      <c r="FD43" s="61"/>
      <c r="FE43" s="46"/>
      <c r="FG43" s="62"/>
      <c r="FH43" s="17"/>
      <c r="FI43" s="61"/>
      <c r="FJ43" s="46"/>
      <c r="FL43" s="62"/>
      <c r="FM43" s="17"/>
      <c r="FN43" s="61"/>
      <c r="FO43" s="46"/>
      <c r="FQ43" s="62"/>
      <c r="FR43" s="17"/>
      <c r="FS43" s="61"/>
      <c r="FT43" s="46"/>
      <c r="FV43" s="62"/>
      <c r="FW43" s="17"/>
      <c r="FX43" s="61"/>
      <c r="FY43" s="46"/>
      <c r="GA43" s="62"/>
      <c r="GB43" s="17"/>
      <c r="GC43" s="61"/>
      <c r="GD43" s="46"/>
      <c r="GF43" s="62"/>
      <c r="GG43" s="17"/>
      <c r="GH43" s="61"/>
      <c r="GI43" s="46"/>
      <c r="GK43" s="62"/>
      <c r="GL43" s="17"/>
      <c r="GM43" s="61"/>
      <c r="GN43" s="46"/>
      <c r="GP43" s="62"/>
      <c r="GQ43" s="17"/>
      <c r="GR43" s="61"/>
      <c r="GS43" s="46"/>
      <c r="GU43" s="62"/>
      <c r="GV43" s="17"/>
      <c r="GW43" s="61"/>
      <c r="GX43" s="46"/>
      <c r="GZ43" s="62"/>
      <c r="HA43" s="17"/>
      <c r="HB43" s="61"/>
      <c r="HC43" s="46"/>
      <c r="HE43" s="62"/>
      <c r="HF43" s="17"/>
      <c r="HG43" s="61"/>
      <c r="HH43" s="46"/>
      <c r="HJ43" s="62"/>
      <c r="HK43" s="17"/>
      <c r="HL43" s="61"/>
      <c r="HM43" s="46"/>
      <c r="HO43" s="62"/>
      <c r="HP43" s="17"/>
      <c r="HQ43" s="61"/>
      <c r="HR43" s="46"/>
    </row>
    <row r="44" spans="1:226" ht="12.75" customHeight="1">
      <c r="A44" s="156">
        <v>41</v>
      </c>
      <c r="B44" s="154" t="s">
        <v>84</v>
      </c>
      <c r="C44" s="134">
        <v>31281474</v>
      </c>
      <c r="D44" s="134">
        <v>31112088</v>
      </c>
      <c r="E44" s="202">
        <v>-0.54148982877213525</v>
      </c>
      <c r="F44" s="137"/>
      <c r="G44" s="17"/>
      <c r="H44" s="61"/>
      <c r="I44" s="197"/>
      <c r="K44" s="17"/>
      <c r="M44" s="62"/>
      <c r="N44" s="17"/>
      <c r="O44" s="61"/>
      <c r="P44" s="46"/>
      <c r="R44" s="62"/>
      <c r="S44" s="17"/>
      <c r="T44" s="61"/>
      <c r="U44" s="46"/>
      <c r="W44" s="62"/>
      <c r="X44" s="17"/>
      <c r="Y44" s="61"/>
      <c r="Z44" s="46"/>
      <c r="AB44" s="62"/>
      <c r="AC44" s="17"/>
      <c r="AD44" s="61"/>
      <c r="AE44" s="46"/>
      <c r="AG44" s="62"/>
      <c r="AH44" s="17"/>
      <c r="AI44" s="61"/>
      <c r="AJ44" s="46"/>
      <c r="AL44" s="62"/>
      <c r="AM44" s="17"/>
      <c r="AN44" s="61"/>
      <c r="AO44" s="46"/>
      <c r="AQ44" s="62"/>
      <c r="AR44" s="17"/>
      <c r="AS44" s="61"/>
      <c r="AT44" s="46"/>
      <c r="AV44" s="62"/>
      <c r="AW44" s="17"/>
      <c r="AX44" s="61"/>
      <c r="AY44" s="46"/>
      <c r="BA44" s="62"/>
      <c r="BB44" s="17"/>
      <c r="BC44" s="61"/>
      <c r="BD44" s="46"/>
      <c r="BF44" s="62"/>
      <c r="BG44" s="17"/>
      <c r="BH44" s="61"/>
      <c r="BI44" s="46"/>
      <c r="BK44" s="62"/>
      <c r="BL44" s="17"/>
      <c r="BM44" s="61"/>
      <c r="BN44" s="46"/>
      <c r="BP44" s="62"/>
      <c r="BQ44" s="17"/>
      <c r="BR44" s="61"/>
      <c r="BS44" s="46"/>
      <c r="BU44" s="62"/>
      <c r="BV44" s="17"/>
      <c r="BW44" s="61"/>
      <c r="BX44" s="46"/>
      <c r="BZ44" s="62"/>
      <c r="CA44" s="17"/>
      <c r="CB44" s="61"/>
      <c r="CC44" s="46"/>
      <c r="CE44" s="62"/>
      <c r="CF44" s="17"/>
      <c r="CG44" s="61"/>
      <c r="CH44" s="46"/>
      <c r="CJ44" s="62"/>
      <c r="CK44" s="17"/>
      <c r="CL44" s="61"/>
      <c r="CM44" s="46"/>
      <c r="CO44" s="62"/>
      <c r="CP44" s="17"/>
      <c r="CQ44" s="61"/>
      <c r="CR44" s="46"/>
      <c r="CT44" s="62"/>
      <c r="CU44" s="17"/>
      <c r="CV44" s="61"/>
      <c r="CW44" s="46"/>
      <c r="CY44" s="62"/>
      <c r="CZ44" s="17"/>
      <c r="DA44" s="61"/>
      <c r="DB44" s="46"/>
      <c r="DD44" s="62"/>
      <c r="DE44" s="17"/>
      <c r="DF44" s="61"/>
      <c r="DG44" s="46"/>
      <c r="DI44" s="62"/>
      <c r="DJ44" s="17"/>
      <c r="DK44" s="61"/>
      <c r="DL44" s="46"/>
      <c r="DN44" s="62"/>
      <c r="DO44" s="17"/>
      <c r="DP44" s="61"/>
      <c r="DQ44" s="46"/>
      <c r="DS44" s="62"/>
      <c r="DT44" s="17"/>
      <c r="DU44" s="61"/>
      <c r="DV44" s="46"/>
      <c r="DX44" s="62"/>
      <c r="DY44" s="17"/>
      <c r="DZ44" s="61"/>
      <c r="EA44" s="46"/>
      <c r="EC44" s="62"/>
      <c r="ED44" s="17"/>
      <c r="EE44" s="61"/>
      <c r="EF44" s="46"/>
      <c r="EH44" s="62"/>
      <c r="EI44" s="17"/>
      <c r="EJ44" s="61"/>
      <c r="EK44" s="46"/>
      <c r="EM44" s="62"/>
      <c r="EN44" s="17"/>
      <c r="EO44" s="61"/>
      <c r="EP44" s="46"/>
      <c r="ER44" s="62"/>
      <c r="ES44" s="17"/>
      <c r="ET44" s="61"/>
      <c r="EU44" s="46"/>
      <c r="EW44" s="62"/>
      <c r="EX44" s="17"/>
      <c r="EY44" s="61"/>
      <c r="EZ44" s="46"/>
      <c r="FB44" s="62"/>
      <c r="FC44" s="17"/>
      <c r="FD44" s="61"/>
      <c r="FE44" s="46"/>
      <c r="FG44" s="62"/>
      <c r="FH44" s="17"/>
      <c r="FI44" s="61"/>
      <c r="FJ44" s="46"/>
      <c r="FL44" s="62"/>
      <c r="FM44" s="17"/>
      <c r="FN44" s="61"/>
      <c r="FO44" s="46"/>
      <c r="FQ44" s="62"/>
      <c r="FR44" s="17"/>
      <c r="FS44" s="61"/>
      <c r="FT44" s="46"/>
      <c r="FV44" s="62"/>
      <c r="FW44" s="17"/>
      <c r="FX44" s="61"/>
      <c r="FY44" s="46"/>
      <c r="GA44" s="62"/>
      <c r="GB44" s="17"/>
      <c r="GC44" s="61"/>
      <c r="GD44" s="46"/>
      <c r="GF44" s="62"/>
      <c r="GG44" s="17"/>
      <c r="GH44" s="61"/>
      <c r="GI44" s="46"/>
      <c r="GK44" s="62"/>
      <c r="GL44" s="17"/>
      <c r="GM44" s="61"/>
      <c r="GN44" s="46"/>
      <c r="GP44" s="62"/>
      <c r="GQ44" s="17"/>
      <c r="GR44" s="61"/>
      <c r="GS44" s="46"/>
      <c r="GU44" s="62"/>
      <c r="GV44" s="17"/>
      <c r="GW44" s="61"/>
      <c r="GX44" s="46"/>
      <c r="GZ44" s="62"/>
      <c r="HA44" s="17"/>
      <c r="HB44" s="61"/>
      <c r="HC44" s="46"/>
      <c r="HE44" s="62"/>
      <c r="HF44" s="17"/>
      <c r="HG44" s="61"/>
      <c r="HH44" s="46"/>
      <c r="HJ44" s="62"/>
      <c r="HK44" s="17"/>
      <c r="HL44" s="61"/>
      <c r="HM44" s="46"/>
      <c r="HO44" s="62"/>
      <c r="HP44" s="17"/>
      <c r="HQ44" s="61"/>
      <c r="HR44" s="46"/>
    </row>
    <row r="45" spans="1:226" ht="12.75" customHeight="1">
      <c r="A45" s="156">
        <v>42</v>
      </c>
      <c r="B45" s="154" t="s">
        <v>81</v>
      </c>
      <c r="C45" s="134">
        <v>17864704</v>
      </c>
      <c r="D45" s="134">
        <v>32091904</v>
      </c>
      <c r="E45" s="202">
        <v>79.638599105812219</v>
      </c>
      <c r="F45" s="137"/>
      <c r="G45" s="17"/>
      <c r="H45" s="61"/>
      <c r="I45" s="197"/>
      <c r="K45" s="17"/>
      <c r="M45" s="62"/>
      <c r="N45" s="17"/>
      <c r="O45" s="61"/>
      <c r="P45" s="46"/>
      <c r="R45" s="62"/>
      <c r="S45" s="17"/>
      <c r="T45" s="61"/>
      <c r="U45" s="46"/>
      <c r="W45" s="62"/>
      <c r="X45" s="17"/>
      <c r="Y45" s="61"/>
      <c r="Z45" s="46"/>
      <c r="AB45" s="62"/>
      <c r="AC45" s="17"/>
      <c r="AD45" s="61"/>
      <c r="AE45" s="46"/>
      <c r="AG45" s="62"/>
      <c r="AH45" s="17"/>
      <c r="AI45" s="61"/>
      <c r="AJ45" s="46"/>
      <c r="AL45" s="62"/>
      <c r="AM45" s="17"/>
      <c r="AN45" s="61"/>
      <c r="AO45" s="46"/>
      <c r="AQ45" s="62"/>
      <c r="AR45" s="17"/>
      <c r="AS45" s="61"/>
      <c r="AT45" s="46"/>
      <c r="AV45" s="62"/>
      <c r="AW45" s="17"/>
      <c r="AX45" s="61"/>
      <c r="AY45" s="46"/>
      <c r="BA45" s="62"/>
      <c r="BB45" s="17"/>
      <c r="BC45" s="61"/>
      <c r="BD45" s="46"/>
      <c r="BF45" s="62"/>
      <c r="BG45" s="17"/>
      <c r="BH45" s="61"/>
      <c r="BI45" s="46"/>
      <c r="BK45" s="62"/>
      <c r="BL45" s="17"/>
      <c r="BM45" s="61"/>
      <c r="BN45" s="46"/>
      <c r="BP45" s="62"/>
      <c r="BQ45" s="17"/>
      <c r="BR45" s="61"/>
      <c r="BS45" s="46"/>
      <c r="BU45" s="62"/>
      <c r="BV45" s="17"/>
      <c r="BW45" s="61"/>
      <c r="BX45" s="46"/>
      <c r="BZ45" s="62"/>
      <c r="CA45" s="17"/>
      <c r="CB45" s="61"/>
      <c r="CC45" s="46"/>
      <c r="CE45" s="62"/>
      <c r="CF45" s="17"/>
      <c r="CG45" s="61"/>
      <c r="CH45" s="46"/>
      <c r="CJ45" s="62"/>
      <c r="CK45" s="17"/>
      <c r="CL45" s="61"/>
      <c r="CM45" s="46"/>
      <c r="CO45" s="62"/>
      <c r="CP45" s="17"/>
      <c r="CQ45" s="61"/>
      <c r="CR45" s="46"/>
      <c r="CT45" s="62"/>
      <c r="CU45" s="17"/>
      <c r="CV45" s="61"/>
      <c r="CW45" s="46"/>
      <c r="CY45" s="62"/>
      <c r="CZ45" s="17"/>
      <c r="DA45" s="61"/>
      <c r="DB45" s="46"/>
      <c r="DD45" s="62"/>
      <c r="DE45" s="17"/>
      <c r="DF45" s="61"/>
      <c r="DG45" s="46"/>
      <c r="DI45" s="62"/>
      <c r="DJ45" s="17"/>
      <c r="DK45" s="61"/>
      <c r="DL45" s="46"/>
      <c r="DN45" s="62"/>
      <c r="DO45" s="17"/>
      <c r="DP45" s="61"/>
      <c r="DQ45" s="46"/>
      <c r="DS45" s="62"/>
      <c r="DT45" s="17"/>
      <c r="DU45" s="61"/>
      <c r="DV45" s="46"/>
      <c r="DX45" s="62"/>
      <c r="DY45" s="17"/>
      <c r="DZ45" s="61"/>
      <c r="EA45" s="46"/>
      <c r="EC45" s="62"/>
      <c r="ED45" s="17"/>
      <c r="EE45" s="61"/>
      <c r="EF45" s="46"/>
      <c r="EH45" s="62"/>
      <c r="EI45" s="17"/>
      <c r="EJ45" s="61"/>
      <c r="EK45" s="46"/>
      <c r="EM45" s="62"/>
      <c r="EN45" s="17"/>
      <c r="EO45" s="61"/>
      <c r="EP45" s="46"/>
      <c r="ER45" s="62"/>
      <c r="ES45" s="17"/>
      <c r="ET45" s="61"/>
      <c r="EU45" s="46"/>
      <c r="EW45" s="62"/>
      <c r="EX45" s="17"/>
      <c r="EY45" s="61"/>
      <c r="EZ45" s="46"/>
      <c r="FB45" s="62"/>
      <c r="FC45" s="17"/>
      <c r="FD45" s="61"/>
      <c r="FE45" s="46"/>
      <c r="FG45" s="62"/>
      <c r="FH45" s="17"/>
      <c r="FI45" s="61"/>
      <c r="FJ45" s="46"/>
      <c r="FL45" s="62"/>
      <c r="FM45" s="17"/>
      <c r="FN45" s="61"/>
      <c r="FO45" s="46"/>
      <c r="FQ45" s="62"/>
      <c r="FR45" s="17"/>
      <c r="FS45" s="61"/>
      <c r="FT45" s="46"/>
      <c r="FV45" s="62"/>
      <c r="FW45" s="17"/>
      <c r="FX45" s="61"/>
      <c r="FY45" s="46"/>
      <c r="GA45" s="62"/>
      <c r="GB45" s="17"/>
      <c r="GC45" s="61"/>
      <c r="GD45" s="46"/>
      <c r="GF45" s="62"/>
      <c r="GG45" s="17"/>
      <c r="GH45" s="61"/>
      <c r="GI45" s="46"/>
      <c r="GK45" s="62"/>
      <c r="GL45" s="17"/>
      <c r="GM45" s="61"/>
      <c r="GN45" s="46"/>
      <c r="GP45" s="62"/>
      <c r="GQ45" s="17"/>
      <c r="GR45" s="61"/>
      <c r="GS45" s="46"/>
      <c r="GU45" s="62"/>
      <c r="GV45" s="17"/>
      <c r="GW45" s="61"/>
      <c r="GX45" s="46"/>
      <c r="GZ45" s="62"/>
      <c r="HA45" s="17"/>
      <c r="HB45" s="61"/>
      <c r="HC45" s="46"/>
      <c r="HE45" s="62"/>
      <c r="HF45" s="17"/>
      <c r="HG45" s="61"/>
      <c r="HH45" s="46"/>
      <c r="HJ45" s="62"/>
      <c r="HK45" s="17"/>
      <c r="HL45" s="61"/>
      <c r="HM45" s="46"/>
      <c r="HO45" s="62"/>
      <c r="HP45" s="17"/>
      <c r="HQ45" s="61"/>
      <c r="HR45" s="46"/>
    </row>
    <row r="46" spans="1:226" ht="12.75" customHeight="1">
      <c r="A46" s="156">
        <v>43</v>
      </c>
      <c r="B46" s="154" t="s">
        <v>77</v>
      </c>
      <c r="C46" s="134">
        <v>5945366</v>
      </c>
      <c r="D46" s="134">
        <v>7824152</v>
      </c>
      <c r="E46" s="202">
        <v>31.600846777137015</v>
      </c>
      <c r="F46" s="137"/>
      <c r="G46" s="17"/>
      <c r="H46" s="61"/>
      <c r="I46" s="197"/>
      <c r="K46" s="17"/>
      <c r="M46" s="62"/>
      <c r="N46" s="17"/>
      <c r="O46" s="61"/>
      <c r="P46" s="46"/>
      <c r="R46" s="62"/>
      <c r="S46" s="17"/>
      <c r="T46" s="61"/>
      <c r="U46" s="46"/>
      <c r="W46" s="62"/>
      <c r="X46" s="17"/>
      <c r="Y46" s="61"/>
      <c r="Z46" s="46"/>
      <c r="AB46" s="62"/>
      <c r="AC46" s="17"/>
      <c r="AD46" s="61"/>
      <c r="AE46" s="46"/>
      <c r="AG46" s="62"/>
      <c r="AH46" s="17"/>
      <c r="AI46" s="61"/>
      <c r="AJ46" s="46"/>
      <c r="AL46" s="62"/>
      <c r="AM46" s="17"/>
      <c r="AN46" s="61"/>
      <c r="AO46" s="46"/>
      <c r="AQ46" s="62"/>
      <c r="AR46" s="17"/>
      <c r="AS46" s="61"/>
      <c r="AT46" s="46"/>
      <c r="AV46" s="62"/>
      <c r="AW46" s="17"/>
      <c r="AX46" s="61"/>
      <c r="AY46" s="46"/>
      <c r="BA46" s="62"/>
      <c r="BB46" s="17"/>
      <c r="BC46" s="61"/>
      <c r="BD46" s="46"/>
      <c r="BF46" s="62"/>
      <c r="BG46" s="17"/>
      <c r="BH46" s="61"/>
      <c r="BI46" s="46"/>
      <c r="BK46" s="62"/>
      <c r="BL46" s="17"/>
      <c r="BM46" s="61"/>
      <c r="BN46" s="46"/>
      <c r="BP46" s="62"/>
      <c r="BQ46" s="17"/>
      <c r="BR46" s="61"/>
      <c r="BS46" s="46"/>
      <c r="BU46" s="62"/>
      <c r="BV46" s="17"/>
      <c r="BW46" s="61"/>
      <c r="BX46" s="46"/>
      <c r="BZ46" s="62"/>
      <c r="CA46" s="17"/>
      <c r="CB46" s="61"/>
      <c r="CC46" s="46"/>
      <c r="CE46" s="62"/>
      <c r="CF46" s="17"/>
      <c r="CG46" s="61"/>
      <c r="CH46" s="46"/>
      <c r="CJ46" s="62"/>
      <c r="CK46" s="17"/>
      <c r="CL46" s="61"/>
      <c r="CM46" s="46"/>
      <c r="CO46" s="62"/>
      <c r="CP46" s="17"/>
      <c r="CQ46" s="61"/>
      <c r="CR46" s="46"/>
      <c r="CT46" s="62"/>
      <c r="CU46" s="17"/>
      <c r="CV46" s="61"/>
      <c r="CW46" s="46"/>
      <c r="CY46" s="62"/>
      <c r="CZ46" s="17"/>
      <c r="DA46" s="61"/>
      <c r="DB46" s="46"/>
      <c r="DD46" s="62"/>
      <c r="DE46" s="17"/>
      <c r="DF46" s="61"/>
      <c r="DG46" s="46"/>
      <c r="DI46" s="62"/>
      <c r="DJ46" s="17"/>
      <c r="DK46" s="61"/>
      <c r="DL46" s="46"/>
      <c r="DN46" s="62"/>
      <c r="DO46" s="17"/>
      <c r="DP46" s="61"/>
      <c r="DQ46" s="46"/>
      <c r="DS46" s="62"/>
      <c r="DT46" s="17"/>
      <c r="DU46" s="61"/>
      <c r="DV46" s="46"/>
      <c r="DX46" s="62"/>
      <c r="DY46" s="17"/>
      <c r="DZ46" s="61"/>
      <c r="EA46" s="46"/>
      <c r="EC46" s="62"/>
      <c r="ED46" s="17"/>
      <c r="EE46" s="61"/>
      <c r="EF46" s="46"/>
      <c r="EH46" s="62"/>
      <c r="EI46" s="17"/>
      <c r="EJ46" s="61"/>
      <c r="EK46" s="46"/>
      <c r="EM46" s="62"/>
      <c r="EN46" s="17"/>
      <c r="EO46" s="61"/>
      <c r="EP46" s="46"/>
      <c r="ER46" s="62"/>
      <c r="ES46" s="17"/>
      <c r="ET46" s="61"/>
      <c r="EU46" s="46"/>
      <c r="EW46" s="62"/>
      <c r="EX46" s="17"/>
      <c r="EY46" s="61"/>
      <c r="EZ46" s="46"/>
      <c r="FB46" s="62"/>
      <c r="FC46" s="17"/>
      <c r="FD46" s="61"/>
      <c r="FE46" s="46"/>
      <c r="FG46" s="62"/>
      <c r="FH46" s="17"/>
      <c r="FI46" s="61"/>
      <c r="FJ46" s="46"/>
      <c r="FL46" s="62"/>
      <c r="FM46" s="17"/>
      <c r="FN46" s="61"/>
      <c r="FO46" s="46"/>
      <c r="FQ46" s="62"/>
      <c r="FR46" s="17"/>
      <c r="FS46" s="61"/>
      <c r="FT46" s="46"/>
      <c r="FV46" s="62"/>
      <c r="FW46" s="17"/>
      <c r="FX46" s="61"/>
      <c r="FY46" s="46"/>
      <c r="GA46" s="62"/>
      <c r="GB46" s="17"/>
      <c r="GC46" s="61"/>
      <c r="GD46" s="46"/>
      <c r="GF46" s="62"/>
      <c r="GG46" s="17"/>
      <c r="GH46" s="61"/>
      <c r="GI46" s="46"/>
      <c r="GK46" s="62"/>
      <c r="GL46" s="17"/>
      <c r="GM46" s="61"/>
      <c r="GN46" s="46"/>
      <c r="GP46" s="62"/>
      <c r="GQ46" s="17"/>
      <c r="GR46" s="61"/>
      <c r="GS46" s="46"/>
      <c r="GU46" s="62"/>
      <c r="GV46" s="17"/>
      <c r="GW46" s="61"/>
      <c r="GX46" s="46"/>
      <c r="GZ46" s="62"/>
      <c r="HA46" s="17"/>
      <c r="HB46" s="61"/>
      <c r="HC46" s="46"/>
      <c r="HE46" s="62"/>
      <c r="HF46" s="17"/>
      <c r="HG46" s="61"/>
      <c r="HH46" s="46"/>
      <c r="HJ46" s="62"/>
      <c r="HK46" s="17"/>
      <c r="HL46" s="61"/>
      <c r="HM46" s="46"/>
      <c r="HO46" s="62"/>
      <c r="HP46" s="17"/>
      <c r="HQ46" s="61"/>
      <c r="HR46" s="46"/>
    </row>
    <row r="47" spans="1:226" ht="12.75" customHeight="1">
      <c r="A47" s="156">
        <v>44</v>
      </c>
      <c r="B47" s="154" t="s">
        <v>79</v>
      </c>
      <c r="C47" s="134">
        <v>7094645</v>
      </c>
      <c r="D47" s="134">
        <v>7595235</v>
      </c>
      <c r="E47" s="202">
        <v>7.0558851077115206</v>
      </c>
      <c r="F47" s="137"/>
      <c r="G47" s="17"/>
      <c r="H47" s="61"/>
      <c r="I47" s="197"/>
      <c r="K47" s="17"/>
      <c r="M47" s="62"/>
      <c r="N47" s="17"/>
      <c r="O47" s="61"/>
      <c r="P47" s="46"/>
      <c r="R47" s="62"/>
      <c r="S47" s="17"/>
      <c r="T47" s="61"/>
      <c r="U47" s="46"/>
      <c r="W47" s="62"/>
      <c r="X47" s="17"/>
      <c r="Y47" s="61"/>
      <c r="Z47" s="46"/>
      <c r="AB47" s="62"/>
      <c r="AC47" s="17"/>
      <c r="AD47" s="61"/>
      <c r="AE47" s="46"/>
      <c r="AG47" s="62"/>
      <c r="AH47" s="17"/>
      <c r="AI47" s="61"/>
      <c r="AJ47" s="46"/>
      <c r="AL47" s="62"/>
      <c r="AM47" s="17"/>
      <c r="AN47" s="61"/>
      <c r="AO47" s="46"/>
      <c r="AQ47" s="62"/>
      <c r="AR47" s="17"/>
      <c r="AS47" s="61"/>
      <c r="AT47" s="46"/>
      <c r="AV47" s="62"/>
      <c r="AW47" s="17"/>
      <c r="AX47" s="61"/>
      <c r="AY47" s="46"/>
      <c r="BA47" s="62"/>
      <c r="BB47" s="17"/>
      <c r="BC47" s="61"/>
      <c r="BD47" s="46"/>
      <c r="BF47" s="62"/>
      <c r="BG47" s="17"/>
      <c r="BH47" s="61"/>
      <c r="BI47" s="46"/>
      <c r="BK47" s="62"/>
      <c r="BL47" s="17"/>
      <c r="BM47" s="61"/>
      <c r="BN47" s="46"/>
      <c r="BP47" s="62"/>
      <c r="BQ47" s="17"/>
      <c r="BR47" s="61"/>
      <c r="BS47" s="46"/>
      <c r="BU47" s="62"/>
      <c r="BV47" s="17"/>
      <c r="BW47" s="61"/>
      <c r="BX47" s="46"/>
      <c r="BZ47" s="62"/>
      <c r="CA47" s="17"/>
      <c r="CB47" s="61"/>
      <c r="CC47" s="46"/>
      <c r="CE47" s="62"/>
      <c r="CF47" s="17"/>
      <c r="CG47" s="61"/>
      <c r="CH47" s="46"/>
      <c r="CJ47" s="62"/>
      <c r="CK47" s="17"/>
      <c r="CL47" s="61"/>
      <c r="CM47" s="46"/>
      <c r="CO47" s="62"/>
      <c r="CP47" s="17"/>
      <c r="CQ47" s="61"/>
      <c r="CR47" s="46"/>
      <c r="CT47" s="62"/>
      <c r="CU47" s="17"/>
      <c r="CV47" s="61"/>
      <c r="CW47" s="46"/>
      <c r="CY47" s="62"/>
      <c r="CZ47" s="17"/>
      <c r="DA47" s="61"/>
      <c r="DB47" s="46"/>
      <c r="DD47" s="62"/>
      <c r="DE47" s="17"/>
      <c r="DF47" s="61"/>
      <c r="DG47" s="46"/>
      <c r="DI47" s="62"/>
      <c r="DJ47" s="17"/>
      <c r="DK47" s="61"/>
      <c r="DL47" s="46"/>
      <c r="DN47" s="62"/>
      <c r="DO47" s="17"/>
      <c r="DP47" s="61"/>
      <c r="DQ47" s="46"/>
      <c r="DS47" s="62"/>
      <c r="DT47" s="17"/>
      <c r="DU47" s="61"/>
      <c r="DV47" s="46"/>
      <c r="DX47" s="62"/>
      <c r="DY47" s="17"/>
      <c r="DZ47" s="61"/>
      <c r="EA47" s="46"/>
      <c r="EC47" s="62"/>
      <c r="ED47" s="17"/>
      <c r="EE47" s="61"/>
      <c r="EF47" s="46"/>
      <c r="EH47" s="62"/>
      <c r="EI47" s="17"/>
      <c r="EJ47" s="61"/>
      <c r="EK47" s="46"/>
      <c r="EM47" s="62"/>
      <c r="EN47" s="17"/>
      <c r="EO47" s="61"/>
      <c r="EP47" s="46"/>
      <c r="ER47" s="62"/>
      <c r="ES47" s="17"/>
      <c r="ET47" s="61"/>
      <c r="EU47" s="46"/>
      <c r="EW47" s="62"/>
      <c r="EX47" s="17"/>
      <c r="EY47" s="61"/>
      <c r="EZ47" s="46"/>
      <c r="FB47" s="62"/>
      <c r="FC47" s="17"/>
      <c r="FD47" s="61"/>
      <c r="FE47" s="46"/>
      <c r="FG47" s="62"/>
      <c r="FH47" s="17"/>
      <c r="FI47" s="61"/>
      <c r="FJ47" s="46"/>
      <c r="FL47" s="62"/>
      <c r="FM47" s="17"/>
      <c r="FN47" s="61"/>
      <c r="FO47" s="46"/>
      <c r="FQ47" s="62"/>
      <c r="FR47" s="17"/>
      <c r="FS47" s="61"/>
      <c r="FT47" s="46"/>
      <c r="FV47" s="62"/>
      <c r="FW47" s="17"/>
      <c r="FX47" s="61"/>
      <c r="FY47" s="46"/>
      <c r="GA47" s="62"/>
      <c r="GB47" s="17"/>
      <c r="GC47" s="61"/>
      <c r="GD47" s="46"/>
      <c r="GF47" s="62"/>
      <c r="GG47" s="17"/>
      <c r="GH47" s="61"/>
      <c r="GI47" s="46"/>
      <c r="GK47" s="62"/>
      <c r="GL47" s="17"/>
      <c r="GM47" s="61"/>
      <c r="GN47" s="46"/>
      <c r="GP47" s="62"/>
      <c r="GQ47" s="17"/>
      <c r="GR47" s="61"/>
      <c r="GS47" s="46"/>
      <c r="GU47" s="62"/>
      <c r="GV47" s="17"/>
      <c r="GW47" s="61"/>
      <c r="GX47" s="46"/>
      <c r="GZ47" s="62"/>
      <c r="HA47" s="17"/>
      <c r="HB47" s="61"/>
      <c r="HC47" s="46"/>
      <c r="HE47" s="62"/>
      <c r="HF47" s="17"/>
      <c r="HG47" s="61"/>
      <c r="HH47" s="46"/>
      <c r="HJ47" s="62"/>
      <c r="HK47" s="17"/>
      <c r="HL47" s="61"/>
      <c r="HM47" s="46"/>
      <c r="HO47" s="62"/>
      <c r="HP47" s="17"/>
      <c r="HQ47" s="61"/>
      <c r="HR47" s="46"/>
    </row>
    <row r="48" spans="1:226" ht="12.75" customHeight="1">
      <c r="A48" s="156">
        <v>45</v>
      </c>
      <c r="B48" s="154" t="s">
        <v>60</v>
      </c>
      <c r="C48" s="134">
        <v>3444738</v>
      </c>
      <c r="D48" s="134">
        <v>3708204</v>
      </c>
      <c r="E48" s="202">
        <v>7.6483610654859673</v>
      </c>
      <c r="F48" s="137"/>
      <c r="G48" s="17"/>
      <c r="H48" s="61"/>
      <c r="I48" s="197"/>
      <c r="K48" s="17"/>
      <c r="M48" s="62"/>
      <c r="N48" s="17"/>
      <c r="O48" s="61"/>
      <c r="P48" s="46"/>
      <c r="R48" s="62"/>
      <c r="S48" s="17"/>
      <c r="T48" s="61"/>
      <c r="U48" s="46"/>
      <c r="W48" s="62"/>
      <c r="X48" s="17"/>
      <c r="Y48" s="61"/>
      <c r="Z48" s="46"/>
      <c r="AB48" s="62"/>
      <c r="AC48" s="17"/>
      <c r="AD48" s="61"/>
      <c r="AE48" s="46"/>
      <c r="AG48" s="62"/>
      <c r="AH48" s="17"/>
      <c r="AI48" s="61"/>
      <c r="AJ48" s="46"/>
      <c r="AL48" s="62"/>
      <c r="AM48" s="17"/>
      <c r="AN48" s="61"/>
      <c r="AO48" s="46"/>
      <c r="AQ48" s="62"/>
      <c r="AR48" s="17"/>
      <c r="AS48" s="61"/>
      <c r="AT48" s="46"/>
      <c r="AV48" s="62"/>
      <c r="AW48" s="17"/>
      <c r="AX48" s="61"/>
      <c r="AY48" s="46"/>
      <c r="BA48" s="62"/>
      <c r="BB48" s="17"/>
      <c r="BC48" s="61"/>
      <c r="BD48" s="46"/>
      <c r="BF48" s="62"/>
      <c r="BG48" s="17"/>
      <c r="BH48" s="61"/>
      <c r="BI48" s="46"/>
      <c r="BK48" s="62"/>
      <c r="BL48" s="17"/>
      <c r="BM48" s="61"/>
      <c r="BN48" s="46"/>
      <c r="BP48" s="62"/>
      <c r="BQ48" s="17"/>
      <c r="BR48" s="61"/>
      <c r="BS48" s="46"/>
      <c r="BU48" s="62"/>
      <c r="BV48" s="17"/>
      <c r="BW48" s="61"/>
      <c r="BX48" s="46"/>
      <c r="BZ48" s="62"/>
      <c r="CA48" s="17"/>
      <c r="CB48" s="61"/>
      <c r="CC48" s="46"/>
      <c r="CE48" s="62"/>
      <c r="CF48" s="17"/>
      <c r="CG48" s="61"/>
      <c r="CH48" s="46"/>
      <c r="CJ48" s="62"/>
      <c r="CK48" s="17"/>
      <c r="CL48" s="61"/>
      <c r="CM48" s="46"/>
      <c r="CO48" s="62"/>
      <c r="CP48" s="17"/>
      <c r="CQ48" s="61"/>
      <c r="CR48" s="46"/>
      <c r="CT48" s="62"/>
      <c r="CU48" s="17"/>
      <c r="CV48" s="61"/>
      <c r="CW48" s="46"/>
      <c r="CY48" s="62"/>
      <c r="CZ48" s="17"/>
      <c r="DA48" s="61"/>
      <c r="DB48" s="46"/>
      <c r="DD48" s="62"/>
      <c r="DE48" s="17"/>
      <c r="DF48" s="61"/>
      <c r="DG48" s="46"/>
      <c r="DI48" s="62"/>
      <c r="DJ48" s="17"/>
      <c r="DK48" s="61"/>
      <c r="DL48" s="46"/>
      <c r="DN48" s="62"/>
      <c r="DO48" s="17"/>
      <c r="DP48" s="61"/>
      <c r="DQ48" s="46"/>
      <c r="DS48" s="62"/>
      <c r="DT48" s="17"/>
      <c r="DU48" s="61"/>
      <c r="DV48" s="46"/>
      <c r="DX48" s="62"/>
      <c r="DY48" s="17"/>
      <c r="DZ48" s="61"/>
      <c r="EA48" s="46"/>
      <c r="EC48" s="62"/>
      <c r="ED48" s="17"/>
      <c r="EE48" s="61"/>
      <c r="EF48" s="46"/>
      <c r="EH48" s="62"/>
      <c r="EI48" s="17"/>
      <c r="EJ48" s="61"/>
      <c r="EK48" s="46"/>
      <c r="EM48" s="62"/>
      <c r="EN48" s="17"/>
      <c r="EO48" s="61"/>
      <c r="EP48" s="46"/>
      <c r="ER48" s="62"/>
      <c r="ES48" s="17"/>
      <c r="ET48" s="61"/>
      <c r="EU48" s="46"/>
      <c r="EW48" s="62"/>
      <c r="EX48" s="17"/>
      <c r="EY48" s="61"/>
      <c r="EZ48" s="46"/>
      <c r="FB48" s="62"/>
      <c r="FC48" s="17"/>
      <c r="FD48" s="61"/>
      <c r="FE48" s="46"/>
      <c r="FG48" s="62"/>
      <c r="FH48" s="17"/>
      <c r="FI48" s="61"/>
      <c r="FJ48" s="46"/>
      <c r="FL48" s="62"/>
      <c r="FM48" s="17"/>
      <c r="FN48" s="61"/>
      <c r="FO48" s="46"/>
      <c r="FQ48" s="62"/>
      <c r="FR48" s="17"/>
      <c r="FS48" s="61"/>
      <c r="FT48" s="46"/>
      <c r="FV48" s="62"/>
      <c r="FW48" s="17"/>
      <c r="FX48" s="61"/>
      <c r="FY48" s="46"/>
      <c r="GA48" s="62"/>
      <c r="GB48" s="17"/>
      <c r="GC48" s="61"/>
      <c r="GD48" s="46"/>
      <c r="GF48" s="62"/>
      <c r="GG48" s="17"/>
      <c r="GH48" s="61"/>
      <c r="GI48" s="46"/>
      <c r="GK48" s="62"/>
      <c r="GL48" s="17"/>
      <c r="GM48" s="61"/>
      <c r="GN48" s="46"/>
      <c r="GP48" s="62"/>
      <c r="GQ48" s="17"/>
      <c r="GR48" s="61"/>
      <c r="GS48" s="46"/>
      <c r="GU48" s="62"/>
      <c r="GV48" s="17"/>
      <c r="GW48" s="61"/>
      <c r="GX48" s="46"/>
      <c r="GZ48" s="62"/>
      <c r="HA48" s="17"/>
      <c r="HB48" s="61"/>
      <c r="HC48" s="46"/>
      <c r="HE48" s="62"/>
      <c r="HF48" s="17"/>
      <c r="HG48" s="61"/>
      <c r="HH48" s="46"/>
      <c r="HJ48" s="62"/>
      <c r="HK48" s="17"/>
      <c r="HL48" s="61"/>
      <c r="HM48" s="46"/>
      <c r="HO48" s="62"/>
      <c r="HP48" s="17"/>
      <c r="HQ48" s="61"/>
      <c r="HR48" s="46"/>
    </row>
    <row r="49" spans="1:226" ht="12.75" customHeight="1">
      <c r="A49" s="156">
        <v>46</v>
      </c>
      <c r="B49" s="154" t="s">
        <v>83</v>
      </c>
      <c r="C49" s="134">
        <v>15117284</v>
      </c>
      <c r="D49" s="134">
        <v>18841186</v>
      </c>
      <c r="E49" s="202">
        <v>24.633406371144446</v>
      </c>
      <c r="F49" s="137"/>
      <c r="G49" s="17"/>
      <c r="H49" s="61"/>
      <c r="I49" s="197"/>
      <c r="K49" s="17"/>
      <c r="M49" s="62"/>
      <c r="N49" s="17"/>
      <c r="O49" s="61"/>
      <c r="P49" s="46"/>
      <c r="R49" s="62"/>
      <c r="S49" s="17"/>
      <c r="T49" s="61"/>
      <c r="U49" s="46"/>
      <c r="W49" s="62"/>
      <c r="X49" s="17"/>
      <c r="Y49" s="61"/>
      <c r="Z49" s="46"/>
      <c r="AB49" s="62"/>
      <c r="AC49" s="17"/>
      <c r="AD49" s="61"/>
      <c r="AE49" s="46"/>
      <c r="AG49" s="62"/>
      <c r="AH49" s="17"/>
      <c r="AI49" s="61"/>
      <c r="AJ49" s="46"/>
      <c r="AL49" s="62"/>
      <c r="AM49" s="17"/>
      <c r="AN49" s="61"/>
      <c r="AO49" s="46"/>
      <c r="AQ49" s="62"/>
      <c r="AR49" s="17"/>
      <c r="AS49" s="61"/>
      <c r="AT49" s="46"/>
      <c r="AV49" s="62"/>
      <c r="AW49" s="17"/>
      <c r="AX49" s="61"/>
      <c r="AY49" s="46"/>
      <c r="BA49" s="62"/>
      <c r="BB49" s="17"/>
      <c r="BC49" s="61"/>
      <c r="BD49" s="46"/>
      <c r="BF49" s="62"/>
      <c r="BG49" s="17"/>
      <c r="BH49" s="61"/>
      <c r="BI49" s="46"/>
      <c r="BK49" s="62"/>
      <c r="BL49" s="17"/>
      <c r="BM49" s="61"/>
      <c r="BN49" s="46"/>
      <c r="BP49" s="62"/>
      <c r="BQ49" s="17"/>
      <c r="BR49" s="61"/>
      <c r="BS49" s="46"/>
      <c r="BU49" s="62"/>
      <c r="BV49" s="17"/>
      <c r="BW49" s="61"/>
      <c r="BX49" s="46"/>
      <c r="BZ49" s="62"/>
      <c r="CA49" s="17"/>
      <c r="CB49" s="61"/>
      <c r="CC49" s="46"/>
      <c r="CE49" s="62"/>
      <c r="CF49" s="17"/>
      <c r="CG49" s="61"/>
      <c r="CH49" s="46"/>
      <c r="CJ49" s="62"/>
      <c r="CK49" s="17"/>
      <c r="CL49" s="61"/>
      <c r="CM49" s="46"/>
      <c r="CO49" s="62"/>
      <c r="CP49" s="17"/>
      <c r="CQ49" s="61"/>
      <c r="CR49" s="46"/>
      <c r="CT49" s="62"/>
      <c r="CU49" s="17"/>
      <c r="CV49" s="61"/>
      <c r="CW49" s="46"/>
      <c r="CY49" s="62"/>
      <c r="CZ49" s="17"/>
      <c r="DA49" s="61"/>
      <c r="DB49" s="46"/>
      <c r="DD49" s="62"/>
      <c r="DE49" s="17"/>
      <c r="DF49" s="61"/>
      <c r="DG49" s="46"/>
      <c r="DI49" s="62"/>
      <c r="DJ49" s="17"/>
      <c r="DK49" s="61"/>
      <c r="DL49" s="46"/>
      <c r="DN49" s="62"/>
      <c r="DO49" s="17"/>
      <c r="DP49" s="61"/>
      <c r="DQ49" s="46"/>
      <c r="DS49" s="62"/>
      <c r="DT49" s="17"/>
      <c r="DU49" s="61"/>
      <c r="DV49" s="46"/>
      <c r="DX49" s="62"/>
      <c r="DY49" s="17"/>
      <c r="DZ49" s="61"/>
      <c r="EA49" s="46"/>
      <c r="EC49" s="62"/>
      <c r="ED49" s="17"/>
      <c r="EE49" s="61"/>
      <c r="EF49" s="46"/>
      <c r="EH49" s="62"/>
      <c r="EI49" s="17"/>
      <c r="EJ49" s="61"/>
      <c r="EK49" s="46"/>
      <c r="EM49" s="62"/>
      <c r="EN49" s="17"/>
      <c r="EO49" s="61"/>
      <c r="EP49" s="46"/>
      <c r="ER49" s="62"/>
      <c r="ES49" s="17"/>
      <c r="ET49" s="61"/>
      <c r="EU49" s="46"/>
      <c r="EW49" s="62"/>
      <c r="EX49" s="17"/>
      <c r="EY49" s="61"/>
      <c r="EZ49" s="46"/>
      <c r="FB49" s="62"/>
      <c r="FC49" s="17"/>
      <c r="FD49" s="61"/>
      <c r="FE49" s="46"/>
      <c r="FG49" s="62"/>
      <c r="FH49" s="17"/>
      <c r="FI49" s="61"/>
      <c r="FJ49" s="46"/>
      <c r="FL49" s="62"/>
      <c r="FM49" s="17"/>
      <c r="FN49" s="61"/>
      <c r="FO49" s="46"/>
      <c r="FQ49" s="62"/>
      <c r="FR49" s="17"/>
      <c r="FS49" s="61"/>
      <c r="FT49" s="46"/>
      <c r="FV49" s="62"/>
      <c r="FW49" s="17"/>
      <c r="FX49" s="61"/>
      <c r="FY49" s="46"/>
      <c r="GA49" s="62"/>
      <c r="GB49" s="17"/>
      <c r="GC49" s="61"/>
      <c r="GD49" s="46"/>
      <c r="GF49" s="62"/>
      <c r="GG49" s="17"/>
      <c r="GH49" s="61"/>
      <c r="GI49" s="46"/>
      <c r="GK49" s="62"/>
      <c r="GL49" s="17"/>
      <c r="GM49" s="61"/>
      <c r="GN49" s="46"/>
      <c r="GP49" s="62"/>
      <c r="GQ49" s="17"/>
      <c r="GR49" s="61"/>
      <c r="GS49" s="46"/>
      <c r="GU49" s="62"/>
      <c r="GV49" s="17"/>
      <c r="GW49" s="61"/>
      <c r="GX49" s="46"/>
      <c r="GZ49" s="62"/>
      <c r="HA49" s="17"/>
      <c r="HB49" s="61"/>
      <c r="HC49" s="46"/>
      <c r="HE49" s="62"/>
      <c r="HF49" s="17"/>
      <c r="HG49" s="61"/>
      <c r="HH49" s="46"/>
      <c r="HJ49" s="62"/>
      <c r="HK49" s="17"/>
      <c r="HL49" s="61"/>
      <c r="HM49" s="46"/>
      <c r="HO49" s="62"/>
      <c r="HP49" s="17"/>
      <c r="HQ49" s="61"/>
      <c r="HR49" s="46"/>
    </row>
    <row r="50" spans="1:226" ht="12.75" customHeight="1">
      <c r="A50" s="156">
        <v>47</v>
      </c>
      <c r="B50" s="154" t="s">
        <v>97</v>
      </c>
      <c r="C50" s="188" t="s">
        <v>72</v>
      </c>
      <c r="D50" s="134">
        <v>17083072</v>
      </c>
      <c r="E50" s="203" t="s">
        <v>73</v>
      </c>
      <c r="F50" s="137"/>
      <c r="G50" s="17"/>
      <c r="H50" s="61"/>
      <c r="I50" s="197"/>
      <c r="K50" s="17"/>
      <c r="M50" s="62"/>
      <c r="N50" s="17"/>
      <c r="O50" s="61"/>
      <c r="P50" s="46"/>
      <c r="R50" s="62"/>
      <c r="S50" s="17"/>
      <c r="T50" s="61"/>
      <c r="U50" s="46"/>
      <c r="W50" s="62"/>
      <c r="X50" s="17"/>
      <c r="Y50" s="61"/>
      <c r="Z50" s="46"/>
      <c r="AB50" s="62"/>
      <c r="AC50" s="17"/>
      <c r="AD50" s="61"/>
      <c r="AE50" s="46"/>
      <c r="AG50" s="62"/>
      <c r="AH50" s="17"/>
      <c r="AI50" s="61"/>
      <c r="AJ50" s="46"/>
      <c r="AL50" s="62"/>
      <c r="AM50" s="17"/>
      <c r="AN50" s="61"/>
      <c r="AO50" s="46"/>
      <c r="AQ50" s="62"/>
      <c r="AR50" s="17"/>
      <c r="AS50" s="61"/>
      <c r="AT50" s="46"/>
      <c r="AV50" s="62"/>
      <c r="AW50" s="17"/>
      <c r="AX50" s="61"/>
      <c r="AY50" s="46"/>
      <c r="BA50" s="62"/>
      <c r="BB50" s="17"/>
      <c r="BC50" s="61"/>
      <c r="BD50" s="46"/>
      <c r="BF50" s="62"/>
      <c r="BG50" s="17"/>
      <c r="BH50" s="61"/>
      <c r="BI50" s="46"/>
      <c r="BK50" s="62"/>
      <c r="BL50" s="17"/>
      <c r="BM50" s="61"/>
      <c r="BN50" s="46"/>
      <c r="BP50" s="62"/>
      <c r="BQ50" s="17"/>
      <c r="BR50" s="61"/>
      <c r="BS50" s="46"/>
      <c r="BU50" s="62"/>
      <c r="BV50" s="17"/>
      <c r="BW50" s="61"/>
      <c r="BX50" s="46"/>
      <c r="BZ50" s="62"/>
      <c r="CA50" s="17"/>
      <c r="CB50" s="61"/>
      <c r="CC50" s="46"/>
      <c r="CE50" s="62"/>
      <c r="CF50" s="17"/>
      <c r="CG50" s="61"/>
      <c r="CH50" s="46"/>
      <c r="CJ50" s="62"/>
      <c r="CK50" s="17"/>
      <c r="CL50" s="61"/>
      <c r="CM50" s="46"/>
      <c r="CO50" s="62"/>
      <c r="CP50" s="17"/>
      <c r="CQ50" s="61"/>
      <c r="CR50" s="46"/>
      <c r="CT50" s="62"/>
      <c r="CU50" s="17"/>
      <c r="CV50" s="61"/>
      <c r="CW50" s="46"/>
      <c r="CY50" s="62"/>
      <c r="CZ50" s="17"/>
      <c r="DA50" s="61"/>
      <c r="DB50" s="46"/>
      <c r="DD50" s="62"/>
      <c r="DE50" s="17"/>
      <c r="DF50" s="61"/>
      <c r="DG50" s="46"/>
      <c r="DI50" s="62"/>
      <c r="DJ50" s="17"/>
      <c r="DK50" s="61"/>
      <c r="DL50" s="46"/>
      <c r="DN50" s="62"/>
      <c r="DO50" s="17"/>
      <c r="DP50" s="61"/>
      <c r="DQ50" s="46"/>
      <c r="DS50" s="62"/>
      <c r="DT50" s="17"/>
      <c r="DU50" s="61"/>
      <c r="DV50" s="46"/>
      <c r="DX50" s="62"/>
      <c r="DY50" s="17"/>
      <c r="DZ50" s="61"/>
      <c r="EA50" s="46"/>
      <c r="EC50" s="62"/>
      <c r="ED50" s="17"/>
      <c r="EE50" s="61"/>
      <c r="EF50" s="46"/>
      <c r="EH50" s="62"/>
      <c r="EI50" s="17"/>
      <c r="EJ50" s="61"/>
      <c r="EK50" s="46"/>
      <c r="EM50" s="62"/>
      <c r="EN50" s="17"/>
      <c r="EO50" s="61"/>
      <c r="EP50" s="46"/>
      <c r="ER50" s="62"/>
      <c r="ES50" s="17"/>
      <c r="ET50" s="61"/>
      <c r="EU50" s="46"/>
      <c r="EW50" s="62"/>
      <c r="EX50" s="17"/>
      <c r="EY50" s="61"/>
      <c r="EZ50" s="46"/>
      <c r="FB50" s="62"/>
      <c r="FC50" s="17"/>
      <c r="FD50" s="61"/>
      <c r="FE50" s="46"/>
      <c r="FG50" s="62"/>
      <c r="FH50" s="17"/>
      <c r="FI50" s="61"/>
      <c r="FJ50" s="46"/>
      <c r="FL50" s="62"/>
      <c r="FM50" s="17"/>
      <c r="FN50" s="61"/>
      <c r="FO50" s="46"/>
      <c r="FQ50" s="62"/>
      <c r="FR50" s="17"/>
      <c r="FS50" s="61"/>
      <c r="FT50" s="46"/>
      <c r="FV50" s="62"/>
      <c r="FW50" s="17"/>
      <c r="FX50" s="61"/>
      <c r="FY50" s="46"/>
      <c r="GA50" s="62"/>
      <c r="GB50" s="17"/>
      <c r="GC50" s="61"/>
      <c r="GD50" s="46"/>
      <c r="GF50" s="62"/>
      <c r="GG50" s="17"/>
      <c r="GH50" s="61"/>
      <c r="GI50" s="46"/>
      <c r="GK50" s="62"/>
      <c r="GL50" s="17"/>
      <c r="GM50" s="61"/>
      <c r="GN50" s="46"/>
      <c r="GP50" s="62"/>
      <c r="GQ50" s="17"/>
      <c r="GR50" s="61"/>
      <c r="GS50" s="46"/>
      <c r="GU50" s="62"/>
      <c r="GV50" s="17"/>
      <c r="GW50" s="61"/>
      <c r="GX50" s="46"/>
      <c r="GZ50" s="62"/>
      <c r="HA50" s="17"/>
      <c r="HB50" s="61"/>
      <c r="HC50" s="46"/>
      <c r="HE50" s="62"/>
      <c r="HF50" s="17"/>
      <c r="HG50" s="61"/>
      <c r="HH50" s="46"/>
      <c r="HJ50" s="62"/>
      <c r="HK50" s="17"/>
      <c r="HL50" s="61"/>
      <c r="HM50" s="46"/>
      <c r="HO50" s="62"/>
      <c r="HP50" s="17"/>
      <c r="HQ50" s="61"/>
      <c r="HR50" s="46"/>
    </row>
    <row r="51" spans="1:226" ht="12.75" customHeight="1">
      <c r="A51" s="156">
        <v>48</v>
      </c>
      <c r="B51" s="154" t="s">
        <v>78</v>
      </c>
      <c r="C51" s="134">
        <v>11837040</v>
      </c>
      <c r="D51" s="134">
        <v>12771216</v>
      </c>
      <c r="E51" s="202">
        <v>7.8919729932483129</v>
      </c>
      <c r="F51" s="137"/>
      <c r="G51" s="17"/>
      <c r="H51" s="61"/>
      <c r="I51" s="197"/>
      <c r="K51" s="17"/>
      <c r="M51" s="62"/>
      <c r="N51" s="17"/>
      <c r="O51" s="61"/>
      <c r="P51" s="46"/>
      <c r="R51" s="62"/>
      <c r="S51" s="17"/>
      <c r="T51" s="61"/>
      <c r="U51" s="46"/>
      <c r="W51" s="62"/>
      <c r="X51" s="17"/>
      <c r="Y51" s="61"/>
      <c r="Z51" s="46"/>
      <c r="AB51" s="62"/>
      <c r="AC51" s="17"/>
      <c r="AD51" s="61"/>
      <c r="AE51" s="46"/>
      <c r="AG51" s="62"/>
      <c r="AH51" s="17"/>
      <c r="AI51" s="61"/>
      <c r="AJ51" s="46"/>
      <c r="AL51" s="62"/>
      <c r="AM51" s="17"/>
      <c r="AN51" s="61"/>
      <c r="AO51" s="46"/>
      <c r="AQ51" s="62"/>
      <c r="AR51" s="17"/>
      <c r="AS51" s="61"/>
      <c r="AT51" s="46"/>
      <c r="AV51" s="62"/>
      <c r="AW51" s="17"/>
      <c r="AX51" s="61"/>
      <c r="AY51" s="46"/>
      <c r="BA51" s="62"/>
      <c r="BB51" s="17"/>
      <c r="BC51" s="61"/>
      <c r="BD51" s="46"/>
      <c r="BF51" s="62"/>
      <c r="BG51" s="17"/>
      <c r="BH51" s="61"/>
      <c r="BI51" s="46"/>
      <c r="BK51" s="62"/>
      <c r="BL51" s="17"/>
      <c r="BM51" s="61"/>
      <c r="BN51" s="46"/>
      <c r="BP51" s="62"/>
      <c r="BQ51" s="17"/>
      <c r="BR51" s="61"/>
      <c r="BS51" s="46"/>
      <c r="BU51" s="62"/>
      <c r="BV51" s="17"/>
      <c r="BW51" s="61"/>
      <c r="BX51" s="46"/>
      <c r="BZ51" s="62"/>
      <c r="CA51" s="17"/>
      <c r="CB51" s="61"/>
      <c r="CC51" s="46"/>
      <c r="CE51" s="62"/>
      <c r="CF51" s="17"/>
      <c r="CG51" s="61"/>
      <c r="CH51" s="46"/>
      <c r="CJ51" s="62"/>
      <c r="CK51" s="17"/>
      <c r="CL51" s="61"/>
      <c r="CM51" s="46"/>
      <c r="CO51" s="62"/>
      <c r="CP51" s="17"/>
      <c r="CQ51" s="61"/>
      <c r="CR51" s="46"/>
      <c r="CT51" s="62"/>
      <c r="CU51" s="17"/>
      <c r="CV51" s="61"/>
      <c r="CW51" s="46"/>
      <c r="CY51" s="62"/>
      <c r="CZ51" s="17"/>
      <c r="DA51" s="61"/>
      <c r="DB51" s="46"/>
      <c r="DD51" s="62"/>
      <c r="DE51" s="17"/>
      <c r="DF51" s="61"/>
      <c r="DG51" s="46"/>
      <c r="DI51" s="62"/>
      <c r="DJ51" s="17"/>
      <c r="DK51" s="61"/>
      <c r="DL51" s="46"/>
      <c r="DN51" s="62"/>
      <c r="DO51" s="17"/>
      <c r="DP51" s="61"/>
      <c r="DQ51" s="46"/>
      <c r="DS51" s="62"/>
      <c r="DT51" s="17"/>
      <c r="DU51" s="61"/>
      <c r="DV51" s="46"/>
      <c r="DX51" s="62"/>
      <c r="DY51" s="17"/>
      <c r="DZ51" s="61"/>
      <c r="EA51" s="46"/>
      <c r="EC51" s="62"/>
      <c r="ED51" s="17"/>
      <c r="EE51" s="61"/>
      <c r="EF51" s="46"/>
      <c r="EH51" s="62"/>
      <c r="EI51" s="17"/>
      <c r="EJ51" s="61"/>
      <c r="EK51" s="46"/>
      <c r="EM51" s="62"/>
      <c r="EN51" s="17"/>
      <c r="EO51" s="61"/>
      <c r="EP51" s="46"/>
      <c r="ER51" s="62"/>
      <c r="ES51" s="17"/>
      <c r="ET51" s="61"/>
      <c r="EU51" s="46"/>
      <c r="EW51" s="62"/>
      <c r="EX51" s="17"/>
      <c r="EY51" s="61"/>
      <c r="EZ51" s="46"/>
      <c r="FB51" s="62"/>
      <c r="FC51" s="17"/>
      <c r="FD51" s="61"/>
      <c r="FE51" s="46"/>
      <c r="FG51" s="62"/>
      <c r="FH51" s="17"/>
      <c r="FI51" s="61"/>
      <c r="FJ51" s="46"/>
      <c r="FL51" s="62"/>
      <c r="FM51" s="17"/>
      <c r="FN51" s="61"/>
      <c r="FO51" s="46"/>
      <c r="FQ51" s="62"/>
      <c r="FR51" s="17"/>
      <c r="FS51" s="61"/>
      <c r="FT51" s="46"/>
      <c r="FV51" s="62"/>
      <c r="FW51" s="17"/>
      <c r="FX51" s="61"/>
      <c r="FY51" s="46"/>
      <c r="GA51" s="62"/>
      <c r="GB51" s="17"/>
      <c r="GC51" s="61"/>
      <c r="GD51" s="46"/>
      <c r="GF51" s="62"/>
      <c r="GG51" s="17"/>
      <c r="GH51" s="61"/>
      <c r="GI51" s="46"/>
      <c r="GK51" s="62"/>
      <c r="GL51" s="17"/>
      <c r="GM51" s="61"/>
      <c r="GN51" s="46"/>
      <c r="GP51" s="62"/>
      <c r="GQ51" s="17"/>
      <c r="GR51" s="61"/>
      <c r="GS51" s="46"/>
      <c r="GU51" s="62"/>
      <c r="GV51" s="17"/>
      <c r="GW51" s="61"/>
      <c r="GX51" s="46"/>
      <c r="GZ51" s="62"/>
      <c r="HA51" s="17"/>
      <c r="HB51" s="61"/>
      <c r="HC51" s="46"/>
      <c r="HE51" s="62"/>
      <c r="HF51" s="17"/>
      <c r="HG51" s="61"/>
      <c r="HH51" s="46"/>
      <c r="HJ51" s="62"/>
      <c r="HK51" s="17"/>
      <c r="HL51" s="61"/>
      <c r="HM51" s="46"/>
      <c r="HO51" s="62"/>
      <c r="HP51" s="17"/>
      <c r="HQ51" s="61"/>
      <c r="HR51" s="46"/>
    </row>
    <row r="52" spans="1:226" ht="12.75" customHeight="1">
      <c r="A52" s="156">
        <v>49</v>
      </c>
      <c r="B52" s="154" t="s">
        <v>93</v>
      </c>
      <c r="C52" s="134">
        <v>30107407</v>
      </c>
      <c r="D52" s="134">
        <v>35083334</v>
      </c>
      <c r="E52" s="202">
        <v>16.527251915118431</v>
      </c>
      <c r="F52" s="137"/>
      <c r="G52" s="17"/>
      <c r="H52" s="61"/>
      <c r="I52" s="197"/>
      <c r="K52" s="17"/>
      <c r="M52" s="62"/>
      <c r="N52" s="17"/>
      <c r="O52" s="61"/>
      <c r="P52" s="46"/>
      <c r="R52" s="62"/>
      <c r="S52" s="17"/>
      <c r="T52" s="61"/>
      <c r="U52" s="46"/>
      <c r="W52" s="62"/>
      <c r="X52" s="17"/>
      <c r="Y52" s="61"/>
      <c r="Z52" s="46"/>
      <c r="AB52" s="62"/>
      <c r="AC52" s="17"/>
      <c r="AD52" s="61"/>
      <c r="AE52" s="46"/>
      <c r="AG52" s="62"/>
      <c r="AH52" s="17"/>
      <c r="AI52" s="61"/>
      <c r="AJ52" s="46"/>
      <c r="AL52" s="62"/>
      <c r="AM52" s="17"/>
      <c r="AN52" s="61"/>
      <c r="AO52" s="46"/>
      <c r="AQ52" s="62"/>
      <c r="AR52" s="17"/>
      <c r="AS52" s="61"/>
      <c r="AT52" s="46"/>
      <c r="AV52" s="62"/>
      <c r="AW52" s="17"/>
      <c r="AX52" s="61"/>
      <c r="AY52" s="46"/>
      <c r="BA52" s="62"/>
      <c r="BB52" s="17"/>
      <c r="BC52" s="61"/>
      <c r="BD52" s="46"/>
      <c r="BF52" s="62"/>
      <c r="BG52" s="17"/>
      <c r="BH52" s="61"/>
      <c r="BI52" s="46"/>
      <c r="BK52" s="62"/>
      <c r="BL52" s="17"/>
      <c r="BM52" s="61"/>
      <c r="BN52" s="46"/>
      <c r="BP52" s="62"/>
      <c r="BQ52" s="17"/>
      <c r="BR52" s="61"/>
      <c r="BS52" s="46"/>
      <c r="BU52" s="62"/>
      <c r="BV52" s="17"/>
      <c r="BW52" s="61"/>
      <c r="BX52" s="46"/>
      <c r="BZ52" s="62"/>
      <c r="CA52" s="17"/>
      <c r="CB52" s="61"/>
      <c r="CC52" s="46"/>
      <c r="CE52" s="62"/>
      <c r="CF52" s="17"/>
      <c r="CG52" s="61"/>
      <c r="CH52" s="46"/>
      <c r="CJ52" s="62"/>
      <c r="CK52" s="17"/>
      <c r="CL52" s="61"/>
      <c r="CM52" s="46"/>
      <c r="CO52" s="62"/>
      <c r="CP52" s="17"/>
      <c r="CQ52" s="61"/>
      <c r="CR52" s="46"/>
      <c r="CT52" s="62"/>
      <c r="CU52" s="17"/>
      <c r="CV52" s="61"/>
      <c r="CW52" s="46"/>
      <c r="CY52" s="62"/>
      <c r="CZ52" s="17"/>
      <c r="DA52" s="61"/>
      <c r="DB52" s="46"/>
      <c r="DD52" s="62"/>
      <c r="DE52" s="17"/>
      <c r="DF52" s="61"/>
      <c r="DG52" s="46"/>
      <c r="DI52" s="62"/>
      <c r="DJ52" s="17"/>
      <c r="DK52" s="61"/>
      <c r="DL52" s="46"/>
      <c r="DN52" s="62"/>
      <c r="DO52" s="17"/>
      <c r="DP52" s="61"/>
      <c r="DQ52" s="46"/>
      <c r="DS52" s="62"/>
      <c r="DT52" s="17"/>
      <c r="DU52" s="61"/>
      <c r="DV52" s="46"/>
      <c r="DX52" s="62"/>
      <c r="DY52" s="17"/>
      <c r="DZ52" s="61"/>
      <c r="EA52" s="46"/>
      <c r="EC52" s="62"/>
      <c r="ED52" s="17"/>
      <c r="EE52" s="61"/>
      <c r="EF52" s="46"/>
      <c r="EH52" s="62"/>
      <c r="EI52" s="17"/>
      <c r="EJ52" s="61"/>
      <c r="EK52" s="46"/>
      <c r="EM52" s="62"/>
      <c r="EN52" s="17"/>
      <c r="EO52" s="61"/>
      <c r="EP52" s="46"/>
      <c r="ER52" s="62"/>
      <c r="ES52" s="17"/>
      <c r="ET52" s="61"/>
      <c r="EU52" s="46"/>
      <c r="EW52" s="62"/>
      <c r="EX52" s="17"/>
      <c r="EY52" s="61"/>
      <c r="EZ52" s="46"/>
      <c r="FB52" s="62"/>
      <c r="FC52" s="17"/>
      <c r="FD52" s="61"/>
      <c r="FE52" s="46"/>
      <c r="FG52" s="62"/>
      <c r="FH52" s="17"/>
      <c r="FI52" s="61"/>
      <c r="FJ52" s="46"/>
      <c r="FL52" s="62"/>
      <c r="FM52" s="17"/>
      <c r="FN52" s="61"/>
      <c r="FO52" s="46"/>
      <c r="FQ52" s="62"/>
      <c r="FR52" s="17"/>
      <c r="FS52" s="61"/>
      <c r="FT52" s="46"/>
      <c r="FV52" s="62"/>
      <c r="FW52" s="17"/>
      <c r="FX52" s="61"/>
      <c r="FY52" s="46"/>
      <c r="GA52" s="62"/>
      <c r="GB52" s="17"/>
      <c r="GC52" s="61"/>
      <c r="GD52" s="46"/>
      <c r="GF52" s="62"/>
      <c r="GG52" s="17"/>
      <c r="GH52" s="61"/>
      <c r="GI52" s="46"/>
      <c r="GK52" s="62"/>
      <c r="GL52" s="17"/>
      <c r="GM52" s="61"/>
      <c r="GN52" s="46"/>
      <c r="GP52" s="62"/>
      <c r="GQ52" s="17"/>
      <c r="GR52" s="61"/>
      <c r="GS52" s="46"/>
      <c r="GU52" s="62"/>
      <c r="GV52" s="17"/>
      <c r="GW52" s="61"/>
      <c r="GX52" s="46"/>
      <c r="GZ52" s="62"/>
      <c r="HA52" s="17"/>
      <c r="HB52" s="61"/>
      <c r="HC52" s="46"/>
      <c r="HE52" s="62"/>
      <c r="HF52" s="17"/>
      <c r="HG52" s="61"/>
      <c r="HH52" s="46"/>
      <c r="HJ52" s="62"/>
      <c r="HK52" s="17"/>
      <c r="HL52" s="61"/>
      <c r="HM52" s="46"/>
      <c r="HO52" s="62"/>
      <c r="HP52" s="17"/>
      <c r="HQ52" s="61"/>
      <c r="HR52" s="46"/>
    </row>
    <row r="53" spans="1:226" ht="12.75" customHeight="1">
      <c r="A53" s="156">
        <v>50</v>
      </c>
      <c r="B53" s="154" t="s">
        <v>49</v>
      </c>
      <c r="C53" s="134">
        <v>12519360</v>
      </c>
      <c r="D53" s="134">
        <v>12358980</v>
      </c>
      <c r="E53" s="202">
        <v>-1.281055900621118</v>
      </c>
      <c r="F53" s="137"/>
      <c r="G53" s="17"/>
      <c r="H53" s="61"/>
      <c r="I53" s="197"/>
      <c r="K53" s="17"/>
      <c r="M53" s="62"/>
      <c r="N53" s="17"/>
      <c r="O53" s="61"/>
      <c r="P53" s="46"/>
      <c r="R53" s="62"/>
      <c r="S53" s="17"/>
      <c r="T53" s="61"/>
      <c r="U53" s="46"/>
      <c r="W53" s="62"/>
      <c r="X53" s="17"/>
      <c r="Y53" s="61"/>
      <c r="Z53" s="46"/>
      <c r="AB53" s="62"/>
      <c r="AC53" s="17"/>
      <c r="AD53" s="61"/>
      <c r="AE53" s="46"/>
      <c r="AG53" s="62"/>
      <c r="AH53" s="17"/>
      <c r="AI53" s="61"/>
      <c r="AJ53" s="46"/>
      <c r="AL53" s="62"/>
      <c r="AM53" s="17"/>
      <c r="AN53" s="61"/>
      <c r="AO53" s="46"/>
      <c r="AQ53" s="62"/>
      <c r="AR53" s="17"/>
      <c r="AS53" s="61"/>
      <c r="AT53" s="46"/>
      <c r="AV53" s="62"/>
      <c r="AW53" s="17"/>
      <c r="AX53" s="61"/>
      <c r="AY53" s="46"/>
      <c r="BA53" s="62"/>
      <c r="BB53" s="17"/>
      <c r="BC53" s="61"/>
      <c r="BD53" s="46"/>
      <c r="BF53" s="62"/>
      <c r="BG53" s="17"/>
      <c r="BH53" s="61"/>
      <c r="BI53" s="46"/>
      <c r="BK53" s="62"/>
      <c r="BL53" s="17"/>
      <c r="BM53" s="61"/>
      <c r="BN53" s="46"/>
      <c r="BP53" s="62"/>
      <c r="BQ53" s="17"/>
      <c r="BR53" s="61"/>
      <c r="BS53" s="46"/>
      <c r="BU53" s="62"/>
      <c r="BV53" s="17"/>
      <c r="BW53" s="61"/>
      <c r="BX53" s="46"/>
      <c r="BZ53" s="62"/>
      <c r="CA53" s="17"/>
      <c r="CB53" s="61"/>
      <c r="CC53" s="46"/>
      <c r="CE53" s="62"/>
      <c r="CF53" s="17"/>
      <c r="CG53" s="61"/>
      <c r="CH53" s="46"/>
      <c r="CJ53" s="62"/>
      <c r="CK53" s="17"/>
      <c r="CL53" s="61"/>
      <c r="CM53" s="46"/>
      <c r="CO53" s="62"/>
      <c r="CP53" s="17"/>
      <c r="CQ53" s="61"/>
      <c r="CR53" s="46"/>
      <c r="CT53" s="62"/>
      <c r="CU53" s="17"/>
      <c r="CV53" s="61"/>
      <c r="CW53" s="46"/>
      <c r="CY53" s="62"/>
      <c r="CZ53" s="17"/>
      <c r="DA53" s="61"/>
      <c r="DB53" s="46"/>
      <c r="DD53" s="62"/>
      <c r="DE53" s="17"/>
      <c r="DF53" s="61"/>
      <c r="DG53" s="46"/>
      <c r="DI53" s="62"/>
      <c r="DJ53" s="17"/>
      <c r="DK53" s="61"/>
      <c r="DL53" s="46"/>
      <c r="DN53" s="62"/>
      <c r="DO53" s="17"/>
      <c r="DP53" s="61"/>
      <c r="DQ53" s="46"/>
      <c r="DS53" s="62"/>
      <c r="DT53" s="17"/>
      <c r="DU53" s="61"/>
      <c r="DV53" s="46"/>
      <c r="DX53" s="62"/>
      <c r="DY53" s="17"/>
      <c r="DZ53" s="61"/>
      <c r="EA53" s="46"/>
      <c r="EC53" s="62"/>
      <c r="ED53" s="17"/>
      <c r="EE53" s="61"/>
      <c r="EF53" s="46"/>
      <c r="EH53" s="62"/>
      <c r="EI53" s="17"/>
      <c r="EJ53" s="61"/>
      <c r="EK53" s="46"/>
      <c r="EM53" s="62"/>
      <c r="EN53" s="17"/>
      <c r="EO53" s="61"/>
      <c r="EP53" s="46"/>
      <c r="ER53" s="62"/>
      <c r="ES53" s="17"/>
      <c r="ET53" s="61"/>
      <c r="EU53" s="46"/>
      <c r="EW53" s="62"/>
      <c r="EX53" s="17"/>
      <c r="EY53" s="61"/>
      <c r="EZ53" s="46"/>
      <c r="FB53" s="62"/>
      <c r="FC53" s="17"/>
      <c r="FD53" s="61"/>
      <c r="FE53" s="46"/>
      <c r="FG53" s="62"/>
      <c r="FH53" s="17"/>
      <c r="FI53" s="61"/>
      <c r="FJ53" s="46"/>
      <c r="FL53" s="62"/>
      <c r="FM53" s="17"/>
      <c r="FN53" s="61"/>
      <c r="FO53" s="46"/>
      <c r="FQ53" s="62"/>
      <c r="FR53" s="17"/>
      <c r="FS53" s="61"/>
      <c r="FT53" s="46"/>
      <c r="FV53" s="62"/>
      <c r="FW53" s="17"/>
      <c r="FX53" s="61"/>
      <c r="FY53" s="46"/>
      <c r="GA53" s="62"/>
      <c r="GB53" s="17"/>
      <c r="GC53" s="61"/>
      <c r="GD53" s="46"/>
      <c r="GF53" s="62"/>
      <c r="GG53" s="17"/>
      <c r="GH53" s="61"/>
      <c r="GI53" s="46"/>
      <c r="GK53" s="62"/>
      <c r="GL53" s="17"/>
      <c r="GM53" s="61"/>
      <c r="GN53" s="46"/>
      <c r="GP53" s="62"/>
      <c r="GQ53" s="17"/>
      <c r="GR53" s="61"/>
      <c r="GS53" s="46"/>
      <c r="GU53" s="62"/>
      <c r="GV53" s="17"/>
      <c r="GW53" s="61"/>
      <c r="GX53" s="46"/>
      <c r="GZ53" s="62"/>
      <c r="HA53" s="17"/>
      <c r="HB53" s="61"/>
      <c r="HC53" s="46"/>
      <c r="HE53" s="62"/>
      <c r="HF53" s="17"/>
      <c r="HG53" s="61"/>
      <c r="HH53" s="46"/>
      <c r="HJ53" s="62"/>
      <c r="HK53" s="17"/>
      <c r="HL53" s="61"/>
      <c r="HM53" s="46"/>
      <c r="HO53" s="62"/>
      <c r="HP53" s="17"/>
      <c r="HQ53" s="61"/>
      <c r="HR53" s="46"/>
    </row>
    <row r="54" spans="1:226" ht="12.75" customHeight="1">
      <c r="A54" s="156">
        <v>51</v>
      </c>
      <c r="B54" s="154" t="s">
        <v>90</v>
      </c>
      <c r="C54" s="134">
        <v>4812896</v>
      </c>
      <c r="D54" s="134">
        <v>5728196</v>
      </c>
      <c r="E54" s="202">
        <v>19.017655897821186</v>
      </c>
      <c r="F54" s="137"/>
      <c r="G54" s="17"/>
      <c r="H54" s="61"/>
      <c r="I54" s="197"/>
      <c r="K54" s="17"/>
      <c r="M54" s="62"/>
      <c r="N54" s="17"/>
      <c r="O54" s="61"/>
      <c r="P54" s="46"/>
      <c r="R54" s="62"/>
      <c r="S54" s="17"/>
      <c r="T54" s="61"/>
      <c r="U54" s="46"/>
      <c r="W54" s="62"/>
      <c r="X54" s="17"/>
      <c r="Y54" s="61"/>
      <c r="Z54" s="46"/>
      <c r="AB54" s="62"/>
      <c r="AC54" s="17"/>
      <c r="AD54" s="61"/>
      <c r="AE54" s="46"/>
      <c r="AG54" s="62"/>
      <c r="AH54" s="17"/>
      <c r="AI54" s="61"/>
      <c r="AJ54" s="46"/>
      <c r="AL54" s="62"/>
      <c r="AM54" s="17"/>
      <c r="AN54" s="61"/>
      <c r="AO54" s="46"/>
      <c r="AQ54" s="62"/>
      <c r="AR54" s="17"/>
      <c r="AS54" s="61"/>
      <c r="AT54" s="46"/>
      <c r="AV54" s="62"/>
      <c r="AW54" s="17"/>
      <c r="AX54" s="61"/>
      <c r="AY54" s="46"/>
      <c r="BA54" s="62"/>
      <c r="BB54" s="17"/>
      <c r="BC54" s="61"/>
      <c r="BD54" s="46"/>
      <c r="BF54" s="62"/>
      <c r="BG54" s="17"/>
      <c r="BH54" s="61"/>
      <c r="BI54" s="46"/>
      <c r="BK54" s="62"/>
      <c r="BL54" s="17"/>
      <c r="BM54" s="61"/>
      <c r="BN54" s="46"/>
      <c r="BP54" s="62"/>
      <c r="BQ54" s="17"/>
      <c r="BR54" s="61"/>
      <c r="BS54" s="46"/>
      <c r="BU54" s="62"/>
      <c r="BV54" s="17"/>
      <c r="BW54" s="61"/>
      <c r="BX54" s="46"/>
      <c r="BZ54" s="62"/>
      <c r="CA54" s="17"/>
      <c r="CB54" s="61"/>
      <c r="CC54" s="46"/>
      <c r="CE54" s="62"/>
      <c r="CF54" s="17"/>
      <c r="CG54" s="61"/>
      <c r="CH54" s="46"/>
      <c r="CJ54" s="62"/>
      <c r="CK54" s="17"/>
      <c r="CL54" s="61"/>
      <c r="CM54" s="46"/>
      <c r="CO54" s="62"/>
      <c r="CP54" s="17"/>
      <c r="CQ54" s="61"/>
      <c r="CR54" s="46"/>
      <c r="CT54" s="62"/>
      <c r="CU54" s="17"/>
      <c r="CV54" s="61"/>
      <c r="CW54" s="46"/>
      <c r="CY54" s="62"/>
      <c r="CZ54" s="17"/>
      <c r="DA54" s="61"/>
      <c r="DB54" s="46"/>
      <c r="DD54" s="62"/>
      <c r="DE54" s="17"/>
      <c r="DF54" s="61"/>
      <c r="DG54" s="46"/>
      <c r="DI54" s="62"/>
      <c r="DJ54" s="17"/>
      <c r="DK54" s="61"/>
      <c r="DL54" s="46"/>
      <c r="DN54" s="62"/>
      <c r="DO54" s="17"/>
      <c r="DP54" s="61"/>
      <c r="DQ54" s="46"/>
      <c r="DS54" s="62"/>
      <c r="DT54" s="17"/>
      <c r="DU54" s="61"/>
      <c r="DV54" s="46"/>
      <c r="DX54" s="62"/>
      <c r="DY54" s="17"/>
      <c r="DZ54" s="61"/>
      <c r="EA54" s="46"/>
      <c r="EC54" s="62"/>
      <c r="ED54" s="17"/>
      <c r="EE54" s="61"/>
      <c r="EF54" s="46"/>
      <c r="EH54" s="62"/>
      <c r="EI54" s="17"/>
      <c r="EJ54" s="61"/>
      <c r="EK54" s="46"/>
      <c r="EM54" s="62"/>
      <c r="EN54" s="17"/>
      <c r="EO54" s="61"/>
      <c r="EP54" s="46"/>
      <c r="ER54" s="62"/>
      <c r="ES54" s="17"/>
      <c r="ET54" s="61"/>
      <c r="EU54" s="46"/>
      <c r="EW54" s="62"/>
      <c r="EX54" s="17"/>
      <c r="EY54" s="61"/>
      <c r="EZ54" s="46"/>
      <c r="FB54" s="62"/>
      <c r="FC54" s="17"/>
      <c r="FD54" s="61"/>
      <c r="FE54" s="46"/>
      <c r="FG54" s="62"/>
      <c r="FH54" s="17"/>
      <c r="FI54" s="61"/>
      <c r="FJ54" s="46"/>
      <c r="FL54" s="62"/>
      <c r="FM54" s="17"/>
      <c r="FN54" s="61"/>
      <c r="FO54" s="46"/>
      <c r="FQ54" s="62"/>
      <c r="FR54" s="17"/>
      <c r="FS54" s="61"/>
      <c r="FT54" s="46"/>
      <c r="FV54" s="62"/>
      <c r="FW54" s="17"/>
      <c r="FX54" s="61"/>
      <c r="FY54" s="46"/>
      <c r="GA54" s="62"/>
      <c r="GB54" s="17"/>
      <c r="GC54" s="61"/>
      <c r="GD54" s="46"/>
      <c r="GF54" s="62"/>
      <c r="GG54" s="17"/>
      <c r="GH54" s="61"/>
      <c r="GI54" s="46"/>
      <c r="GK54" s="62"/>
      <c r="GL54" s="17"/>
      <c r="GM54" s="61"/>
      <c r="GN54" s="46"/>
      <c r="GP54" s="62"/>
      <c r="GQ54" s="17"/>
      <c r="GR54" s="61"/>
      <c r="GS54" s="46"/>
      <c r="GU54" s="62"/>
      <c r="GV54" s="17"/>
      <c r="GW54" s="61"/>
      <c r="GX54" s="46"/>
      <c r="GZ54" s="62"/>
      <c r="HA54" s="17"/>
      <c r="HB54" s="61"/>
      <c r="HC54" s="46"/>
      <c r="HE54" s="62"/>
      <c r="HF54" s="17"/>
      <c r="HG54" s="61"/>
      <c r="HH54" s="46"/>
      <c r="HJ54" s="62"/>
      <c r="HK54" s="17"/>
      <c r="HL54" s="61"/>
      <c r="HM54" s="46"/>
      <c r="HO54" s="62"/>
      <c r="HP54" s="17"/>
      <c r="HQ54" s="61"/>
      <c r="HR54" s="46"/>
    </row>
    <row r="55" spans="1:226" ht="12.75" customHeight="1">
      <c r="A55" s="156">
        <v>52</v>
      </c>
      <c r="B55" s="154" t="s">
        <v>86</v>
      </c>
      <c r="C55" s="134">
        <v>8174907</v>
      </c>
      <c r="D55" s="134">
        <v>7901300</v>
      </c>
      <c r="E55" s="202">
        <v>-3.3469126927070851</v>
      </c>
      <c r="F55" s="137"/>
      <c r="G55" s="17"/>
      <c r="H55" s="61"/>
      <c r="I55" s="197"/>
      <c r="K55" s="17"/>
      <c r="M55" s="62"/>
      <c r="N55" s="17"/>
      <c r="O55" s="61"/>
      <c r="P55" s="46"/>
      <c r="R55" s="62"/>
      <c r="S55" s="17"/>
      <c r="T55" s="61"/>
      <c r="U55" s="46"/>
      <c r="W55" s="62"/>
      <c r="X55" s="17"/>
      <c r="Y55" s="61"/>
      <c r="Z55" s="46"/>
      <c r="AB55" s="62"/>
      <c r="AC55" s="17"/>
      <c r="AD55" s="61"/>
      <c r="AE55" s="46"/>
      <c r="AG55" s="62"/>
      <c r="AH55" s="17"/>
      <c r="AI55" s="61"/>
      <c r="AJ55" s="46"/>
      <c r="AL55" s="62"/>
      <c r="AM55" s="17"/>
      <c r="AN55" s="61"/>
      <c r="AO55" s="46"/>
      <c r="AQ55" s="62"/>
      <c r="AR55" s="17"/>
      <c r="AS55" s="61"/>
      <c r="AT55" s="46"/>
      <c r="AV55" s="62"/>
      <c r="AW55" s="17"/>
      <c r="AX55" s="61"/>
      <c r="AY55" s="46"/>
      <c r="BA55" s="62"/>
      <c r="BB55" s="17"/>
      <c r="BC55" s="61"/>
      <c r="BD55" s="46"/>
      <c r="BF55" s="62"/>
      <c r="BG55" s="17"/>
      <c r="BH55" s="61"/>
      <c r="BI55" s="46"/>
      <c r="BK55" s="62"/>
      <c r="BL55" s="17"/>
      <c r="BM55" s="61"/>
      <c r="BN55" s="46"/>
      <c r="BP55" s="62"/>
      <c r="BQ55" s="17"/>
      <c r="BR55" s="61"/>
      <c r="BS55" s="46"/>
      <c r="BU55" s="62"/>
      <c r="BV55" s="17"/>
      <c r="BW55" s="61"/>
      <c r="BX55" s="46"/>
      <c r="BZ55" s="62"/>
      <c r="CA55" s="17"/>
      <c r="CB55" s="61"/>
      <c r="CC55" s="46"/>
      <c r="CE55" s="62"/>
      <c r="CF55" s="17"/>
      <c r="CG55" s="61"/>
      <c r="CH55" s="46"/>
      <c r="CJ55" s="62"/>
      <c r="CK55" s="17"/>
      <c r="CL55" s="61"/>
      <c r="CM55" s="46"/>
      <c r="CO55" s="62"/>
      <c r="CP55" s="17"/>
      <c r="CQ55" s="61"/>
      <c r="CR55" s="46"/>
      <c r="CT55" s="62"/>
      <c r="CU55" s="17"/>
      <c r="CV55" s="61"/>
      <c r="CW55" s="46"/>
      <c r="CY55" s="62"/>
      <c r="CZ55" s="17"/>
      <c r="DA55" s="61"/>
      <c r="DB55" s="46"/>
      <c r="DD55" s="62"/>
      <c r="DE55" s="17"/>
      <c r="DF55" s="61"/>
      <c r="DG55" s="46"/>
      <c r="DI55" s="62"/>
      <c r="DJ55" s="17"/>
      <c r="DK55" s="61"/>
      <c r="DL55" s="46"/>
      <c r="DN55" s="62"/>
      <c r="DO55" s="17"/>
      <c r="DP55" s="61"/>
      <c r="DQ55" s="46"/>
      <c r="DS55" s="62"/>
      <c r="DT55" s="17"/>
      <c r="DU55" s="61"/>
      <c r="DV55" s="46"/>
      <c r="DX55" s="62"/>
      <c r="DY55" s="17"/>
      <c r="DZ55" s="61"/>
      <c r="EA55" s="46"/>
      <c r="EC55" s="62"/>
      <c r="ED55" s="17"/>
      <c r="EE55" s="61"/>
      <c r="EF55" s="46"/>
      <c r="EH55" s="62"/>
      <c r="EI55" s="17"/>
      <c r="EJ55" s="61"/>
      <c r="EK55" s="46"/>
      <c r="EM55" s="62"/>
      <c r="EN55" s="17"/>
      <c r="EO55" s="61"/>
      <c r="EP55" s="46"/>
      <c r="ER55" s="62"/>
      <c r="ES55" s="17"/>
      <c r="ET55" s="61"/>
      <c r="EU55" s="46"/>
      <c r="EW55" s="62"/>
      <c r="EX55" s="17"/>
      <c r="EY55" s="61"/>
      <c r="EZ55" s="46"/>
      <c r="FB55" s="62"/>
      <c r="FC55" s="17"/>
      <c r="FD55" s="61"/>
      <c r="FE55" s="46"/>
      <c r="FG55" s="62"/>
      <c r="FH55" s="17"/>
      <c r="FI55" s="61"/>
      <c r="FJ55" s="46"/>
      <c r="FL55" s="62"/>
      <c r="FM55" s="17"/>
      <c r="FN55" s="61"/>
      <c r="FO55" s="46"/>
      <c r="FQ55" s="62"/>
      <c r="FR55" s="17"/>
      <c r="FS55" s="61"/>
      <c r="FT55" s="46"/>
      <c r="FV55" s="62"/>
      <c r="FW55" s="17"/>
      <c r="FX55" s="61"/>
      <c r="FY55" s="46"/>
      <c r="GA55" s="62"/>
      <c r="GB55" s="17"/>
      <c r="GC55" s="61"/>
      <c r="GD55" s="46"/>
      <c r="GF55" s="62"/>
      <c r="GG55" s="17"/>
      <c r="GH55" s="61"/>
      <c r="GI55" s="46"/>
      <c r="GK55" s="62"/>
      <c r="GL55" s="17"/>
      <c r="GM55" s="61"/>
      <c r="GN55" s="46"/>
      <c r="GP55" s="62"/>
      <c r="GQ55" s="17"/>
      <c r="GR55" s="61"/>
      <c r="GS55" s="46"/>
      <c r="GU55" s="62"/>
      <c r="GV55" s="17"/>
      <c r="GW55" s="61"/>
      <c r="GX55" s="46"/>
      <c r="GZ55" s="62"/>
      <c r="HA55" s="17"/>
      <c r="HB55" s="61"/>
      <c r="HC55" s="46"/>
      <c r="HE55" s="62"/>
      <c r="HF55" s="17"/>
      <c r="HG55" s="61"/>
      <c r="HH55" s="46"/>
      <c r="HJ55" s="62"/>
      <c r="HK55" s="17"/>
      <c r="HL55" s="61"/>
      <c r="HM55" s="46"/>
      <c r="HO55" s="62"/>
      <c r="HP55" s="17"/>
      <c r="HQ55" s="61"/>
      <c r="HR55" s="46"/>
    </row>
    <row r="56" spans="1:226" ht="12.75" customHeight="1">
      <c r="A56" s="156">
        <v>53</v>
      </c>
      <c r="B56" s="154" t="s">
        <v>87</v>
      </c>
      <c r="C56" s="134">
        <v>3277630</v>
      </c>
      <c r="D56" s="134">
        <v>3740460</v>
      </c>
      <c r="E56" s="202">
        <v>14.120873924146411</v>
      </c>
      <c r="F56" s="137"/>
      <c r="G56" s="17"/>
      <c r="H56" s="61"/>
      <c r="I56" s="197"/>
      <c r="K56" s="17"/>
      <c r="M56" s="62"/>
      <c r="N56" s="17"/>
      <c r="O56" s="61"/>
      <c r="P56" s="46"/>
      <c r="R56" s="62"/>
      <c r="S56" s="17"/>
      <c r="T56" s="61"/>
      <c r="U56" s="46"/>
      <c r="W56" s="62"/>
      <c r="X56" s="17"/>
      <c r="Y56" s="61"/>
      <c r="Z56" s="46"/>
      <c r="AB56" s="62"/>
      <c r="AC56" s="17"/>
      <c r="AD56" s="61"/>
      <c r="AE56" s="46"/>
      <c r="AG56" s="62"/>
      <c r="AH56" s="17"/>
      <c r="AI56" s="61"/>
      <c r="AJ56" s="46"/>
      <c r="AL56" s="62"/>
      <c r="AM56" s="17"/>
      <c r="AN56" s="61"/>
      <c r="AO56" s="46"/>
      <c r="AQ56" s="62"/>
      <c r="AR56" s="17"/>
      <c r="AS56" s="61"/>
      <c r="AT56" s="46"/>
      <c r="AV56" s="62"/>
      <c r="AW56" s="17"/>
      <c r="AX56" s="61"/>
      <c r="AY56" s="46"/>
      <c r="BA56" s="62"/>
      <c r="BB56" s="17"/>
      <c r="BC56" s="61"/>
      <c r="BD56" s="46"/>
      <c r="BF56" s="62"/>
      <c r="BG56" s="17"/>
      <c r="BH56" s="61"/>
      <c r="BI56" s="46"/>
      <c r="BK56" s="62"/>
      <c r="BL56" s="17"/>
      <c r="BM56" s="61"/>
      <c r="BN56" s="46"/>
      <c r="BP56" s="62"/>
      <c r="BQ56" s="17"/>
      <c r="BR56" s="61"/>
      <c r="BS56" s="46"/>
      <c r="BU56" s="62"/>
      <c r="BV56" s="17"/>
      <c r="BW56" s="61"/>
      <c r="BX56" s="46"/>
      <c r="BZ56" s="62"/>
      <c r="CA56" s="17"/>
      <c r="CB56" s="61"/>
      <c r="CC56" s="46"/>
      <c r="CE56" s="62"/>
      <c r="CF56" s="17"/>
      <c r="CG56" s="61"/>
      <c r="CH56" s="46"/>
      <c r="CJ56" s="62"/>
      <c r="CK56" s="17"/>
      <c r="CL56" s="61"/>
      <c r="CM56" s="46"/>
      <c r="CO56" s="62"/>
      <c r="CP56" s="17"/>
      <c r="CQ56" s="61"/>
      <c r="CR56" s="46"/>
      <c r="CT56" s="62"/>
      <c r="CU56" s="17"/>
      <c r="CV56" s="61"/>
      <c r="CW56" s="46"/>
      <c r="CY56" s="62"/>
      <c r="CZ56" s="17"/>
      <c r="DA56" s="61"/>
      <c r="DB56" s="46"/>
      <c r="DD56" s="62"/>
      <c r="DE56" s="17"/>
      <c r="DF56" s="61"/>
      <c r="DG56" s="46"/>
      <c r="DI56" s="62"/>
      <c r="DJ56" s="17"/>
      <c r="DK56" s="61"/>
      <c r="DL56" s="46"/>
      <c r="DN56" s="62"/>
      <c r="DO56" s="17"/>
      <c r="DP56" s="61"/>
      <c r="DQ56" s="46"/>
      <c r="DS56" s="62"/>
      <c r="DT56" s="17"/>
      <c r="DU56" s="61"/>
      <c r="DV56" s="46"/>
      <c r="DX56" s="62"/>
      <c r="DY56" s="17"/>
      <c r="DZ56" s="61"/>
      <c r="EA56" s="46"/>
      <c r="EC56" s="62"/>
      <c r="ED56" s="17"/>
      <c r="EE56" s="61"/>
      <c r="EF56" s="46"/>
      <c r="EH56" s="62"/>
      <c r="EI56" s="17"/>
      <c r="EJ56" s="61"/>
      <c r="EK56" s="46"/>
      <c r="EM56" s="62"/>
      <c r="EN56" s="17"/>
      <c r="EO56" s="61"/>
      <c r="EP56" s="46"/>
      <c r="ER56" s="62"/>
      <c r="ES56" s="17"/>
      <c r="ET56" s="61"/>
      <c r="EU56" s="46"/>
      <c r="EW56" s="62"/>
      <c r="EX56" s="17"/>
      <c r="EY56" s="61"/>
      <c r="EZ56" s="46"/>
      <c r="FB56" s="62"/>
      <c r="FC56" s="17"/>
      <c r="FD56" s="61"/>
      <c r="FE56" s="46"/>
      <c r="FG56" s="62"/>
      <c r="FH56" s="17"/>
      <c r="FI56" s="61"/>
      <c r="FJ56" s="46"/>
      <c r="FL56" s="62"/>
      <c r="FM56" s="17"/>
      <c r="FN56" s="61"/>
      <c r="FO56" s="46"/>
      <c r="FQ56" s="62"/>
      <c r="FR56" s="17"/>
      <c r="FS56" s="61"/>
      <c r="FT56" s="46"/>
      <c r="FV56" s="62"/>
      <c r="FW56" s="17"/>
      <c r="FX56" s="61"/>
      <c r="FY56" s="46"/>
      <c r="GA56" s="62"/>
      <c r="GB56" s="17"/>
      <c r="GC56" s="61"/>
      <c r="GD56" s="46"/>
      <c r="GF56" s="62"/>
      <c r="GG56" s="17"/>
      <c r="GH56" s="61"/>
      <c r="GI56" s="46"/>
      <c r="GK56" s="62"/>
      <c r="GL56" s="17"/>
      <c r="GM56" s="61"/>
      <c r="GN56" s="46"/>
      <c r="GP56" s="62"/>
      <c r="GQ56" s="17"/>
      <c r="GR56" s="61"/>
      <c r="GS56" s="46"/>
      <c r="GU56" s="62"/>
      <c r="GV56" s="17"/>
      <c r="GW56" s="61"/>
      <c r="GX56" s="46"/>
      <c r="GZ56" s="62"/>
      <c r="HA56" s="17"/>
      <c r="HB56" s="61"/>
      <c r="HC56" s="46"/>
      <c r="HE56" s="62"/>
      <c r="HF56" s="17"/>
      <c r="HG56" s="61"/>
      <c r="HH56" s="46"/>
      <c r="HJ56" s="62"/>
      <c r="HK56" s="17"/>
      <c r="HL56" s="61"/>
      <c r="HM56" s="46"/>
      <c r="HO56" s="62"/>
      <c r="HP56" s="17"/>
      <c r="HQ56" s="61"/>
      <c r="HR56" s="46"/>
    </row>
    <row r="57" spans="1:226" ht="12.75" customHeight="1">
      <c r="A57" s="156">
        <v>54</v>
      </c>
      <c r="B57" s="154" t="s">
        <v>98</v>
      </c>
      <c r="C57" s="134">
        <v>3037623</v>
      </c>
      <c r="D57" s="134">
        <v>3844296</v>
      </c>
      <c r="E57" s="202">
        <v>26.55606044594737</v>
      </c>
      <c r="F57" s="137"/>
      <c r="G57" s="17"/>
      <c r="H57" s="61"/>
      <c r="I57" s="197"/>
      <c r="K57" s="17"/>
      <c r="M57" s="62"/>
      <c r="N57" s="17"/>
      <c r="O57" s="61"/>
      <c r="P57" s="46"/>
      <c r="R57" s="62"/>
      <c r="S57" s="17"/>
      <c r="T57" s="61"/>
      <c r="U57" s="46"/>
      <c r="W57" s="62"/>
      <c r="X57" s="17"/>
      <c r="Y57" s="61"/>
      <c r="Z57" s="46"/>
      <c r="AB57" s="62"/>
      <c r="AC57" s="17"/>
      <c r="AD57" s="61"/>
      <c r="AE57" s="46"/>
      <c r="AG57" s="62"/>
      <c r="AH57" s="17"/>
      <c r="AI57" s="61"/>
      <c r="AJ57" s="46"/>
      <c r="AL57" s="62"/>
      <c r="AM57" s="17"/>
      <c r="AN57" s="61"/>
      <c r="AO57" s="46"/>
      <c r="AQ57" s="62"/>
      <c r="AR57" s="17"/>
      <c r="AS57" s="61"/>
      <c r="AT57" s="46"/>
      <c r="AV57" s="62"/>
      <c r="AW57" s="17"/>
      <c r="AX57" s="61"/>
      <c r="AY57" s="46"/>
      <c r="BA57" s="62"/>
      <c r="BB57" s="17"/>
      <c r="BC57" s="61"/>
      <c r="BD57" s="46"/>
      <c r="BF57" s="62"/>
      <c r="BG57" s="17"/>
      <c r="BH57" s="61"/>
      <c r="BI57" s="46"/>
      <c r="BK57" s="62"/>
      <c r="BL57" s="17"/>
      <c r="BM57" s="61"/>
      <c r="BN57" s="46"/>
      <c r="BP57" s="62"/>
      <c r="BQ57" s="17"/>
      <c r="BR57" s="61"/>
      <c r="BS57" s="46"/>
      <c r="BU57" s="62"/>
      <c r="BV57" s="17"/>
      <c r="BW57" s="61"/>
      <c r="BX57" s="46"/>
      <c r="BZ57" s="62"/>
      <c r="CA57" s="17"/>
      <c r="CB57" s="61"/>
      <c r="CC57" s="46"/>
      <c r="CE57" s="62"/>
      <c r="CF57" s="17"/>
      <c r="CG57" s="61"/>
      <c r="CH57" s="46"/>
      <c r="CJ57" s="62"/>
      <c r="CK57" s="17"/>
      <c r="CL57" s="61"/>
      <c r="CM57" s="46"/>
      <c r="CO57" s="62"/>
      <c r="CP57" s="17"/>
      <c r="CQ57" s="61"/>
      <c r="CR57" s="46"/>
      <c r="CT57" s="62"/>
      <c r="CU57" s="17"/>
      <c r="CV57" s="61"/>
      <c r="CW57" s="46"/>
      <c r="CY57" s="62"/>
      <c r="CZ57" s="17"/>
      <c r="DA57" s="61"/>
      <c r="DB57" s="46"/>
      <c r="DD57" s="62"/>
      <c r="DE57" s="17"/>
      <c r="DF57" s="61"/>
      <c r="DG57" s="46"/>
      <c r="DI57" s="62"/>
      <c r="DJ57" s="17"/>
      <c r="DK57" s="61"/>
      <c r="DL57" s="46"/>
      <c r="DN57" s="62"/>
      <c r="DO57" s="17"/>
      <c r="DP57" s="61"/>
      <c r="DQ57" s="46"/>
      <c r="DS57" s="62"/>
      <c r="DT57" s="17"/>
      <c r="DU57" s="61"/>
      <c r="DV57" s="46"/>
      <c r="DX57" s="62"/>
      <c r="DY57" s="17"/>
      <c r="DZ57" s="61"/>
      <c r="EA57" s="46"/>
      <c r="EC57" s="62"/>
      <c r="ED57" s="17"/>
      <c r="EE57" s="61"/>
      <c r="EF57" s="46"/>
      <c r="EH57" s="62"/>
      <c r="EI57" s="17"/>
      <c r="EJ57" s="61"/>
      <c r="EK57" s="46"/>
      <c r="EM57" s="62"/>
      <c r="EN57" s="17"/>
      <c r="EO57" s="61"/>
      <c r="EP57" s="46"/>
      <c r="ER57" s="62"/>
      <c r="ES57" s="17"/>
      <c r="ET57" s="61"/>
      <c r="EU57" s="46"/>
      <c r="EW57" s="62"/>
      <c r="EX57" s="17"/>
      <c r="EY57" s="61"/>
      <c r="EZ57" s="46"/>
      <c r="FB57" s="62"/>
      <c r="FC57" s="17"/>
      <c r="FD57" s="61"/>
      <c r="FE57" s="46"/>
      <c r="FG57" s="62"/>
      <c r="FH57" s="17"/>
      <c r="FI57" s="61"/>
      <c r="FJ57" s="46"/>
      <c r="FL57" s="62"/>
      <c r="FM57" s="17"/>
      <c r="FN57" s="61"/>
      <c r="FO57" s="46"/>
      <c r="FQ57" s="62"/>
      <c r="FR57" s="17"/>
      <c r="FS57" s="61"/>
      <c r="FT57" s="46"/>
      <c r="FV57" s="62"/>
      <c r="FW57" s="17"/>
      <c r="FX57" s="61"/>
      <c r="FY57" s="46"/>
      <c r="GA57" s="62"/>
      <c r="GB57" s="17"/>
      <c r="GC57" s="61"/>
      <c r="GD57" s="46"/>
      <c r="GF57" s="62"/>
      <c r="GG57" s="17"/>
      <c r="GH57" s="61"/>
      <c r="GI57" s="46"/>
      <c r="GK57" s="62"/>
      <c r="GL57" s="17"/>
      <c r="GM57" s="61"/>
      <c r="GN57" s="46"/>
      <c r="GP57" s="62"/>
      <c r="GQ57" s="17"/>
      <c r="GR57" s="61"/>
      <c r="GS57" s="46"/>
      <c r="GU57" s="62"/>
      <c r="GV57" s="17"/>
      <c r="GW57" s="61"/>
      <c r="GX57" s="46"/>
      <c r="GZ57" s="62"/>
      <c r="HA57" s="17"/>
      <c r="HB57" s="61"/>
      <c r="HC57" s="46"/>
      <c r="HE57" s="62"/>
      <c r="HF57" s="17"/>
      <c r="HG57" s="61"/>
      <c r="HH57" s="46"/>
      <c r="HJ57" s="62"/>
      <c r="HK57" s="17"/>
      <c r="HL57" s="61"/>
      <c r="HM57" s="46"/>
      <c r="HO57" s="62"/>
      <c r="HP57" s="17"/>
      <c r="HQ57" s="61"/>
      <c r="HR57" s="46"/>
    </row>
    <row r="58" spans="1:226" ht="12.75" customHeight="1">
      <c r="A58" s="156">
        <v>55</v>
      </c>
      <c r="B58" s="154" t="s">
        <v>85</v>
      </c>
      <c r="C58" s="134">
        <v>10514004</v>
      </c>
      <c r="D58" s="134">
        <v>10560388</v>
      </c>
      <c r="E58" s="202">
        <v>0.44116399423093239</v>
      </c>
      <c r="F58" s="137"/>
      <c r="G58" s="17"/>
      <c r="H58" s="61"/>
      <c r="I58" s="197"/>
      <c r="K58" s="17"/>
      <c r="M58" s="62"/>
      <c r="N58" s="17"/>
      <c r="O58" s="61"/>
      <c r="P58" s="46"/>
      <c r="R58" s="62"/>
      <c r="S58" s="17"/>
      <c r="T58" s="61"/>
      <c r="U58" s="46"/>
      <c r="W58" s="62"/>
      <c r="X58" s="17"/>
      <c r="Y58" s="61"/>
      <c r="Z58" s="46"/>
      <c r="AB58" s="62"/>
      <c r="AC58" s="17"/>
      <c r="AD58" s="61"/>
      <c r="AE58" s="46"/>
      <c r="AG58" s="62"/>
      <c r="AH58" s="17"/>
      <c r="AI58" s="61"/>
      <c r="AJ58" s="46"/>
      <c r="AL58" s="62"/>
      <c r="AM58" s="17"/>
      <c r="AN58" s="61"/>
      <c r="AO58" s="46"/>
      <c r="AQ58" s="62"/>
      <c r="AR58" s="17"/>
      <c r="AS58" s="61"/>
      <c r="AT58" s="46"/>
      <c r="AV58" s="62"/>
      <c r="AW58" s="17"/>
      <c r="AX58" s="61"/>
      <c r="AY58" s="46"/>
      <c r="BA58" s="62"/>
      <c r="BB58" s="17"/>
      <c r="BC58" s="61"/>
      <c r="BD58" s="46"/>
      <c r="BF58" s="62"/>
      <c r="BG58" s="17"/>
      <c r="BH58" s="61"/>
      <c r="BI58" s="46"/>
      <c r="BK58" s="62"/>
      <c r="BL58" s="17"/>
      <c r="BM58" s="61"/>
      <c r="BN58" s="46"/>
      <c r="BP58" s="62"/>
      <c r="BQ58" s="17"/>
      <c r="BR58" s="61"/>
      <c r="BS58" s="46"/>
      <c r="BU58" s="62"/>
      <c r="BV58" s="17"/>
      <c r="BW58" s="61"/>
      <c r="BX58" s="46"/>
      <c r="BZ58" s="62"/>
      <c r="CA58" s="17"/>
      <c r="CB58" s="61"/>
      <c r="CC58" s="46"/>
      <c r="CE58" s="62"/>
      <c r="CF58" s="17"/>
      <c r="CG58" s="61"/>
      <c r="CH58" s="46"/>
      <c r="CJ58" s="62"/>
      <c r="CK58" s="17"/>
      <c r="CL58" s="61"/>
      <c r="CM58" s="46"/>
      <c r="CO58" s="62"/>
      <c r="CP58" s="17"/>
      <c r="CQ58" s="61"/>
      <c r="CR58" s="46"/>
      <c r="CT58" s="62"/>
      <c r="CU58" s="17"/>
      <c r="CV58" s="61"/>
      <c r="CW58" s="46"/>
      <c r="CY58" s="62"/>
      <c r="CZ58" s="17"/>
      <c r="DA58" s="61"/>
      <c r="DB58" s="46"/>
      <c r="DD58" s="62"/>
      <c r="DE58" s="17"/>
      <c r="DF58" s="61"/>
      <c r="DG58" s="46"/>
      <c r="DI58" s="62"/>
      <c r="DJ58" s="17"/>
      <c r="DK58" s="61"/>
      <c r="DL58" s="46"/>
      <c r="DN58" s="62"/>
      <c r="DO58" s="17"/>
      <c r="DP58" s="61"/>
      <c r="DQ58" s="46"/>
      <c r="DS58" s="62"/>
      <c r="DT58" s="17"/>
      <c r="DU58" s="61"/>
      <c r="DV58" s="46"/>
      <c r="DX58" s="62"/>
      <c r="DY58" s="17"/>
      <c r="DZ58" s="61"/>
      <c r="EA58" s="46"/>
      <c r="EC58" s="62"/>
      <c r="ED58" s="17"/>
      <c r="EE58" s="61"/>
      <c r="EF58" s="46"/>
      <c r="EH58" s="62"/>
      <c r="EI58" s="17"/>
      <c r="EJ58" s="61"/>
      <c r="EK58" s="46"/>
      <c r="EM58" s="62"/>
      <c r="EN58" s="17"/>
      <c r="EO58" s="61"/>
      <c r="EP58" s="46"/>
      <c r="ER58" s="62"/>
      <c r="ES58" s="17"/>
      <c r="ET58" s="61"/>
      <c r="EU58" s="46"/>
      <c r="EW58" s="62"/>
      <c r="EX58" s="17"/>
      <c r="EY58" s="61"/>
      <c r="EZ58" s="46"/>
      <c r="FB58" s="62"/>
      <c r="FC58" s="17"/>
      <c r="FD58" s="61"/>
      <c r="FE58" s="46"/>
      <c r="FG58" s="62"/>
      <c r="FH58" s="17"/>
      <c r="FI58" s="61"/>
      <c r="FJ58" s="46"/>
      <c r="FL58" s="62"/>
      <c r="FM58" s="17"/>
      <c r="FN58" s="61"/>
      <c r="FO58" s="46"/>
      <c r="FQ58" s="62"/>
      <c r="FR58" s="17"/>
      <c r="FS58" s="61"/>
      <c r="FT58" s="46"/>
      <c r="FV58" s="62"/>
      <c r="FW58" s="17"/>
      <c r="FX58" s="61"/>
      <c r="FY58" s="46"/>
      <c r="GA58" s="62"/>
      <c r="GB58" s="17"/>
      <c r="GC58" s="61"/>
      <c r="GD58" s="46"/>
      <c r="GF58" s="62"/>
      <c r="GG58" s="17"/>
      <c r="GH58" s="61"/>
      <c r="GI58" s="46"/>
      <c r="GK58" s="62"/>
      <c r="GL58" s="17"/>
      <c r="GM58" s="61"/>
      <c r="GN58" s="46"/>
      <c r="GP58" s="62"/>
      <c r="GQ58" s="17"/>
      <c r="GR58" s="61"/>
      <c r="GS58" s="46"/>
      <c r="GU58" s="62"/>
      <c r="GV58" s="17"/>
      <c r="GW58" s="61"/>
      <c r="GX58" s="46"/>
      <c r="GZ58" s="62"/>
      <c r="HA58" s="17"/>
      <c r="HB58" s="61"/>
      <c r="HC58" s="46"/>
      <c r="HE58" s="62"/>
      <c r="HF58" s="17"/>
      <c r="HG58" s="61"/>
      <c r="HH58" s="46"/>
      <c r="HJ58" s="62"/>
      <c r="HK58" s="17"/>
      <c r="HL58" s="61"/>
      <c r="HM58" s="46"/>
      <c r="HO58" s="62"/>
      <c r="HP58" s="17"/>
      <c r="HQ58" s="61"/>
      <c r="HR58" s="46"/>
    </row>
    <row r="59" spans="1:226" ht="12.75" customHeight="1">
      <c r="A59" s="156">
        <v>56</v>
      </c>
      <c r="B59" s="154" t="s">
        <v>89</v>
      </c>
      <c r="C59" s="134">
        <v>4468089</v>
      </c>
      <c r="D59" s="134">
        <v>5227623</v>
      </c>
      <c r="E59" s="202">
        <v>16.999079472230747</v>
      </c>
      <c r="F59" s="137"/>
      <c r="G59" s="17"/>
      <c r="H59" s="61"/>
      <c r="I59" s="197"/>
      <c r="K59" s="17"/>
      <c r="M59" s="62"/>
      <c r="N59" s="17"/>
      <c r="O59" s="61"/>
      <c r="P59" s="46"/>
      <c r="R59" s="62"/>
      <c r="S59" s="17"/>
      <c r="T59" s="61"/>
      <c r="U59" s="46"/>
      <c r="W59" s="62"/>
      <c r="X59" s="17"/>
      <c r="Y59" s="61"/>
      <c r="Z59" s="46"/>
      <c r="AB59" s="62"/>
      <c r="AC59" s="17"/>
      <c r="AD59" s="61"/>
      <c r="AE59" s="46"/>
      <c r="AG59" s="62"/>
      <c r="AH59" s="17"/>
      <c r="AI59" s="61"/>
      <c r="AJ59" s="46"/>
      <c r="AL59" s="62"/>
      <c r="AM59" s="17"/>
      <c r="AN59" s="61"/>
      <c r="AO59" s="46"/>
      <c r="AQ59" s="62"/>
      <c r="AR59" s="17"/>
      <c r="AS59" s="61"/>
      <c r="AT59" s="46"/>
      <c r="AV59" s="62"/>
      <c r="AW59" s="17"/>
      <c r="AX59" s="61"/>
      <c r="AY59" s="46"/>
      <c r="BA59" s="62"/>
      <c r="BB59" s="17"/>
      <c r="BC59" s="61"/>
      <c r="BD59" s="46"/>
      <c r="BF59" s="62"/>
      <c r="BG59" s="17"/>
      <c r="BH59" s="61"/>
      <c r="BI59" s="46"/>
      <c r="BK59" s="62"/>
      <c r="BL59" s="17"/>
      <c r="BM59" s="61"/>
      <c r="BN59" s="46"/>
      <c r="BP59" s="62"/>
      <c r="BQ59" s="17"/>
      <c r="BR59" s="61"/>
      <c r="BS59" s="46"/>
      <c r="BU59" s="62"/>
      <c r="BV59" s="17"/>
      <c r="BW59" s="61"/>
      <c r="BX59" s="46"/>
      <c r="BZ59" s="62"/>
      <c r="CA59" s="17"/>
      <c r="CB59" s="61"/>
      <c r="CC59" s="46"/>
      <c r="CE59" s="62"/>
      <c r="CF59" s="17"/>
      <c r="CG59" s="61"/>
      <c r="CH59" s="46"/>
      <c r="CJ59" s="62"/>
      <c r="CK59" s="17"/>
      <c r="CL59" s="61"/>
      <c r="CM59" s="46"/>
      <c r="CO59" s="62"/>
      <c r="CP59" s="17"/>
      <c r="CQ59" s="61"/>
      <c r="CR59" s="46"/>
      <c r="CT59" s="62"/>
      <c r="CU59" s="17"/>
      <c r="CV59" s="61"/>
      <c r="CW59" s="46"/>
      <c r="CY59" s="62"/>
      <c r="CZ59" s="17"/>
      <c r="DA59" s="61"/>
      <c r="DB59" s="46"/>
      <c r="DD59" s="62"/>
      <c r="DE59" s="17"/>
      <c r="DF59" s="61"/>
      <c r="DG59" s="46"/>
      <c r="DI59" s="62"/>
      <c r="DJ59" s="17"/>
      <c r="DK59" s="61"/>
      <c r="DL59" s="46"/>
      <c r="DN59" s="62"/>
      <c r="DO59" s="17"/>
      <c r="DP59" s="61"/>
      <c r="DQ59" s="46"/>
      <c r="DS59" s="62"/>
      <c r="DT59" s="17"/>
      <c r="DU59" s="61"/>
      <c r="DV59" s="46"/>
      <c r="DX59" s="62"/>
      <c r="DY59" s="17"/>
      <c r="DZ59" s="61"/>
      <c r="EA59" s="46"/>
      <c r="EC59" s="62"/>
      <c r="ED59" s="17"/>
      <c r="EE59" s="61"/>
      <c r="EF59" s="46"/>
      <c r="EH59" s="62"/>
      <c r="EI59" s="17"/>
      <c r="EJ59" s="61"/>
      <c r="EK59" s="46"/>
      <c r="EM59" s="62"/>
      <c r="EN59" s="17"/>
      <c r="EO59" s="61"/>
      <c r="EP59" s="46"/>
      <c r="ER59" s="62"/>
      <c r="ES59" s="17"/>
      <c r="ET59" s="61"/>
      <c r="EU59" s="46"/>
      <c r="EW59" s="62"/>
      <c r="EX59" s="17"/>
      <c r="EY59" s="61"/>
      <c r="EZ59" s="46"/>
      <c r="FB59" s="62"/>
      <c r="FC59" s="17"/>
      <c r="FD59" s="61"/>
      <c r="FE59" s="46"/>
      <c r="FG59" s="62"/>
      <c r="FH59" s="17"/>
      <c r="FI59" s="61"/>
      <c r="FJ59" s="46"/>
      <c r="FL59" s="62"/>
      <c r="FM59" s="17"/>
      <c r="FN59" s="61"/>
      <c r="FO59" s="46"/>
      <c r="FQ59" s="62"/>
      <c r="FR59" s="17"/>
      <c r="FS59" s="61"/>
      <c r="FT59" s="46"/>
      <c r="FV59" s="62"/>
      <c r="FW59" s="17"/>
      <c r="FX59" s="61"/>
      <c r="FY59" s="46"/>
      <c r="GA59" s="62"/>
      <c r="GB59" s="17"/>
      <c r="GC59" s="61"/>
      <c r="GD59" s="46"/>
      <c r="GF59" s="62"/>
      <c r="GG59" s="17"/>
      <c r="GH59" s="61"/>
      <c r="GI59" s="46"/>
      <c r="GK59" s="62"/>
      <c r="GL59" s="17"/>
      <c r="GM59" s="61"/>
      <c r="GN59" s="46"/>
      <c r="GP59" s="62"/>
      <c r="GQ59" s="17"/>
      <c r="GR59" s="61"/>
      <c r="GS59" s="46"/>
      <c r="GU59" s="62"/>
      <c r="GV59" s="17"/>
      <c r="GW59" s="61"/>
      <c r="GX59" s="46"/>
      <c r="GZ59" s="62"/>
      <c r="HA59" s="17"/>
      <c r="HB59" s="61"/>
      <c r="HC59" s="46"/>
      <c r="HE59" s="62"/>
      <c r="HF59" s="17"/>
      <c r="HG59" s="61"/>
      <c r="HH59" s="46"/>
      <c r="HJ59" s="62"/>
      <c r="HK59" s="17"/>
      <c r="HL59" s="61"/>
      <c r="HM59" s="46"/>
      <c r="HO59" s="62"/>
      <c r="HP59" s="17"/>
      <c r="HQ59" s="61"/>
      <c r="HR59" s="46"/>
    </row>
    <row r="60" spans="1:226" ht="12.75" customHeight="1">
      <c r="A60" s="156">
        <v>57</v>
      </c>
      <c r="B60" s="154" t="s">
        <v>94</v>
      </c>
      <c r="C60" s="134">
        <v>3586691</v>
      </c>
      <c r="D60" s="134">
        <v>4153706</v>
      </c>
      <c r="E60" s="202">
        <v>15.808861148060984</v>
      </c>
      <c r="F60" s="137"/>
      <c r="G60" s="17"/>
      <c r="H60" s="61"/>
      <c r="I60" s="197"/>
      <c r="K60" s="17"/>
      <c r="M60" s="62"/>
      <c r="N60" s="17"/>
      <c r="O60" s="61"/>
      <c r="P60" s="46"/>
      <c r="R60" s="62"/>
      <c r="S60" s="17"/>
      <c r="T60" s="61"/>
      <c r="U60" s="46"/>
      <c r="W60" s="62"/>
      <c r="X60" s="17"/>
      <c r="Y60" s="61"/>
      <c r="Z60" s="46"/>
      <c r="AB60" s="62"/>
      <c r="AC60" s="17"/>
      <c r="AD60" s="61"/>
      <c r="AE60" s="46"/>
      <c r="AG60" s="62"/>
      <c r="AH60" s="17"/>
      <c r="AI60" s="61"/>
      <c r="AJ60" s="46"/>
      <c r="AL60" s="62"/>
      <c r="AM60" s="17"/>
      <c r="AN60" s="61"/>
      <c r="AO60" s="46"/>
      <c r="AQ60" s="62"/>
      <c r="AR60" s="17"/>
      <c r="AS60" s="61"/>
      <c r="AT60" s="46"/>
      <c r="AV60" s="62"/>
      <c r="AW60" s="17"/>
      <c r="AX60" s="61"/>
      <c r="AY60" s="46"/>
      <c r="BA60" s="62"/>
      <c r="BB60" s="17"/>
      <c r="BC60" s="61"/>
      <c r="BD60" s="46"/>
      <c r="BF60" s="62"/>
      <c r="BG60" s="17"/>
      <c r="BH60" s="61"/>
      <c r="BI60" s="46"/>
      <c r="BK60" s="62"/>
      <c r="BL60" s="17"/>
      <c r="BM60" s="61"/>
      <c r="BN60" s="46"/>
      <c r="BP60" s="62"/>
      <c r="BQ60" s="17"/>
      <c r="BR60" s="61"/>
      <c r="BS60" s="46"/>
      <c r="BU60" s="62"/>
      <c r="BV60" s="17"/>
      <c r="BW60" s="61"/>
      <c r="BX60" s="46"/>
      <c r="BZ60" s="62"/>
      <c r="CA60" s="17"/>
      <c r="CB60" s="61"/>
      <c r="CC60" s="46"/>
      <c r="CE60" s="62"/>
      <c r="CF60" s="17"/>
      <c r="CG60" s="61"/>
      <c r="CH60" s="46"/>
      <c r="CJ60" s="62"/>
      <c r="CK60" s="17"/>
      <c r="CL60" s="61"/>
      <c r="CM60" s="46"/>
      <c r="CO60" s="62"/>
      <c r="CP60" s="17"/>
      <c r="CQ60" s="61"/>
      <c r="CR60" s="46"/>
      <c r="CT60" s="62"/>
      <c r="CU60" s="17"/>
      <c r="CV60" s="61"/>
      <c r="CW60" s="46"/>
      <c r="CY60" s="62"/>
      <c r="CZ60" s="17"/>
      <c r="DA60" s="61"/>
      <c r="DB60" s="46"/>
      <c r="DD60" s="62"/>
      <c r="DE60" s="17"/>
      <c r="DF60" s="61"/>
      <c r="DG60" s="46"/>
      <c r="DI60" s="62"/>
      <c r="DJ60" s="17"/>
      <c r="DK60" s="61"/>
      <c r="DL60" s="46"/>
      <c r="DN60" s="62"/>
      <c r="DO60" s="17"/>
      <c r="DP60" s="61"/>
      <c r="DQ60" s="46"/>
      <c r="DS60" s="62"/>
      <c r="DT60" s="17"/>
      <c r="DU60" s="61"/>
      <c r="DV60" s="46"/>
      <c r="DX60" s="62"/>
      <c r="DY60" s="17"/>
      <c r="DZ60" s="61"/>
      <c r="EA60" s="46"/>
      <c r="EC60" s="62"/>
      <c r="ED60" s="17"/>
      <c r="EE60" s="61"/>
      <c r="EF60" s="46"/>
      <c r="EH60" s="62"/>
      <c r="EI60" s="17"/>
      <c r="EJ60" s="61"/>
      <c r="EK60" s="46"/>
      <c r="EM60" s="62"/>
      <c r="EN60" s="17"/>
      <c r="EO60" s="61"/>
      <c r="EP60" s="46"/>
      <c r="ER60" s="62"/>
      <c r="ES60" s="17"/>
      <c r="ET60" s="61"/>
      <c r="EU60" s="46"/>
      <c r="EW60" s="62"/>
      <c r="EX60" s="17"/>
      <c r="EY60" s="61"/>
      <c r="EZ60" s="46"/>
      <c r="FB60" s="62"/>
      <c r="FC60" s="17"/>
      <c r="FD60" s="61"/>
      <c r="FE60" s="46"/>
      <c r="FG60" s="62"/>
      <c r="FH60" s="17"/>
      <c r="FI60" s="61"/>
      <c r="FJ60" s="46"/>
      <c r="FL60" s="62"/>
      <c r="FM60" s="17"/>
      <c r="FN60" s="61"/>
      <c r="FO60" s="46"/>
      <c r="FQ60" s="62"/>
      <c r="FR60" s="17"/>
      <c r="FS60" s="61"/>
      <c r="FT60" s="46"/>
      <c r="FV60" s="62"/>
      <c r="FW60" s="17"/>
      <c r="FX60" s="61"/>
      <c r="FY60" s="46"/>
      <c r="GA60" s="62"/>
      <c r="GB60" s="17"/>
      <c r="GC60" s="61"/>
      <c r="GD60" s="46"/>
      <c r="GF60" s="62"/>
      <c r="GG60" s="17"/>
      <c r="GH60" s="61"/>
      <c r="GI60" s="46"/>
      <c r="GK60" s="62"/>
      <c r="GL60" s="17"/>
      <c r="GM60" s="61"/>
      <c r="GN60" s="46"/>
      <c r="GP60" s="62"/>
      <c r="GQ60" s="17"/>
      <c r="GR60" s="61"/>
      <c r="GS60" s="46"/>
      <c r="GU60" s="62"/>
      <c r="GV60" s="17"/>
      <c r="GW60" s="61"/>
      <c r="GX60" s="46"/>
      <c r="GZ60" s="62"/>
      <c r="HA60" s="17"/>
      <c r="HB60" s="61"/>
      <c r="HC60" s="46"/>
      <c r="HE60" s="62"/>
      <c r="HF60" s="17"/>
      <c r="HG60" s="61"/>
      <c r="HH60" s="46"/>
      <c r="HJ60" s="62"/>
      <c r="HK60" s="17"/>
      <c r="HL60" s="61"/>
      <c r="HM60" s="46"/>
      <c r="HO60" s="62"/>
      <c r="HP60" s="17"/>
      <c r="HQ60" s="61"/>
      <c r="HR60" s="46"/>
    </row>
    <row r="61" spans="1:226" ht="12.75" customHeight="1">
      <c r="A61" s="156">
        <v>58</v>
      </c>
      <c r="B61" s="154" t="s">
        <v>92</v>
      </c>
      <c r="C61" s="134">
        <v>15047318</v>
      </c>
      <c r="D61" s="188" t="s">
        <v>72</v>
      </c>
      <c r="E61" s="185" t="s">
        <v>73</v>
      </c>
      <c r="F61" s="137" t="s">
        <v>9</v>
      </c>
      <c r="G61" s="17"/>
      <c r="H61" s="61"/>
      <c r="I61" s="197"/>
      <c r="K61" s="17"/>
      <c r="M61" s="62"/>
      <c r="N61" s="17"/>
      <c r="O61" s="61"/>
      <c r="P61" s="46"/>
      <c r="R61" s="62"/>
      <c r="S61" s="17"/>
      <c r="T61" s="61"/>
      <c r="U61" s="46"/>
      <c r="W61" s="62"/>
      <c r="X61" s="17"/>
      <c r="Y61" s="61"/>
      <c r="Z61" s="46"/>
      <c r="AB61" s="62"/>
      <c r="AC61" s="17"/>
      <c r="AD61" s="61"/>
      <c r="AE61" s="46"/>
      <c r="AG61" s="62"/>
      <c r="AH61" s="17"/>
      <c r="AI61" s="61"/>
      <c r="AJ61" s="46"/>
      <c r="AL61" s="62"/>
      <c r="AM61" s="17"/>
      <c r="AN61" s="61"/>
      <c r="AO61" s="46"/>
      <c r="AQ61" s="62"/>
      <c r="AR61" s="17"/>
      <c r="AS61" s="61"/>
      <c r="AT61" s="46"/>
      <c r="AV61" s="62"/>
      <c r="AW61" s="17"/>
      <c r="AX61" s="61"/>
      <c r="AY61" s="46"/>
      <c r="BA61" s="62"/>
      <c r="BB61" s="17"/>
      <c r="BC61" s="61"/>
      <c r="BD61" s="46"/>
      <c r="BF61" s="62"/>
      <c r="BG61" s="17"/>
      <c r="BH61" s="61"/>
      <c r="BI61" s="46"/>
      <c r="BK61" s="62"/>
      <c r="BL61" s="17"/>
      <c r="BM61" s="61"/>
      <c r="BN61" s="46"/>
      <c r="BP61" s="62"/>
      <c r="BQ61" s="17"/>
      <c r="BR61" s="61"/>
      <c r="BS61" s="46"/>
      <c r="BU61" s="62"/>
      <c r="BV61" s="17"/>
      <c r="BW61" s="61"/>
      <c r="BX61" s="46"/>
      <c r="BZ61" s="62"/>
      <c r="CA61" s="17"/>
      <c r="CB61" s="61"/>
      <c r="CC61" s="46"/>
      <c r="CE61" s="62"/>
      <c r="CF61" s="17"/>
      <c r="CG61" s="61"/>
      <c r="CH61" s="46"/>
      <c r="CJ61" s="62"/>
      <c r="CK61" s="17"/>
      <c r="CL61" s="61"/>
      <c r="CM61" s="46"/>
      <c r="CO61" s="62"/>
      <c r="CP61" s="17"/>
      <c r="CQ61" s="61"/>
      <c r="CR61" s="46"/>
      <c r="CT61" s="62"/>
      <c r="CU61" s="17"/>
      <c r="CV61" s="61"/>
      <c r="CW61" s="46"/>
      <c r="CY61" s="62"/>
      <c r="CZ61" s="17"/>
      <c r="DA61" s="61"/>
      <c r="DB61" s="46"/>
      <c r="DD61" s="62"/>
      <c r="DE61" s="17"/>
      <c r="DF61" s="61"/>
      <c r="DG61" s="46"/>
      <c r="DI61" s="62"/>
      <c r="DJ61" s="17"/>
      <c r="DK61" s="61"/>
      <c r="DL61" s="46"/>
      <c r="DN61" s="62"/>
      <c r="DO61" s="17"/>
      <c r="DP61" s="61"/>
      <c r="DQ61" s="46"/>
      <c r="DS61" s="62"/>
      <c r="DT61" s="17"/>
      <c r="DU61" s="61"/>
      <c r="DV61" s="46"/>
      <c r="DX61" s="62"/>
      <c r="DY61" s="17"/>
      <c r="DZ61" s="61"/>
      <c r="EA61" s="46"/>
      <c r="EC61" s="62"/>
      <c r="ED61" s="17"/>
      <c r="EE61" s="61"/>
      <c r="EF61" s="46"/>
      <c r="EH61" s="62"/>
      <c r="EI61" s="17"/>
      <c r="EJ61" s="61"/>
      <c r="EK61" s="46"/>
      <c r="EM61" s="62"/>
      <c r="EN61" s="17"/>
      <c r="EO61" s="61"/>
      <c r="EP61" s="46"/>
      <c r="ER61" s="62"/>
      <c r="ES61" s="17"/>
      <c r="ET61" s="61"/>
      <c r="EU61" s="46"/>
      <c r="EW61" s="62"/>
      <c r="EX61" s="17"/>
      <c r="EY61" s="61"/>
      <c r="EZ61" s="46"/>
      <c r="FB61" s="62"/>
      <c r="FC61" s="17"/>
      <c r="FD61" s="61"/>
      <c r="FE61" s="46"/>
      <c r="FG61" s="62"/>
      <c r="FH61" s="17"/>
      <c r="FI61" s="61"/>
      <c r="FJ61" s="46"/>
      <c r="FL61" s="62"/>
      <c r="FM61" s="17"/>
      <c r="FN61" s="61"/>
      <c r="FO61" s="46"/>
      <c r="FQ61" s="62"/>
      <c r="FR61" s="17"/>
      <c r="FS61" s="61"/>
      <c r="FT61" s="46"/>
      <c r="FV61" s="62"/>
      <c r="FW61" s="17"/>
      <c r="FX61" s="61"/>
      <c r="FY61" s="46"/>
      <c r="GA61" s="62"/>
      <c r="GB61" s="17"/>
      <c r="GC61" s="61"/>
      <c r="GD61" s="46"/>
      <c r="GF61" s="62"/>
      <c r="GG61" s="17"/>
      <c r="GH61" s="61"/>
      <c r="GI61" s="46"/>
      <c r="GK61" s="62"/>
      <c r="GL61" s="17"/>
      <c r="GM61" s="61"/>
      <c r="GN61" s="46"/>
      <c r="GP61" s="62"/>
      <c r="GQ61" s="17"/>
      <c r="GR61" s="61"/>
      <c r="GS61" s="46"/>
      <c r="GU61" s="62"/>
      <c r="GV61" s="17"/>
      <c r="GW61" s="61"/>
      <c r="GX61" s="46"/>
      <c r="GZ61" s="62"/>
      <c r="HA61" s="17"/>
      <c r="HB61" s="61"/>
      <c r="HC61" s="46"/>
      <c r="HE61" s="62"/>
      <c r="HF61" s="17"/>
      <c r="HG61" s="61"/>
      <c r="HH61" s="46"/>
      <c r="HJ61" s="62"/>
      <c r="HK61" s="17"/>
      <c r="HL61" s="61"/>
      <c r="HM61" s="46"/>
      <c r="HO61" s="62"/>
      <c r="HP61" s="17"/>
      <c r="HQ61" s="61"/>
      <c r="HR61" s="46"/>
    </row>
    <row r="62" spans="1:226" ht="12.75" customHeight="1">
      <c r="A62" s="156">
        <v>59</v>
      </c>
      <c r="B62" s="154" t="s">
        <v>91</v>
      </c>
      <c r="C62" s="134">
        <v>12474364</v>
      </c>
      <c r="D62" s="188" t="s">
        <v>72</v>
      </c>
      <c r="E62" s="185" t="s">
        <v>73</v>
      </c>
      <c r="F62" s="137" t="s">
        <v>9</v>
      </c>
      <c r="G62" s="17"/>
      <c r="H62" s="61"/>
      <c r="I62" s="197"/>
      <c r="K62" s="17"/>
      <c r="M62" s="62"/>
      <c r="N62" s="17"/>
      <c r="O62" s="61"/>
      <c r="P62" s="46"/>
      <c r="R62" s="62"/>
      <c r="S62" s="17"/>
      <c r="T62" s="61"/>
      <c r="U62" s="46"/>
      <c r="W62" s="62"/>
      <c r="X62" s="17"/>
      <c r="Y62" s="61"/>
      <c r="Z62" s="46"/>
      <c r="AB62" s="62"/>
      <c r="AC62" s="17"/>
      <c r="AD62" s="61"/>
      <c r="AE62" s="46"/>
      <c r="AG62" s="62"/>
      <c r="AH62" s="17"/>
      <c r="AI62" s="61"/>
      <c r="AJ62" s="46"/>
      <c r="AL62" s="62"/>
      <c r="AM62" s="17"/>
      <c r="AN62" s="61"/>
      <c r="AO62" s="46"/>
      <c r="AQ62" s="62"/>
      <c r="AR62" s="17"/>
      <c r="AS62" s="61"/>
      <c r="AT62" s="46"/>
      <c r="AV62" s="62"/>
      <c r="AW62" s="17"/>
      <c r="AX62" s="61"/>
      <c r="AY62" s="46"/>
      <c r="BA62" s="62"/>
      <c r="BB62" s="17"/>
      <c r="BC62" s="61"/>
      <c r="BD62" s="46"/>
      <c r="BF62" s="62"/>
      <c r="BG62" s="17"/>
      <c r="BH62" s="61"/>
      <c r="BI62" s="46"/>
      <c r="BK62" s="62"/>
      <c r="BL62" s="17"/>
      <c r="BM62" s="61"/>
      <c r="BN62" s="46"/>
      <c r="BP62" s="62"/>
      <c r="BQ62" s="17"/>
      <c r="BR62" s="61"/>
      <c r="BS62" s="46"/>
      <c r="BU62" s="62"/>
      <c r="BV62" s="17"/>
      <c r="BW62" s="61"/>
      <c r="BX62" s="46"/>
      <c r="BZ62" s="62"/>
      <c r="CA62" s="17"/>
      <c r="CB62" s="61"/>
      <c r="CC62" s="46"/>
      <c r="CE62" s="62"/>
      <c r="CF62" s="17"/>
      <c r="CG62" s="61"/>
      <c r="CH62" s="46"/>
      <c r="CJ62" s="62"/>
      <c r="CK62" s="17"/>
      <c r="CL62" s="61"/>
      <c r="CM62" s="46"/>
      <c r="CO62" s="62"/>
      <c r="CP62" s="17"/>
      <c r="CQ62" s="61"/>
      <c r="CR62" s="46"/>
      <c r="CT62" s="62"/>
      <c r="CU62" s="17"/>
      <c r="CV62" s="61"/>
      <c r="CW62" s="46"/>
      <c r="CY62" s="62"/>
      <c r="CZ62" s="17"/>
      <c r="DA62" s="61"/>
      <c r="DB62" s="46"/>
      <c r="DD62" s="62"/>
      <c r="DE62" s="17"/>
      <c r="DF62" s="61"/>
      <c r="DG62" s="46"/>
      <c r="DI62" s="62"/>
      <c r="DJ62" s="17"/>
      <c r="DK62" s="61"/>
      <c r="DL62" s="46"/>
      <c r="DN62" s="62"/>
      <c r="DO62" s="17"/>
      <c r="DP62" s="61"/>
      <c r="DQ62" s="46"/>
      <c r="DS62" s="62"/>
      <c r="DT62" s="17"/>
      <c r="DU62" s="61"/>
      <c r="DV62" s="46"/>
      <c r="DX62" s="62"/>
      <c r="DY62" s="17"/>
      <c r="DZ62" s="61"/>
      <c r="EA62" s="46"/>
      <c r="EC62" s="62"/>
      <c r="ED62" s="17"/>
      <c r="EE62" s="61"/>
      <c r="EF62" s="46"/>
      <c r="EH62" s="62"/>
      <c r="EI62" s="17"/>
      <c r="EJ62" s="61"/>
      <c r="EK62" s="46"/>
      <c r="EM62" s="62"/>
      <c r="EN62" s="17"/>
      <c r="EO62" s="61"/>
      <c r="EP62" s="46"/>
      <c r="ER62" s="62"/>
      <c r="ES62" s="17"/>
      <c r="ET62" s="61"/>
      <c r="EU62" s="46"/>
      <c r="EW62" s="62"/>
      <c r="EX62" s="17"/>
      <c r="EY62" s="61"/>
      <c r="EZ62" s="46"/>
      <c r="FB62" s="62"/>
      <c r="FC62" s="17"/>
      <c r="FD62" s="61"/>
      <c r="FE62" s="46"/>
      <c r="FG62" s="62"/>
      <c r="FH62" s="17"/>
      <c r="FI62" s="61"/>
      <c r="FJ62" s="46"/>
      <c r="FL62" s="62"/>
      <c r="FM62" s="17"/>
      <c r="FN62" s="61"/>
      <c r="FO62" s="46"/>
      <c r="FQ62" s="62"/>
      <c r="FR62" s="17"/>
      <c r="FS62" s="61"/>
      <c r="FT62" s="46"/>
      <c r="FV62" s="62"/>
      <c r="FW62" s="17"/>
      <c r="FX62" s="61"/>
      <c r="FY62" s="46"/>
      <c r="GA62" s="62"/>
      <c r="GB62" s="17"/>
      <c r="GC62" s="61"/>
      <c r="GD62" s="46"/>
      <c r="GF62" s="62"/>
      <c r="GG62" s="17"/>
      <c r="GH62" s="61"/>
      <c r="GI62" s="46"/>
      <c r="GK62" s="62"/>
      <c r="GL62" s="17"/>
      <c r="GM62" s="61"/>
      <c r="GN62" s="46"/>
      <c r="GP62" s="62"/>
      <c r="GQ62" s="17"/>
      <c r="GR62" s="61"/>
      <c r="GS62" s="46"/>
      <c r="GU62" s="62"/>
      <c r="GV62" s="17"/>
      <c r="GW62" s="61"/>
      <c r="GX62" s="46"/>
      <c r="GZ62" s="62"/>
      <c r="HA62" s="17"/>
      <c r="HB62" s="61"/>
      <c r="HC62" s="46"/>
      <c r="HE62" s="62"/>
      <c r="HF62" s="17"/>
      <c r="HG62" s="61"/>
      <c r="HH62" s="46"/>
      <c r="HJ62" s="62"/>
      <c r="HK62" s="17"/>
      <c r="HL62" s="61"/>
      <c r="HM62" s="46"/>
      <c r="HO62" s="62"/>
      <c r="HP62" s="17"/>
      <c r="HQ62" s="61"/>
      <c r="HR62" s="46"/>
    </row>
    <row r="63" spans="1:226" ht="22.5" customHeight="1">
      <c r="A63" s="167"/>
      <c r="B63" s="168" t="s">
        <v>16</v>
      </c>
      <c r="C63" s="143">
        <v>4016286496</v>
      </c>
      <c r="D63" s="143">
        <v>5485555197</v>
      </c>
      <c r="E63" s="186">
        <v>36.582766255925982</v>
      </c>
      <c r="F63" s="137"/>
      <c r="G63" s="187"/>
      <c r="H63" s="61"/>
      <c r="I63" s="197"/>
      <c r="K63" s="17"/>
      <c r="M63" s="62"/>
      <c r="N63" s="17"/>
      <c r="O63" s="61"/>
      <c r="P63" s="46"/>
      <c r="R63" s="62"/>
      <c r="S63" s="17"/>
      <c r="T63" s="61"/>
      <c r="U63" s="46"/>
      <c r="W63" s="62"/>
      <c r="X63" s="17"/>
      <c r="Y63" s="61"/>
      <c r="Z63" s="46"/>
      <c r="AB63" s="62"/>
      <c r="AC63" s="17"/>
      <c r="AD63" s="61"/>
      <c r="AE63" s="46"/>
      <c r="AG63" s="62"/>
      <c r="AH63" s="17"/>
      <c r="AI63" s="61"/>
      <c r="AJ63" s="46"/>
      <c r="AL63" s="62"/>
      <c r="AM63" s="17"/>
      <c r="AN63" s="61"/>
      <c r="AO63" s="46"/>
      <c r="AQ63" s="62"/>
      <c r="AR63" s="17"/>
      <c r="AS63" s="61"/>
      <c r="AT63" s="46"/>
      <c r="AV63" s="62"/>
      <c r="AW63" s="17"/>
      <c r="AX63" s="61"/>
      <c r="AY63" s="46"/>
      <c r="BA63" s="62"/>
      <c r="BB63" s="17"/>
      <c r="BC63" s="61"/>
      <c r="BD63" s="46"/>
      <c r="BF63" s="62"/>
      <c r="BG63" s="17"/>
      <c r="BH63" s="61"/>
      <c r="BI63" s="46"/>
      <c r="BK63" s="62"/>
      <c r="BL63" s="17"/>
      <c r="BM63" s="61"/>
      <c r="BN63" s="46"/>
      <c r="BP63" s="62"/>
      <c r="BQ63" s="17"/>
      <c r="BR63" s="61"/>
      <c r="BS63" s="46"/>
      <c r="BU63" s="62"/>
      <c r="BV63" s="17"/>
      <c r="BW63" s="61"/>
      <c r="BX63" s="46"/>
      <c r="BZ63" s="62"/>
      <c r="CA63" s="17"/>
      <c r="CB63" s="61"/>
      <c r="CC63" s="46"/>
      <c r="CE63" s="62"/>
      <c r="CF63" s="17"/>
      <c r="CG63" s="61"/>
      <c r="CH63" s="46"/>
      <c r="CJ63" s="62"/>
      <c r="CK63" s="17"/>
      <c r="CL63" s="61"/>
      <c r="CM63" s="46"/>
      <c r="CO63" s="62"/>
      <c r="CP63" s="17"/>
      <c r="CQ63" s="61"/>
      <c r="CR63" s="46"/>
      <c r="CT63" s="62"/>
      <c r="CU63" s="17"/>
      <c r="CV63" s="61"/>
      <c r="CW63" s="46"/>
      <c r="CY63" s="62"/>
      <c r="CZ63" s="17"/>
      <c r="DA63" s="61"/>
      <c r="DB63" s="46"/>
      <c r="DD63" s="62"/>
      <c r="DE63" s="17"/>
      <c r="DF63" s="61"/>
      <c r="DG63" s="46"/>
      <c r="DI63" s="62"/>
      <c r="DJ63" s="17"/>
      <c r="DK63" s="61"/>
      <c r="DL63" s="46"/>
      <c r="DN63" s="62"/>
      <c r="DO63" s="17"/>
      <c r="DP63" s="61"/>
      <c r="DQ63" s="46"/>
      <c r="DS63" s="62"/>
      <c r="DT63" s="17"/>
      <c r="DU63" s="61"/>
      <c r="DV63" s="46"/>
      <c r="DX63" s="62"/>
      <c r="DY63" s="17"/>
      <c r="DZ63" s="61"/>
      <c r="EA63" s="46"/>
      <c r="EC63" s="62"/>
      <c r="ED63" s="17"/>
      <c r="EE63" s="61"/>
      <c r="EF63" s="46"/>
      <c r="EH63" s="62"/>
      <c r="EI63" s="17"/>
      <c r="EJ63" s="61"/>
      <c r="EK63" s="46"/>
      <c r="EM63" s="62"/>
      <c r="EN63" s="17"/>
      <c r="EO63" s="61"/>
      <c r="EP63" s="46"/>
      <c r="ER63" s="62"/>
      <c r="ES63" s="17"/>
      <c r="ET63" s="61"/>
      <c r="EU63" s="46"/>
      <c r="EW63" s="62"/>
      <c r="EX63" s="17"/>
      <c r="EY63" s="61"/>
      <c r="EZ63" s="46"/>
      <c r="FB63" s="62"/>
      <c r="FC63" s="17"/>
      <c r="FD63" s="61"/>
      <c r="FE63" s="46"/>
      <c r="FG63" s="62"/>
      <c r="FH63" s="17"/>
      <c r="FI63" s="61"/>
      <c r="FJ63" s="46"/>
      <c r="FL63" s="62"/>
      <c r="FM63" s="17"/>
      <c r="FN63" s="61"/>
      <c r="FO63" s="46"/>
      <c r="FQ63" s="62"/>
      <c r="FR63" s="17"/>
      <c r="FS63" s="61"/>
      <c r="FT63" s="46"/>
      <c r="FV63" s="62"/>
      <c r="FW63" s="17"/>
      <c r="FX63" s="61"/>
      <c r="FY63" s="46"/>
      <c r="GA63" s="62"/>
      <c r="GB63" s="17"/>
      <c r="GC63" s="61"/>
      <c r="GD63" s="46"/>
      <c r="GF63" s="62"/>
      <c r="GG63" s="17"/>
      <c r="GH63" s="61"/>
      <c r="GI63" s="46"/>
      <c r="GK63" s="62"/>
      <c r="GL63" s="17"/>
      <c r="GM63" s="61"/>
      <c r="GN63" s="46"/>
      <c r="GP63" s="62"/>
      <c r="GQ63" s="17"/>
      <c r="GR63" s="61"/>
      <c r="GS63" s="46"/>
      <c r="GU63" s="62"/>
      <c r="GV63" s="17"/>
      <c r="GW63" s="61"/>
      <c r="GX63" s="46"/>
      <c r="GZ63" s="62"/>
      <c r="HA63" s="17"/>
      <c r="HB63" s="61"/>
      <c r="HC63" s="46"/>
      <c r="HE63" s="62"/>
      <c r="HF63" s="17"/>
      <c r="HG63" s="61"/>
      <c r="HH63" s="46"/>
      <c r="HJ63" s="62"/>
      <c r="HK63" s="17"/>
      <c r="HL63" s="61"/>
      <c r="HM63" s="46"/>
      <c r="HO63" s="62"/>
      <c r="HP63" s="17"/>
      <c r="HQ63" s="61"/>
      <c r="HR63" s="46"/>
    </row>
    <row r="64" spans="1:226" ht="18.75" customHeight="1">
      <c r="A64" s="48" t="s">
        <v>74</v>
      </c>
      <c r="B64" s="161"/>
      <c r="C64" s="162"/>
      <c r="D64" s="163"/>
      <c r="E64" s="164"/>
      <c r="F64" s="165"/>
      <c r="I64" s="197"/>
    </row>
    <row r="65" spans="1:9" ht="15">
      <c r="A65" s="128" t="s">
        <v>95</v>
      </c>
      <c r="B65" s="139"/>
      <c r="C65" s="139"/>
      <c r="D65" s="139"/>
      <c r="E65" s="146"/>
      <c r="F65" s="165"/>
      <c r="I65" s="197"/>
    </row>
    <row r="66" spans="1:9" ht="15">
      <c r="A66" s="150"/>
      <c r="B66" s="84"/>
      <c r="C66" s="148"/>
      <c r="D66" s="148"/>
      <c r="E66" s="116"/>
      <c r="F66" s="166"/>
      <c r="I66" s="197"/>
    </row>
    <row r="67" spans="1:9">
      <c r="A67" s="119"/>
      <c r="B67"/>
      <c r="C67" s="119"/>
      <c r="D67" s="119"/>
      <c r="E67" s="119"/>
      <c r="F67"/>
      <c r="I67" s="197"/>
    </row>
    <row r="68" spans="1:9">
      <c r="I68" s="197"/>
    </row>
    <row r="69" spans="1:9">
      <c r="I69" s="197"/>
    </row>
    <row r="70" spans="1:9">
      <c r="I70" s="197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/>
  </sheetViews>
  <sheetFormatPr defaultRowHeight="12.75"/>
  <cols>
    <col min="1" max="1" width="3.28515625" style="64" customWidth="1"/>
    <col min="2" max="2" width="28.140625" style="2" customWidth="1"/>
    <col min="3" max="3" width="17" style="2" customWidth="1"/>
    <col min="4" max="4" width="16" style="2" customWidth="1"/>
    <col min="5" max="5" width="10.28515625" style="64" customWidth="1"/>
    <col min="6" max="6" width="3.7109375" style="2" customWidth="1"/>
    <col min="7" max="16384" width="9.140625" style="2"/>
  </cols>
  <sheetData>
    <row r="1" spans="1:10" ht="15.75">
      <c r="A1" s="72" t="s">
        <v>56</v>
      </c>
      <c r="B1" s="45"/>
      <c r="C1" s="44"/>
      <c r="D1" s="44"/>
      <c r="E1" s="3"/>
      <c r="F1" s="46"/>
    </row>
    <row r="2" spans="1:10">
      <c r="A2" s="3"/>
      <c r="B2" s="44"/>
      <c r="C2" s="44"/>
      <c r="D2" s="44"/>
      <c r="E2" s="3"/>
      <c r="F2" s="46"/>
      <c r="G2" s="73"/>
      <c r="H2" s="73"/>
      <c r="I2" s="41"/>
    </row>
    <row r="3" spans="1:10" ht="18" customHeight="1">
      <c r="A3" s="149"/>
      <c r="B3" s="91" t="s">
        <v>12</v>
      </c>
      <c r="C3" s="115">
        <v>44287</v>
      </c>
      <c r="D3" s="115">
        <v>44652</v>
      </c>
      <c r="E3" s="92" t="s">
        <v>15</v>
      </c>
      <c r="F3" s="84"/>
    </row>
    <row r="4" spans="1:10" ht="12.75" customHeight="1">
      <c r="A4" s="120">
        <v>1</v>
      </c>
      <c r="B4" s="117" t="s">
        <v>18</v>
      </c>
      <c r="C4" s="96">
        <v>652850</v>
      </c>
      <c r="D4" s="96">
        <v>731407</v>
      </c>
      <c r="E4" s="202">
        <v>12.032932526614076</v>
      </c>
      <c r="F4" s="84"/>
      <c r="G4" s="69"/>
      <c r="H4" s="74"/>
      <c r="I4" s="73"/>
      <c r="J4" s="73"/>
    </row>
    <row r="5" spans="1:10" ht="12.75" customHeight="1">
      <c r="A5" s="120">
        <v>2</v>
      </c>
      <c r="B5" s="117" t="s">
        <v>19</v>
      </c>
      <c r="C5" s="96">
        <v>279900</v>
      </c>
      <c r="D5" s="96">
        <v>410683</v>
      </c>
      <c r="E5" s="202">
        <v>46.724901750625222</v>
      </c>
      <c r="F5" s="84"/>
    </row>
    <row r="6" spans="1:10" ht="12.75" customHeight="1">
      <c r="A6" s="120">
        <v>3</v>
      </c>
      <c r="B6" s="117" t="s">
        <v>20</v>
      </c>
      <c r="C6" s="96">
        <v>206431</v>
      </c>
      <c r="D6" s="96">
        <v>337422</v>
      </c>
      <c r="E6" s="202">
        <v>63.455101220262456</v>
      </c>
      <c r="F6" s="87"/>
    </row>
    <row r="7" spans="1:10" ht="12.75" customHeight="1">
      <c r="A7" s="120">
        <v>4</v>
      </c>
      <c r="B7" s="117" t="s">
        <v>21</v>
      </c>
      <c r="C7" s="96">
        <v>255825</v>
      </c>
      <c r="D7" s="96">
        <v>288435</v>
      </c>
      <c r="E7" s="202">
        <v>12.746995016124304</v>
      </c>
      <c r="F7" s="84"/>
    </row>
    <row r="8" spans="1:10" ht="12.75" customHeight="1">
      <c r="A8" s="120">
        <v>5</v>
      </c>
      <c r="B8" s="117" t="s">
        <v>25</v>
      </c>
      <c r="C8" s="96">
        <v>211294</v>
      </c>
      <c r="D8" s="96">
        <v>288920</v>
      </c>
      <c r="E8" s="202">
        <v>36.73838348462332</v>
      </c>
      <c r="F8" s="84"/>
    </row>
    <row r="9" spans="1:10" ht="12.75" customHeight="1">
      <c r="A9" s="120">
        <v>6</v>
      </c>
      <c r="B9" s="117" t="s">
        <v>22</v>
      </c>
      <c r="C9" s="96">
        <v>188280</v>
      </c>
      <c r="D9" s="96">
        <v>239711</v>
      </c>
      <c r="E9" s="202">
        <v>27.316231145103036</v>
      </c>
      <c r="F9" s="84"/>
    </row>
    <row r="10" spans="1:10" ht="12.75" customHeight="1">
      <c r="A10" s="120">
        <v>7</v>
      </c>
      <c r="B10" s="117" t="s">
        <v>24</v>
      </c>
      <c r="C10" s="96">
        <v>148183</v>
      </c>
      <c r="D10" s="96">
        <v>160961</v>
      </c>
      <c r="E10" s="202">
        <v>8.6231214106881353</v>
      </c>
      <c r="F10" s="84"/>
    </row>
    <row r="11" spans="1:10" ht="12.75" customHeight="1">
      <c r="A11" s="120">
        <v>8</v>
      </c>
      <c r="B11" s="117" t="s">
        <v>23</v>
      </c>
      <c r="C11" s="96">
        <v>107856</v>
      </c>
      <c r="D11" s="96">
        <v>113079</v>
      </c>
      <c r="E11" s="202">
        <v>4.8425678682688034</v>
      </c>
      <c r="F11" s="84"/>
    </row>
    <row r="12" spans="1:10" ht="12.75" customHeight="1">
      <c r="A12" s="120">
        <v>9</v>
      </c>
      <c r="B12" s="117" t="s">
        <v>28</v>
      </c>
      <c r="C12" s="96">
        <v>122830</v>
      </c>
      <c r="D12" s="96">
        <v>131609</v>
      </c>
      <c r="E12" s="202">
        <v>7.1472767239273791</v>
      </c>
      <c r="F12" s="84"/>
    </row>
    <row r="13" spans="1:10" ht="12.75" customHeight="1">
      <c r="A13" s="120">
        <v>10</v>
      </c>
      <c r="B13" s="117" t="s">
        <v>27</v>
      </c>
      <c r="C13" s="96">
        <v>122050</v>
      </c>
      <c r="D13" s="96">
        <v>121862</v>
      </c>
      <c r="E13" s="202">
        <v>-0.15403523146251535</v>
      </c>
      <c r="F13" s="84"/>
    </row>
    <row r="14" spans="1:10" ht="12.75" customHeight="1">
      <c r="A14" s="120">
        <v>11</v>
      </c>
      <c r="B14" s="117" t="s">
        <v>26</v>
      </c>
      <c r="C14" s="96">
        <v>101239</v>
      </c>
      <c r="D14" s="96">
        <v>106794</v>
      </c>
      <c r="E14" s="202">
        <v>5.4870158733294483</v>
      </c>
      <c r="F14" s="84"/>
    </row>
    <row r="15" spans="1:10" ht="12.75" customHeight="1">
      <c r="A15" s="120">
        <v>12</v>
      </c>
      <c r="B15" s="117" t="s">
        <v>40</v>
      </c>
      <c r="C15" s="96">
        <v>86912</v>
      </c>
      <c r="D15" s="96">
        <v>106132</v>
      </c>
      <c r="E15" s="202">
        <v>22.114322533136964</v>
      </c>
      <c r="F15" s="84"/>
    </row>
    <row r="16" spans="1:10" ht="12.75" customHeight="1">
      <c r="A16" s="120">
        <v>13</v>
      </c>
      <c r="B16" s="117" t="s">
        <v>29</v>
      </c>
      <c r="C16" s="96">
        <v>96841</v>
      </c>
      <c r="D16" s="96">
        <v>109312</v>
      </c>
      <c r="E16" s="202">
        <v>12.877810018483906</v>
      </c>
      <c r="F16" s="84"/>
    </row>
    <row r="17" spans="1:10" ht="12.75" customHeight="1">
      <c r="A17" s="120">
        <v>14</v>
      </c>
      <c r="B17" s="117" t="s">
        <v>62</v>
      </c>
      <c r="C17" s="96">
        <v>70839</v>
      </c>
      <c r="D17" s="96">
        <v>104620</v>
      </c>
      <c r="E17" s="202">
        <v>47.68700856872627</v>
      </c>
      <c r="F17" s="84"/>
    </row>
    <row r="18" spans="1:10" ht="12.75" customHeight="1">
      <c r="A18" s="120">
        <v>15</v>
      </c>
      <c r="B18" s="117" t="s">
        <v>31</v>
      </c>
      <c r="C18" s="96">
        <v>85462</v>
      </c>
      <c r="D18" s="96">
        <v>91440</v>
      </c>
      <c r="E18" s="202">
        <v>6.9949217195946742</v>
      </c>
      <c r="F18" s="84"/>
    </row>
    <row r="19" spans="1:10" ht="12.75" customHeight="1">
      <c r="A19" s="120">
        <v>16</v>
      </c>
      <c r="B19" s="117" t="s">
        <v>30</v>
      </c>
      <c r="C19" s="96">
        <v>65904</v>
      </c>
      <c r="D19" s="96">
        <v>104025</v>
      </c>
      <c r="E19" s="202">
        <v>57.843226511289146</v>
      </c>
      <c r="F19" s="84"/>
    </row>
    <row r="20" spans="1:10" ht="12.75" customHeight="1">
      <c r="A20" s="120">
        <v>17</v>
      </c>
      <c r="B20" s="117" t="s">
        <v>61</v>
      </c>
      <c r="C20" s="96">
        <v>70605</v>
      </c>
      <c r="D20" s="96">
        <v>101094</v>
      </c>
      <c r="E20" s="202">
        <v>43.182494157637564</v>
      </c>
      <c r="F20" s="84"/>
    </row>
    <row r="21" spans="1:10" ht="12.75" customHeight="1">
      <c r="A21" s="120">
        <v>18</v>
      </c>
      <c r="B21" s="117" t="s">
        <v>42</v>
      </c>
      <c r="C21" s="96">
        <v>78120</v>
      </c>
      <c r="D21" s="96">
        <v>87838</v>
      </c>
      <c r="E21" s="202">
        <v>12.439836149513569</v>
      </c>
      <c r="F21" s="84"/>
    </row>
    <row r="22" spans="1:10" ht="12.75" customHeight="1">
      <c r="A22" s="120">
        <v>19</v>
      </c>
      <c r="B22" s="117" t="s">
        <v>33</v>
      </c>
      <c r="C22" s="96">
        <v>96665</v>
      </c>
      <c r="D22" s="96">
        <v>86935</v>
      </c>
      <c r="E22" s="202">
        <v>-10.065690787772203</v>
      </c>
      <c r="F22" s="84"/>
    </row>
    <row r="23" spans="1:10" ht="12.75" customHeight="1">
      <c r="A23" s="120">
        <v>20</v>
      </c>
      <c r="B23" s="117" t="s">
        <v>36</v>
      </c>
      <c r="C23" s="96">
        <v>66872</v>
      </c>
      <c r="D23" s="96">
        <v>72225</v>
      </c>
      <c r="E23" s="202">
        <v>8.0048450771623401</v>
      </c>
      <c r="F23" s="84"/>
    </row>
    <row r="24" spans="1:10" ht="12.75" customHeight="1">
      <c r="A24" s="120">
        <v>21</v>
      </c>
      <c r="B24" s="117" t="s">
        <v>34</v>
      </c>
      <c r="C24" s="96">
        <v>69362</v>
      </c>
      <c r="D24" s="96">
        <v>82946</v>
      </c>
      <c r="E24" s="202">
        <v>19.584210374556672</v>
      </c>
      <c r="F24" s="84"/>
    </row>
    <row r="25" spans="1:10" ht="12.75" customHeight="1">
      <c r="A25" s="120">
        <v>22</v>
      </c>
      <c r="B25" s="117" t="s">
        <v>37</v>
      </c>
      <c r="C25" s="96">
        <v>23448</v>
      </c>
      <c r="D25" s="96">
        <v>65194</v>
      </c>
      <c r="E25" s="202">
        <v>178.03650631183896</v>
      </c>
      <c r="F25" s="84"/>
    </row>
    <row r="26" spans="1:10" ht="12.75" customHeight="1">
      <c r="A26" s="120">
        <v>23</v>
      </c>
      <c r="B26" s="117" t="s">
        <v>35</v>
      </c>
      <c r="C26" s="96">
        <v>54496</v>
      </c>
      <c r="D26" s="96">
        <v>68626</v>
      </c>
      <c r="E26" s="202">
        <v>25.92850851438638</v>
      </c>
      <c r="F26" s="84"/>
      <c r="I26" s="73"/>
      <c r="J26" s="73"/>
    </row>
    <row r="27" spans="1:10" ht="12.75" customHeight="1">
      <c r="A27" s="120">
        <v>24</v>
      </c>
      <c r="B27" s="117" t="s">
        <v>39</v>
      </c>
      <c r="C27" s="96">
        <v>54084</v>
      </c>
      <c r="D27" s="96">
        <v>55683</v>
      </c>
      <c r="E27" s="202">
        <v>2.9565120923008652</v>
      </c>
      <c r="F27" s="84"/>
    </row>
    <row r="28" spans="1:10" ht="12.75" customHeight="1">
      <c r="A28" s="120">
        <v>25</v>
      </c>
      <c r="B28" s="117" t="s">
        <v>32</v>
      </c>
      <c r="C28" s="96">
        <v>39357</v>
      </c>
      <c r="D28" s="96">
        <v>90391</v>
      </c>
      <c r="E28" s="202">
        <v>129.6694361867012</v>
      </c>
      <c r="F28" s="85"/>
    </row>
    <row r="29" spans="1:10" ht="12.75" customHeight="1">
      <c r="A29" s="120">
        <v>26</v>
      </c>
      <c r="B29" s="117" t="s">
        <v>45</v>
      </c>
      <c r="C29" s="96">
        <v>71806</v>
      </c>
      <c r="D29" s="96">
        <v>67944</v>
      </c>
      <c r="E29" s="202">
        <v>-5.3783806367155949</v>
      </c>
      <c r="F29" s="83"/>
    </row>
    <row r="30" spans="1:10" ht="12.75" customHeight="1">
      <c r="A30" s="120">
        <v>27</v>
      </c>
      <c r="B30" s="117" t="s">
        <v>82</v>
      </c>
      <c r="C30" s="96">
        <v>49651</v>
      </c>
      <c r="D30" s="96">
        <v>55395</v>
      </c>
      <c r="E30" s="202">
        <v>11.568749874121368</v>
      </c>
      <c r="F30" s="85"/>
    </row>
    <row r="31" spans="1:10" ht="12.75" customHeight="1">
      <c r="A31" s="120">
        <v>28</v>
      </c>
      <c r="B31" s="117" t="s">
        <v>41</v>
      </c>
      <c r="C31" s="96">
        <v>51189</v>
      </c>
      <c r="D31" s="96">
        <v>58944</v>
      </c>
      <c r="E31" s="202">
        <v>15.149739201781633</v>
      </c>
      <c r="F31" s="84"/>
    </row>
    <row r="32" spans="1:10" ht="12.75" customHeight="1">
      <c r="A32" s="120">
        <v>29</v>
      </c>
      <c r="B32" s="117" t="s">
        <v>38</v>
      </c>
      <c r="C32" s="96">
        <v>46429</v>
      </c>
      <c r="D32" s="96">
        <v>46597</v>
      </c>
      <c r="E32" s="202">
        <v>0.36184281375864225</v>
      </c>
      <c r="F32" s="153"/>
    </row>
    <row r="33" spans="1:6" ht="12.75" customHeight="1">
      <c r="A33" s="120">
        <v>30</v>
      </c>
      <c r="B33" s="117" t="s">
        <v>52</v>
      </c>
      <c r="C33" s="96">
        <v>59852</v>
      </c>
      <c r="D33" s="96">
        <v>59381</v>
      </c>
      <c r="E33" s="202">
        <v>-0.78694112143286776</v>
      </c>
      <c r="F33" s="153"/>
    </row>
    <row r="34" spans="1:6" ht="12.75" customHeight="1">
      <c r="A34" s="120">
        <v>31</v>
      </c>
      <c r="B34" s="117" t="s">
        <v>58</v>
      </c>
      <c r="C34" s="96">
        <v>49016</v>
      </c>
      <c r="D34" s="96">
        <v>50212</v>
      </c>
      <c r="E34" s="202">
        <v>2.4400195854414886</v>
      </c>
      <c r="F34" s="153"/>
    </row>
    <row r="35" spans="1:6" ht="12.75" customHeight="1">
      <c r="A35" s="120">
        <v>32</v>
      </c>
      <c r="B35" s="117" t="s">
        <v>96</v>
      </c>
      <c r="C35" s="169" t="s">
        <v>72</v>
      </c>
      <c r="D35" s="96">
        <v>43303</v>
      </c>
      <c r="E35" s="203" t="s">
        <v>73</v>
      </c>
      <c r="F35" s="153"/>
    </row>
    <row r="36" spans="1:6" ht="12.75" customHeight="1">
      <c r="A36" s="120">
        <v>33</v>
      </c>
      <c r="B36" s="117" t="s">
        <v>43</v>
      </c>
      <c r="C36" s="96">
        <v>32312</v>
      </c>
      <c r="D36" s="96">
        <v>44543</v>
      </c>
      <c r="E36" s="202">
        <v>37.852810101510279</v>
      </c>
      <c r="F36" s="153"/>
    </row>
    <row r="37" spans="1:6" ht="12.75" customHeight="1">
      <c r="A37" s="120">
        <v>34</v>
      </c>
      <c r="B37" s="117" t="s">
        <v>44</v>
      </c>
      <c r="C37" s="96">
        <v>44776</v>
      </c>
      <c r="D37" s="96">
        <v>45055</v>
      </c>
      <c r="E37" s="202">
        <v>0.62310166160443092</v>
      </c>
      <c r="F37" s="153"/>
    </row>
    <row r="38" spans="1:6" ht="12.75" customHeight="1">
      <c r="A38" s="120">
        <v>35</v>
      </c>
      <c r="B38" s="117" t="s">
        <v>47</v>
      </c>
      <c r="C38" s="96">
        <v>28234</v>
      </c>
      <c r="D38" s="96">
        <v>40731</v>
      </c>
      <c r="E38" s="202">
        <v>44.262237019196718</v>
      </c>
      <c r="F38" s="153"/>
    </row>
    <row r="39" spans="1:6" ht="12.75" customHeight="1">
      <c r="A39" s="120">
        <v>36</v>
      </c>
      <c r="B39" s="117" t="s">
        <v>66</v>
      </c>
      <c r="C39" s="96">
        <v>27210</v>
      </c>
      <c r="D39" s="96">
        <v>39779</v>
      </c>
      <c r="E39" s="202">
        <v>46.192576258728408</v>
      </c>
      <c r="F39" s="153"/>
    </row>
    <row r="40" spans="1:6" ht="12.75" customHeight="1">
      <c r="A40" s="120">
        <v>37</v>
      </c>
      <c r="B40" s="117" t="s">
        <v>80</v>
      </c>
      <c r="C40" s="96">
        <v>34238</v>
      </c>
      <c r="D40" s="96">
        <v>38439</v>
      </c>
      <c r="E40" s="202">
        <v>12.269992406098487</v>
      </c>
      <c r="F40" s="153"/>
    </row>
    <row r="41" spans="1:6" ht="12.75" customHeight="1">
      <c r="A41" s="120">
        <v>38</v>
      </c>
      <c r="B41" s="117" t="s">
        <v>53</v>
      </c>
      <c r="C41" s="96">
        <v>56274</v>
      </c>
      <c r="D41" s="96">
        <v>47768</v>
      </c>
      <c r="E41" s="202">
        <v>-15.115328570920852</v>
      </c>
      <c r="F41" s="153"/>
    </row>
    <row r="42" spans="1:6" ht="12.75" customHeight="1">
      <c r="A42" s="120">
        <v>39</v>
      </c>
      <c r="B42" s="117" t="s">
        <v>46</v>
      </c>
      <c r="C42" s="96">
        <v>32472</v>
      </c>
      <c r="D42" s="96">
        <v>37320</v>
      </c>
      <c r="E42" s="202">
        <v>14.929785661492978</v>
      </c>
      <c r="F42" s="153"/>
    </row>
    <row r="43" spans="1:6" ht="12.75" customHeight="1">
      <c r="A43" s="120">
        <v>40</v>
      </c>
      <c r="B43" s="117" t="s">
        <v>48</v>
      </c>
      <c r="C43" s="96">
        <v>22216</v>
      </c>
      <c r="D43" s="96">
        <v>24992</v>
      </c>
      <c r="E43" s="202">
        <v>12.4954987396471</v>
      </c>
      <c r="F43" s="153"/>
    </row>
    <row r="44" spans="1:6" ht="12.75" customHeight="1">
      <c r="A44" s="120">
        <v>41</v>
      </c>
      <c r="B44" s="117" t="s">
        <v>84</v>
      </c>
      <c r="C44" s="96">
        <v>32442</v>
      </c>
      <c r="D44" s="96">
        <v>34407</v>
      </c>
      <c r="E44" s="202">
        <v>6.0569631958572216</v>
      </c>
      <c r="F44" s="153"/>
    </row>
    <row r="45" spans="1:6" ht="12.75" customHeight="1">
      <c r="A45" s="120">
        <v>42</v>
      </c>
      <c r="B45" s="117" t="s">
        <v>81</v>
      </c>
      <c r="C45" s="96">
        <v>15289</v>
      </c>
      <c r="D45" s="96">
        <v>24961</v>
      </c>
      <c r="E45" s="202">
        <v>63.261168160115112</v>
      </c>
      <c r="F45" s="153"/>
    </row>
    <row r="46" spans="1:6" ht="12.75" customHeight="1">
      <c r="A46" s="120">
        <v>43</v>
      </c>
      <c r="B46" s="117" t="s">
        <v>77</v>
      </c>
      <c r="C46" s="96">
        <v>25354</v>
      </c>
      <c r="D46" s="96">
        <v>24504</v>
      </c>
      <c r="E46" s="202">
        <v>-3.3525282006783939</v>
      </c>
      <c r="F46" s="153"/>
    </row>
    <row r="47" spans="1:6" ht="12.75" customHeight="1">
      <c r="A47" s="120">
        <v>44</v>
      </c>
      <c r="B47" s="117" t="s">
        <v>79</v>
      </c>
      <c r="C47" s="96">
        <v>26628</v>
      </c>
      <c r="D47" s="96">
        <v>24536</v>
      </c>
      <c r="E47" s="202">
        <v>-7.8563917680636921</v>
      </c>
      <c r="F47" s="153"/>
    </row>
    <row r="48" spans="1:6" ht="12.75" customHeight="1">
      <c r="A48" s="120">
        <v>45</v>
      </c>
      <c r="B48" s="117" t="s">
        <v>60</v>
      </c>
      <c r="C48" s="96">
        <v>21598</v>
      </c>
      <c r="D48" s="96">
        <v>24056</v>
      </c>
      <c r="E48" s="202">
        <v>11.380683396610797</v>
      </c>
      <c r="F48" s="153"/>
    </row>
    <row r="49" spans="1:6" ht="12.75" customHeight="1">
      <c r="A49" s="120">
        <v>46</v>
      </c>
      <c r="B49" s="117" t="s">
        <v>83</v>
      </c>
      <c r="C49" s="96">
        <v>18508</v>
      </c>
      <c r="D49" s="96">
        <v>21716</v>
      </c>
      <c r="E49" s="202">
        <v>17.333045169656362</v>
      </c>
      <c r="F49" s="153"/>
    </row>
    <row r="50" spans="1:6" ht="12.75" customHeight="1">
      <c r="A50" s="120">
        <v>47</v>
      </c>
      <c r="B50" s="117" t="s">
        <v>97</v>
      </c>
      <c r="C50" s="169" t="s">
        <v>72</v>
      </c>
      <c r="D50" s="96">
        <v>21668</v>
      </c>
      <c r="E50" s="203" t="s">
        <v>73</v>
      </c>
      <c r="F50" s="153"/>
    </row>
    <row r="51" spans="1:6" ht="12.75" customHeight="1">
      <c r="A51" s="120">
        <v>48</v>
      </c>
      <c r="B51" s="117" t="s">
        <v>78</v>
      </c>
      <c r="C51" s="96">
        <v>24462</v>
      </c>
      <c r="D51" s="96">
        <v>31048</v>
      </c>
      <c r="E51" s="202">
        <v>26.923391382552531</v>
      </c>
      <c r="F51" s="153"/>
    </row>
    <row r="52" spans="1:6" ht="12.75" customHeight="1">
      <c r="A52" s="120">
        <v>49</v>
      </c>
      <c r="B52" s="117" t="s">
        <v>93</v>
      </c>
      <c r="C52" s="96">
        <v>17160</v>
      </c>
      <c r="D52" s="96">
        <v>17432</v>
      </c>
      <c r="E52" s="202">
        <v>1.5850815850815851</v>
      </c>
      <c r="F52" s="153"/>
    </row>
    <row r="53" spans="1:6" ht="12.75" customHeight="1">
      <c r="A53" s="120">
        <v>50</v>
      </c>
      <c r="B53" s="117" t="s">
        <v>49</v>
      </c>
      <c r="C53" s="96">
        <v>17080</v>
      </c>
      <c r="D53" s="96">
        <v>16327</v>
      </c>
      <c r="E53" s="202">
        <v>-4.408665105386417</v>
      </c>
      <c r="F53" s="153"/>
    </row>
    <row r="54" spans="1:6" ht="12.75" customHeight="1">
      <c r="A54" s="120">
        <v>51</v>
      </c>
      <c r="B54" s="117" t="s">
        <v>90</v>
      </c>
      <c r="C54" s="96">
        <v>19310</v>
      </c>
      <c r="D54" s="96">
        <v>19372</v>
      </c>
      <c r="E54" s="202">
        <v>0.32107716209218023</v>
      </c>
      <c r="F54" s="153"/>
    </row>
    <row r="55" spans="1:6" ht="12.75" customHeight="1">
      <c r="A55" s="120">
        <v>52</v>
      </c>
      <c r="B55" s="117" t="s">
        <v>86</v>
      </c>
      <c r="C55" s="96">
        <v>20762</v>
      </c>
      <c r="D55" s="96">
        <v>18872</v>
      </c>
      <c r="E55" s="202">
        <v>-9.103169251517194</v>
      </c>
      <c r="F55" s="153"/>
    </row>
    <row r="56" spans="1:6" ht="12.75" customHeight="1">
      <c r="A56" s="120">
        <v>53</v>
      </c>
      <c r="B56" s="117" t="s">
        <v>87</v>
      </c>
      <c r="C56" s="96">
        <v>17396</v>
      </c>
      <c r="D56" s="96">
        <v>19895</v>
      </c>
      <c r="E56" s="185">
        <v>14.36537134973557</v>
      </c>
      <c r="F56" s="153"/>
    </row>
    <row r="57" spans="1:6" ht="12.75" customHeight="1">
      <c r="A57" s="120">
        <v>54</v>
      </c>
      <c r="B57" s="117" t="s">
        <v>98</v>
      </c>
      <c r="C57" s="96">
        <v>20956</v>
      </c>
      <c r="D57" s="96">
        <v>19638</v>
      </c>
      <c r="E57" s="185">
        <v>-6.2893682000381759</v>
      </c>
      <c r="F57" s="153"/>
    </row>
    <row r="58" spans="1:6" ht="12.75" customHeight="1">
      <c r="A58" s="120">
        <v>55</v>
      </c>
      <c r="B58" s="117" t="s">
        <v>85</v>
      </c>
      <c r="C58" s="96">
        <v>17774</v>
      </c>
      <c r="D58" s="96">
        <v>13850</v>
      </c>
      <c r="E58" s="185">
        <v>-22.077191403173174</v>
      </c>
      <c r="F58" s="153"/>
    </row>
    <row r="59" spans="1:6" ht="12.75" customHeight="1">
      <c r="A59" s="120">
        <v>56</v>
      </c>
      <c r="B59" s="117" t="s">
        <v>89</v>
      </c>
      <c r="C59" s="96">
        <v>16202</v>
      </c>
      <c r="D59" s="96">
        <v>14862</v>
      </c>
      <c r="E59" s="185">
        <v>-8.2705838785335146</v>
      </c>
      <c r="F59" s="153"/>
    </row>
    <row r="60" spans="1:6" ht="12.75" customHeight="1">
      <c r="A60" s="120">
        <v>57</v>
      </c>
      <c r="B60" s="117" t="s">
        <v>94</v>
      </c>
      <c r="C60" s="96">
        <v>19054</v>
      </c>
      <c r="D60" s="96">
        <v>17244</v>
      </c>
      <c r="E60" s="185">
        <v>-9.499317728560932</v>
      </c>
      <c r="F60" s="153"/>
    </row>
    <row r="61" spans="1:6" ht="12.75" customHeight="1">
      <c r="A61" s="120">
        <v>58</v>
      </c>
      <c r="B61" s="117" t="s">
        <v>92</v>
      </c>
      <c r="C61" s="96">
        <v>19369</v>
      </c>
      <c r="D61" s="169" t="s">
        <v>72</v>
      </c>
      <c r="E61" s="185" t="s">
        <v>73</v>
      </c>
      <c r="F61" s="153" t="s">
        <v>9</v>
      </c>
    </row>
    <row r="62" spans="1:6" ht="12.75" customHeight="1">
      <c r="A62" s="120">
        <v>59</v>
      </c>
      <c r="B62" s="117" t="s">
        <v>91</v>
      </c>
      <c r="C62" s="96">
        <v>14932</v>
      </c>
      <c r="D62" s="169" t="s">
        <v>72</v>
      </c>
      <c r="E62" s="185" t="s">
        <v>73</v>
      </c>
      <c r="F62" s="153" t="s">
        <v>9</v>
      </c>
    </row>
    <row r="63" spans="1:6" ht="23.25" customHeight="1">
      <c r="A63" s="167"/>
      <c r="B63" s="168" t="s">
        <v>16</v>
      </c>
      <c r="C63" s="143">
        <v>5102516</v>
      </c>
      <c r="D63" s="143">
        <v>6128681</v>
      </c>
      <c r="E63" s="186">
        <v>20.110960945541375</v>
      </c>
    </row>
    <row r="64" spans="1:6">
      <c r="A64" s="172" t="s">
        <v>74</v>
      </c>
      <c r="B64" s="117"/>
      <c r="C64" s="96"/>
      <c r="D64" s="169"/>
      <c r="E64" s="80"/>
    </row>
    <row r="65" spans="1:2">
      <c r="A65" s="46" t="s">
        <v>99</v>
      </c>
    </row>
    <row r="75" spans="1:2">
      <c r="B75" s="89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/>
  </sheetViews>
  <sheetFormatPr defaultRowHeight="12.75"/>
  <cols>
    <col min="1" max="1" width="3.7109375" style="82" customWidth="1"/>
    <col min="2" max="2" width="28.140625" style="2" customWidth="1"/>
    <col min="3" max="3" width="17.85546875" style="64" customWidth="1"/>
    <col min="4" max="4" width="17.85546875" style="2" customWidth="1"/>
    <col min="5" max="5" width="11.42578125" style="64" customWidth="1"/>
    <col min="6" max="6" width="3.42578125" style="2" customWidth="1"/>
    <col min="7" max="7" width="13.28515625" style="2" customWidth="1"/>
    <col min="8" max="8" width="13.7109375" style="2" customWidth="1"/>
    <col min="9" max="11" width="9.140625" style="2"/>
    <col min="12" max="12" width="12.7109375" style="2" customWidth="1"/>
    <col min="13" max="16384" width="9.140625" style="2"/>
  </cols>
  <sheetData>
    <row r="1" spans="1:12" ht="19.5" customHeight="1">
      <c r="A1" s="72" t="s">
        <v>55</v>
      </c>
      <c r="B1" s="47"/>
      <c r="C1" s="65"/>
      <c r="D1" s="3"/>
      <c r="E1" s="3"/>
    </row>
    <row r="2" spans="1:12">
      <c r="B2" s="78"/>
      <c r="C2" s="77"/>
      <c r="D2" s="77"/>
      <c r="E2" s="77"/>
    </row>
    <row r="3" spans="1:12" ht="18.75" customHeight="1">
      <c r="A3" s="126"/>
      <c r="B3" s="124" t="s">
        <v>12</v>
      </c>
      <c r="C3" s="138">
        <v>44287</v>
      </c>
      <c r="D3" s="138">
        <v>44652</v>
      </c>
      <c r="E3" s="125" t="s">
        <v>15</v>
      </c>
      <c r="F3" s="136"/>
    </row>
    <row r="4" spans="1:12" ht="12.75" customHeight="1">
      <c r="A4" s="141">
        <v>1</v>
      </c>
      <c r="B4" s="140" t="s">
        <v>18</v>
      </c>
      <c r="C4" s="134">
        <v>463730564</v>
      </c>
      <c r="D4" s="134">
        <v>518674768</v>
      </c>
      <c r="E4" s="202">
        <v>11.848303360914549</v>
      </c>
      <c r="F4" s="136"/>
      <c r="G4" s="63"/>
      <c r="H4" s="70"/>
      <c r="I4" s="41"/>
      <c r="L4" s="71"/>
    </row>
    <row r="5" spans="1:12" ht="12.75" customHeight="1">
      <c r="A5" s="141">
        <v>2</v>
      </c>
      <c r="B5" s="140" t="s">
        <v>19</v>
      </c>
      <c r="C5" s="134">
        <v>210764700</v>
      </c>
      <c r="D5" s="134">
        <v>309244299</v>
      </c>
      <c r="E5" s="202">
        <v>46.724901750625222</v>
      </c>
      <c r="F5" s="136"/>
      <c r="G5" s="63"/>
      <c r="H5" s="71"/>
      <c r="I5" s="68"/>
    </row>
    <row r="6" spans="1:12" ht="12.75" customHeight="1">
      <c r="A6" s="141">
        <v>3</v>
      </c>
      <c r="B6" s="140" t="s">
        <v>20</v>
      </c>
      <c r="C6" s="134">
        <v>285081211</v>
      </c>
      <c r="D6" s="134">
        <v>465979782</v>
      </c>
      <c r="E6" s="202">
        <v>63.455101220262456</v>
      </c>
      <c r="F6" s="136"/>
      <c r="G6" s="63"/>
      <c r="H6" s="71"/>
      <c r="I6" s="68"/>
    </row>
    <row r="7" spans="1:12" ht="12.75" customHeight="1">
      <c r="A7" s="141">
        <v>4</v>
      </c>
      <c r="B7" s="140" t="s">
        <v>21</v>
      </c>
      <c r="C7" s="134">
        <v>173961000</v>
      </c>
      <c r="D7" s="134">
        <v>196135800</v>
      </c>
      <c r="E7" s="202">
        <v>12.746995016124304</v>
      </c>
      <c r="F7" s="136"/>
      <c r="G7" s="63"/>
      <c r="H7" s="71"/>
      <c r="I7" s="68"/>
    </row>
    <row r="8" spans="1:12" ht="12.75" customHeight="1">
      <c r="A8" s="141">
        <v>5</v>
      </c>
      <c r="B8" s="140" t="s">
        <v>25</v>
      </c>
      <c r="C8" s="134">
        <v>281604232</v>
      </c>
      <c r="D8" s="134">
        <v>384849674</v>
      </c>
      <c r="E8" s="202">
        <v>36.663313355319175</v>
      </c>
      <c r="F8" s="136"/>
      <c r="G8" s="63"/>
      <c r="H8" s="71"/>
      <c r="I8" s="68"/>
    </row>
    <row r="9" spans="1:12" ht="12.75" customHeight="1">
      <c r="A9" s="141">
        <v>6</v>
      </c>
      <c r="B9" s="140" t="s">
        <v>22</v>
      </c>
      <c r="C9" s="134">
        <v>121000920</v>
      </c>
      <c r="D9" s="134">
        <v>154134173</v>
      </c>
      <c r="E9" s="202">
        <v>27.382645520381168</v>
      </c>
      <c r="F9" s="136"/>
      <c r="G9" s="63"/>
      <c r="H9" s="71"/>
      <c r="I9" s="68"/>
    </row>
    <row r="10" spans="1:12" ht="12.75" customHeight="1">
      <c r="A10" s="141">
        <v>7</v>
      </c>
      <c r="B10" s="140" t="s">
        <v>24</v>
      </c>
      <c r="C10" s="134">
        <v>172929561</v>
      </c>
      <c r="D10" s="134">
        <v>187841487</v>
      </c>
      <c r="E10" s="202">
        <v>8.6231214106881353</v>
      </c>
      <c r="F10" s="136"/>
      <c r="G10" s="63"/>
      <c r="H10" s="71"/>
      <c r="I10" s="68"/>
    </row>
    <row r="11" spans="1:12" ht="12.75" customHeight="1">
      <c r="A11" s="141">
        <v>8</v>
      </c>
      <c r="B11" s="140" t="s">
        <v>23</v>
      </c>
      <c r="C11" s="134">
        <v>291858336</v>
      </c>
      <c r="D11" s="134">
        <v>305991774</v>
      </c>
      <c r="E11" s="202">
        <v>4.8425678682688034</v>
      </c>
      <c r="F11" s="136"/>
      <c r="G11" s="63"/>
      <c r="H11" s="71"/>
      <c r="I11" s="68"/>
    </row>
    <row r="12" spans="1:12" ht="12.75" customHeight="1">
      <c r="A12" s="141">
        <v>9</v>
      </c>
      <c r="B12" s="140" t="s">
        <v>28</v>
      </c>
      <c r="C12" s="134">
        <v>75908940</v>
      </c>
      <c r="D12" s="134">
        <v>81334362</v>
      </c>
      <c r="E12" s="202">
        <v>7.1472767239273791</v>
      </c>
      <c r="F12" s="136"/>
      <c r="G12" s="63"/>
      <c r="H12" s="71"/>
      <c r="I12" s="68"/>
    </row>
    <row r="13" spans="1:12" ht="12.75" customHeight="1">
      <c r="A13" s="141">
        <v>10</v>
      </c>
      <c r="B13" s="140" t="s">
        <v>27</v>
      </c>
      <c r="C13" s="134">
        <v>169771550</v>
      </c>
      <c r="D13" s="134">
        <v>169510042</v>
      </c>
      <c r="E13" s="202">
        <v>-0.15403523146251535</v>
      </c>
      <c r="F13" s="136"/>
      <c r="G13" s="63"/>
      <c r="H13" s="71"/>
      <c r="I13" s="68"/>
    </row>
    <row r="14" spans="1:12" ht="12.75" customHeight="1">
      <c r="A14" s="141">
        <v>11</v>
      </c>
      <c r="B14" s="140" t="s">
        <v>26</v>
      </c>
      <c r="C14" s="134">
        <v>332468876</v>
      </c>
      <c r="D14" s="134">
        <v>350711496</v>
      </c>
      <c r="E14" s="202">
        <v>5.4870158733294483</v>
      </c>
      <c r="F14" s="136"/>
      <c r="G14" s="63"/>
      <c r="H14" s="71"/>
      <c r="I14" s="68"/>
    </row>
    <row r="15" spans="1:12" ht="12.75" customHeight="1">
      <c r="A15" s="141">
        <v>12</v>
      </c>
      <c r="B15" s="140" t="s">
        <v>40</v>
      </c>
      <c r="C15" s="134">
        <v>200853632</v>
      </c>
      <c r="D15" s="134">
        <v>245271052</v>
      </c>
      <c r="E15" s="202">
        <v>22.114322533136964</v>
      </c>
      <c r="F15" s="136"/>
      <c r="G15" s="63"/>
      <c r="H15" s="71"/>
      <c r="I15" s="68"/>
    </row>
    <row r="16" spans="1:12" ht="12.75" customHeight="1">
      <c r="A16" s="141">
        <v>13</v>
      </c>
      <c r="B16" s="140" t="s">
        <v>29</v>
      </c>
      <c r="C16" s="134">
        <v>190873611</v>
      </c>
      <c r="D16" s="134">
        <v>215453952</v>
      </c>
      <c r="E16" s="202">
        <v>12.877810018483906</v>
      </c>
      <c r="F16" s="136"/>
      <c r="G16" s="63"/>
      <c r="H16" s="71"/>
      <c r="I16" s="68"/>
    </row>
    <row r="17" spans="1:9" ht="12.75" customHeight="1">
      <c r="A17" s="141">
        <v>14</v>
      </c>
      <c r="B17" s="140" t="s">
        <v>62</v>
      </c>
      <c r="C17" s="134">
        <v>102999906</v>
      </c>
      <c r="D17" s="134">
        <v>152117480</v>
      </c>
      <c r="E17" s="202">
        <v>47.68700856872627</v>
      </c>
      <c r="F17" s="136"/>
      <c r="G17" s="63"/>
      <c r="H17" s="71"/>
      <c r="I17" s="68"/>
    </row>
    <row r="18" spans="1:9" ht="12.75" customHeight="1">
      <c r="A18" s="141">
        <v>15</v>
      </c>
      <c r="B18" s="140" t="s">
        <v>31</v>
      </c>
      <c r="C18" s="134">
        <v>95033744</v>
      </c>
      <c r="D18" s="134">
        <v>101681280</v>
      </c>
      <c r="E18" s="202">
        <v>6.9949217195946742</v>
      </c>
      <c r="F18" s="136"/>
      <c r="G18" s="63"/>
      <c r="H18" s="71"/>
      <c r="I18" s="68"/>
    </row>
    <row r="19" spans="1:9" ht="12.75" customHeight="1">
      <c r="A19" s="141">
        <v>16</v>
      </c>
      <c r="B19" s="140" t="s">
        <v>30</v>
      </c>
      <c r="C19" s="134">
        <v>30974880</v>
      </c>
      <c r="D19" s="134">
        <v>48891750</v>
      </c>
      <c r="E19" s="202">
        <v>57.843226511289146</v>
      </c>
      <c r="F19" s="136"/>
      <c r="G19" s="63"/>
      <c r="H19" s="71"/>
      <c r="I19" s="68"/>
    </row>
    <row r="20" spans="1:9" ht="12.75" customHeight="1">
      <c r="A20" s="141">
        <v>17</v>
      </c>
      <c r="B20" s="140" t="s">
        <v>61</v>
      </c>
      <c r="C20" s="134">
        <v>59096385</v>
      </c>
      <c r="D20" s="134">
        <v>84615678</v>
      </c>
      <c r="E20" s="202">
        <v>43.182494157637564</v>
      </c>
      <c r="F20" s="136"/>
      <c r="G20" s="63"/>
      <c r="H20" s="71"/>
      <c r="I20" s="68"/>
    </row>
    <row r="21" spans="1:9" ht="12.75" customHeight="1">
      <c r="A21" s="141">
        <v>18</v>
      </c>
      <c r="B21" s="140" t="s">
        <v>42</v>
      </c>
      <c r="C21" s="134">
        <v>81166680</v>
      </c>
      <c r="D21" s="134">
        <v>91263682</v>
      </c>
      <c r="E21" s="202">
        <v>12.439836149513569</v>
      </c>
      <c r="F21" s="136"/>
      <c r="G21" s="63"/>
      <c r="H21" s="71"/>
      <c r="I21" s="68"/>
    </row>
    <row r="22" spans="1:9" ht="12.75" customHeight="1">
      <c r="A22" s="141">
        <v>19</v>
      </c>
      <c r="B22" s="140" t="s">
        <v>33</v>
      </c>
      <c r="C22" s="134">
        <v>46012540</v>
      </c>
      <c r="D22" s="134">
        <v>41381060</v>
      </c>
      <c r="E22" s="202">
        <v>-10.065690787772203</v>
      </c>
      <c r="F22" s="153"/>
      <c r="G22" s="63"/>
      <c r="H22" s="71"/>
      <c r="I22" s="68"/>
    </row>
    <row r="23" spans="1:9" ht="12.75" customHeight="1">
      <c r="A23" s="141">
        <v>20</v>
      </c>
      <c r="B23" s="140" t="s">
        <v>36</v>
      </c>
      <c r="C23" s="134">
        <v>108466384</v>
      </c>
      <c r="D23" s="134">
        <v>117148950</v>
      </c>
      <c r="E23" s="202">
        <v>8.0048450771623401</v>
      </c>
      <c r="F23" s="153"/>
      <c r="G23" s="63"/>
      <c r="H23" s="71"/>
      <c r="I23" s="68"/>
    </row>
    <row r="24" spans="1:9" ht="12.75" customHeight="1">
      <c r="A24" s="141">
        <v>21</v>
      </c>
      <c r="B24" s="140" t="s">
        <v>34</v>
      </c>
      <c r="C24" s="134">
        <v>55281514</v>
      </c>
      <c r="D24" s="134">
        <v>66107962</v>
      </c>
      <c r="E24" s="202">
        <v>19.584210374556672</v>
      </c>
      <c r="F24" s="153"/>
      <c r="G24" s="63"/>
      <c r="H24" s="71"/>
      <c r="I24" s="68"/>
    </row>
    <row r="25" spans="1:9" ht="12.75" customHeight="1">
      <c r="A25" s="141">
        <v>22</v>
      </c>
      <c r="B25" s="140" t="s">
        <v>37</v>
      </c>
      <c r="C25" s="134">
        <v>84764520</v>
      </c>
      <c r="D25" s="134">
        <v>235676310</v>
      </c>
      <c r="E25" s="202">
        <v>178.03650631183896</v>
      </c>
      <c r="F25" s="153"/>
      <c r="G25" s="63"/>
      <c r="H25" s="71"/>
      <c r="I25" s="68"/>
    </row>
    <row r="26" spans="1:9" ht="12.75" customHeight="1">
      <c r="A26" s="141">
        <v>23</v>
      </c>
      <c r="B26" s="140" t="s">
        <v>35</v>
      </c>
      <c r="C26" s="134">
        <v>52098176</v>
      </c>
      <c r="D26" s="134">
        <v>65606456</v>
      </c>
      <c r="E26" s="202">
        <v>25.92850851438638</v>
      </c>
      <c r="F26" s="153"/>
      <c r="G26" s="63"/>
      <c r="H26" s="71"/>
      <c r="I26" s="68"/>
    </row>
    <row r="27" spans="1:9" ht="12.75" customHeight="1">
      <c r="A27" s="141">
        <v>24</v>
      </c>
      <c r="B27" s="140" t="s">
        <v>39</v>
      </c>
      <c r="C27" s="134">
        <v>114658080</v>
      </c>
      <c r="D27" s="134">
        <v>118047960</v>
      </c>
      <c r="E27" s="202">
        <v>2.9565120923008652</v>
      </c>
      <c r="F27" s="153"/>
      <c r="G27" s="63"/>
      <c r="H27" s="71"/>
      <c r="I27" s="68"/>
    </row>
    <row r="28" spans="1:9" ht="12.75" customHeight="1">
      <c r="A28" s="141">
        <v>25</v>
      </c>
      <c r="B28" s="140" t="s">
        <v>32</v>
      </c>
      <c r="C28" s="134">
        <v>9288252</v>
      </c>
      <c r="D28" s="134">
        <v>21332276</v>
      </c>
      <c r="E28" s="202">
        <v>129.6694361867012</v>
      </c>
      <c r="F28" s="153"/>
      <c r="G28" s="63"/>
      <c r="H28" s="71"/>
      <c r="I28" s="68"/>
    </row>
    <row r="29" spans="1:9" ht="12.75" customHeight="1">
      <c r="A29" s="141">
        <v>26</v>
      </c>
      <c r="B29" s="140" t="s">
        <v>45</v>
      </c>
      <c r="C29" s="134">
        <v>43945272</v>
      </c>
      <c r="D29" s="134">
        <v>41581728</v>
      </c>
      <c r="E29" s="202">
        <v>-5.3783806367155949</v>
      </c>
      <c r="F29" s="153"/>
      <c r="G29" s="63"/>
      <c r="H29" s="71"/>
      <c r="I29" s="68"/>
    </row>
    <row r="30" spans="1:9" ht="12.75" customHeight="1">
      <c r="A30" s="141">
        <v>27</v>
      </c>
      <c r="B30" s="140" t="s">
        <v>82</v>
      </c>
      <c r="C30" s="134">
        <v>41508236</v>
      </c>
      <c r="D30" s="134">
        <v>46310220</v>
      </c>
      <c r="E30" s="202">
        <v>11.568749874121368</v>
      </c>
      <c r="F30" s="153"/>
      <c r="G30" s="63"/>
      <c r="H30" s="71"/>
      <c r="I30" s="68"/>
    </row>
    <row r="31" spans="1:9" ht="12.75" customHeight="1">
      <c r="A31" s="141">
        <v>28</v>
      </c>
      <c r="B31" s="140" t="s">
        <v>41</v>
      </c>
      <c r="C31" s="134">
        <v>31430046</v>
      </c>
      <c r="D31" s="134">
        <v>36191616</v>
      </c>
      <c r="E31" s="202">
        <v>15.149739201781633</v>
      </c>
      <c r="F31" s="153"/>
      <c r="G31" s="63"/>
      <c r="H31" s="71"/>
      <c r="I31" s="68"/>
    </row>
    <row r="32" spans="1:9" ht="12.75" customHeight="1">
      <c r="A32" s="141">
        <v>29</v>
      </c>
      <c r="B32" s="140" t="s">
        <v>38</v>
      </c>
      <c r="C32" s="134">
        <v>24050222</v>
      </c>
      <c r="D32" s="134">
        <v>24137246</v>
      </c>
      <c r="E32" s="202">
        <v>0.36184281375864225</v>
      </c>
      <c r="F32" s="153"/>
      <c r="G32" s="63"/>
      <c r="H32" s="71"/>
      <c r="I32" s="68"/>
    </row>
    <row r="33" spans="1:9" ht="12.75" customHeight="1">
      <c r="A33" s="141">
        <v>30</v>
      </c>
      <c r="B33" s="140" t="s">
        <v>52</v>
      </c>
      <c r="C33" s="134">
        <v>74815000</v>
      </c>
      <c r="D33" s="134">
        <v>74226250</v>
      </c>
      <c r="E33" s="202">
        <v>-0.78694112143286776</v>
      </c>
      <c r="F33" s="153"/>
      <c r="G33" s="63"/>
      <c r="H33" s="71"/>
      <c r="I33" s="68"/>
    </row>
    <row r="34" spans="1:9" ht="12.75" customHeight="1">
      <c r="A34" s="141">
        <v>31</v>
      </c>
      <c r="B34" s="140" t="s">
        <v>58</v>
      </c>
      <c r="C34" s="134">
        <v>64308992</v>
      </c>
      <c r="D34" s="134">
        <v>65878144</v>
      </c>
      <c r="E34" s="202">
        <v>2.4400195854414886</v>
      </c>
      <c r="F34" s="153"/>
      <c r="G34" s="63"/>
      <c r="H34" s="71"/>
      <c r="I34" s="68"/>
    </row>
    <row r="35" spans="1:9" ht="12.75" customHeight="1">
      <c r="A35" s="141">
        <v>32</v>
      </c>
      <c r="B35" s="140" t="s">
        <v>96</v>
      </c>
      <c r="C35" s="188" t="s">
        <v>72</v>
      </c>
      <c r="D35" s="134">
        <v>135581693</v>
      </c>
      <c r="E35" s="203" t="s">
        <v>73</v>
      </c>
      <c r="F35" s="153"/>
      <c r="G35" s="63"/>
      <c r="H35" s="71"/>
      <c r="I35" s="68"/>
    </row>
    <row r="36" spans="1:9" ht="12.75" customHeight="1">
      <c r="A36" s="141">
        <v>33</v>
      </c>
      <c r="B36" s="140" t="s">
        <v>43</v>
      </c>
      <c r="C36" s="134">
        <v>92153824</v>
      </c>
      <c r="D36" s="134">
        <v>127036636</v>
      </c>
      <c r="E36" s="202">
        <v>37.852810101510279</v>
      </c>
      <c r="F36" s="153"/>
      <c r="G36" s="63"/>
      <c r="H36" s="71"/>
      <c r="I36" s="68"/>
    </row>
    <row r="37" spans="1:9" ht="12.75" customHeight="1">
      <c r="A37" s="141">
        <v>34</v>
      </c>
      <c r="B37" s="140" t="s">
        <v>44</v>
      </c>
      <c r="C37" s="134">
        <v>75089352</v>
      </c>
      <c r="D37" s="134">
        <v>75557235</v>
      </c>
      <c r="E37" s="202">
        <v>0.62310166160443092</v>
      </c>
      <c r="F37" s="153"/>
      <c r="G37" s="63"/>
      <c r="H37" s="71"/>
      <c r="I37" s="68"/>
    </row>
    <row r="38" spans="1:9" ht="12.75" customHeight="1">
      <c r="A38" s="141">
        <v>35</v>
      </c>
      <c r="B38" s="140" t="s">
        <v>47</v>
      </c>
      <c r="C38" s="134">
        <v>163836910</v>
      </c>
      <c r="D38" s="134">
        <v>36454245</v>
      </c>
      <c r="E38" s="202">
        <v>-77.749674966404086</v>
      </c>
      <c r="F38" s="153"/>
      <c r="G38" s="63"/>
      <c r="H38" s="71"/>
      <c r="I38" s="68"/>
    </row>
    <row r="39" spans="1:9" ht="12.75" customHeight="1">
      <c r="A39" s="141">
        <v>36</v>
      </c>
      <c r="B39" s="140" t="s">
        <v>66</v>
      </c>
      <c r="C39" s="134">
        <v>48733110</v>
      </c>
      <c r="D39" s="134">
        <v>71244189</v>
      </c>
      <c r="E39" s="202">
        <v>46.192576258728408</v>
      </c>
      <c r="F39" s="153"/>
      <c r="G39" s="63"/>
      <c r="H39" s="71"/>
      <c r="I39" s="68"/>
    </row>
    <row r="40" spans="1:9" ht="12.75" customHeight="1">
      <c r="A40" s="141">
        <v>37</v>
      </c>
      <c r="B40" s="140" t="s">
        <v>80</v>
      </c>
      <c r="C40" s="134">
        <v>31293532</v>
      </c>
      <c r="D40" s="134">
        <v>35133246</v>
      </c>
      <c r="E40" s="202">
        <v>12.269992406098487</v>
      </c>
      <c r="F40" s="153"/>
      <c r="G40" s="63"/>
      <c r="H40" s="71"/>
      <c r="I40" s="68"/>
    </row>
    <row r="41" spans="1:9" ht="12.75" customHeight="1">
      <c r="A41" s="141">
        <v>38</v>
      </c>
      <c r="B41" s="140" t="s">
        <v>53</v>
      </c>
      <c r="C41" s="134">
        <v>57343206</v>
      </c>
      <c r="D41" s="134">
        <v>48675592</v>
      </c>
      <c r="E41" s="202">
        <v>-15.115328570920852</v>
      </c>
      <c r="F41" s="153"/>
      <c r="G41" s="63"/>
      <c r="H41" s="71"/>
      <c r="I41" s="68"/>
    </row>
    <row r="42" spans="1:9" ht="12.75" customHeight="1">
      <c r="A42" s="141">
        <v>39</v>
      </c>
      <c r="B42" s="140" t="s">
        <v>46</v>
      </c>
      <c r="C42" s="134">
        <v>17297776</v>
      </c>
      <c r="D42" s="134">
        <v>20078160</v>
      </c>
      <c r="E42" s="202">
        <v>16.073650161731774</v>
      </c>
      <c r="F42" s="153"/>
      <c r="G42" s="63"/>
      <c r="H42" s="71"/>
      <c r="I42" s="68"/>
    </row>
    <row r="43" spans="1:9" ht="12.75" customHeight="1">
      <c r="A43" s="141">
        <v>40</v>
      </c>
      <c r="B43" s="140" t="s">
        <v>48</v>
      </c>
      <c r="C43" s="134">
        <v>35701112</v>
      </c>
      <c r="D43" s="134">
        <v>40162144</v>
      </c>
      <c r="E43" s="202">
        <v>12.4954987396471</v>
      </c>
      <c r="F43" s="153"/>
      <c r="G43" s="63"/>
      <c r="H43" s="71"/>
      <c r="I43" s="68"/>
    </row>
    <row r="44" spans="1:9" ht="12.75" customHeight="1">
      <c r="A44" s="141">
        <v>41</v>
      </c>
      <c r="B44" s="140" t="s">
        <v>84</v>
      </c>
      <c r="C44" s="134">
        <v>49506492</v>
      </c>
      <c r="D44" s="134">
        <v>52505082</v>
      </c>
      <c r="E44" s="202">
        <v>6.0569631958572216</v>
      </c>
      <c r="F44" s="153"/>
      <c r="G44" s="63"/>
      <c r="H44" s="71"/>
      <c r="I44" s="68"/>
    </row>
    <row r="45" spans="1:9" ht="12.75" customHeight="1">
      <c r="A45" s="141">
        <v>42</v>
      </c>
      <c r="B45" s="140" t="s">
        <v>81</v>
      </c>
      <c r="C45" s="134">
        <v>25440896</v>
      </c>
      <c r="D45" s="134">
        <v>41535104</v>
      </c>
      <c r="E45" s="202">
        <v>63.261168160115112</v>
      </c>
      <c r="F45" s="153"/>
      <c r="G45" s="63"/>
      <c r="H45" s="71"/>
      <c r="I45" s="68"/>
    </row>
    <row r="46" spans="1:9" ht="12.75" customHeight="1">
      <c r="A46" s="141">
        <v>43</v>
      </c>
      <c r="B46" s="140" t="s">
        <v>77</v>
      </c>
      <c r="C46" s="134">
        <v>10960236</v>
      </c>
      <c r="D46" s="134">
        <v>10634736</v>
      </c>
      <c r="E46" s="202">
        <v>-2.9698265621287718</v>
      </c>
      <c r="F46" s="153"/>
      <c r="G46" s="63"/>
      <c r="H46" s="71"/>
      <c r="I46" s="68"/>
    </row>
    <row r="47" spans="1:9" ht="12.75" customHeight="1">
      <c r="A47" s="141">
        <v>44</v>
      </c>
      <c r="B47" s="140" t="s">
        <v>79</v>
      </c>
      <c r="C47" s="134">
        <v>11796204</v>
      </c>
      <c r="D47" s="134">
        <v>10869448</v>
      </c>
      <c r="E47" s="202">
        <v>-7.8563917680636921</v>
      </c>
      <c r="F47" s="153"/>
      <c r="G47" s="63"/>
      <c r="H47" s="71"/>
      <c r="I47" s="68"/>
    </row>
    <row r="48" spans="1:9" ht="12.75" customHeight="1">
      <c r="A48" s="141">
        <v>45</v>
      </c>
      <c r="B48" s="140" t="s">
        <v>60</v>
      </c>
      <c r="C48" s="134">
        <v>5313108</v>
      </c>
      <c r="D48" s="134">
        <v>5917776</v>
      </c>
      <c r="E48" s="202">
        <v>11.380683396610797</v>
      </c>
      <c r="F48" s="153"/>
      <c r="G48" s="63"/>
      <c r="H48" s="71"/>
      <c r="I48" s="68"/>
    </row>
    <row r="49" spans="1:10" ht="12.75" customHeight="1">
      <c r="A49" s="141">
        <v>46</v>
      </c>
      <c r="B49" s="140" t="s">
        <v>83</v>
      </c>
      <c r="C49" s="134">
        <v>23579192</v>
      </c>
      <c r="D49" s="134">
        <v>27666184</v>
      </c>
      <c r="E49" s="202">
        <v>17.333045169656362</v>
      </c>
      <c r="F49" s="153"/>
      <c r="G49" s="63"/>
      <c r="H49" s="71"/>
      <c r="I49" s="68"/>
    </row>
    <row r="50" spans="1:10" ht="12.75" customHeight="1">
      <c r="A50" s="141">
        <v>47</v>
      </c>
      <c r="B50" s="140" t="s">
        <v>97</v>
      </c>
      <c r="C50" s="188" t="s">
        <v>72</v>
      </c>
      <c r="D50" s="134">
        <v>25394896</v>
      </c>
      <c r="E50" s="203" t="s">
        <v>73</v>
      </c>
      <c r="F50" s="153"/>
      <c r="G50" s="63"/>
      <c r="H50" s="71"/>
      <c r="I50" s="68"/>
    </row>
    <row r="51" spans="1:10" ht="12.75" customHeight="1">
      <c r="A51" s="141">
        <v>48</v>
      </c>
      <c r="B51" s="140" t="s">
        <v>78</v>
      </c>
      <c r="C51" s="134">
        <v>21722256</v>
      </c>
      <c r="D51" s="134">
        <v>27570624</v>
      </c>
      <c r="E51" s="202">
        <v>26.923391382552531</v>
      </c>
      <c r="F51" s="153"/>
      <c r="G51" s="63"/>
      <c r="H51" s="71"/>
      <c r="I51" s="68"/>
    </row>
    <row r="52" spans="1:10" ht="12.75" customHeight="1">
      <c r="A52" s="141">
        <v>49</v>
      </c>
      <c r="B52" s="140" t="s">
        <v>93</v>
      </c>
      <c r="C52" s="134">
        <v>45491160</v>
      </c>
      <c r="D52" s="134">
        <v>46212232</v>
      </c>
      <c r="E52" s="202">
        <v>1.5850815850815851</v>
      </c>
      <c r="F52" s="153"/>
      <c r="G52" s="63"/>
      <c r="H52" s="71"/>
      <c r="I52" s="68"/>
      <c r="J52" s="197"/>
    </row>
    <row r="53" spans="1:10" ht="12.75" customHeight="1">
      <c r="A53" s="141">
        <v>50</v>
      </c>
      <c r="B53" s="140" t="s">
        <v>49</v>
      </c>
      <c r="C53" s="134">
        <v>16601760</v>
      </c>
      <c r="D53" s="134">
        <v>15869844</v>
      </c>
      <c r="E53" s="202">
        <v>-4.408665105386417</v>
      </c>
      <c r="F53" s="153"/>
      <c r="G53" s="63"/>
      <c r="H53" s="71"/>
      <c r="I53" s="68"/>
    </row>
    <row r="54" spans="1:10" ht="12.75" customHeight="1">
      <c r="A54" s="141">
        <v>51</v>
      </c>
      <c r="B54" s="140" t="s">
        <v>90</v>
      </c>
      <c r="C54" s="134">
        <v>8728120</v>
      </c>
      <c r="D54" s="134">
        <v>8756144</v>
      </c>
      <c r="E54" s="202">
        <v>0.32107716209218023</v>
      </c>
      <c r="F54" s="153"/>
      <c r="G54" s="63"/>
      <c r="H54" s="71"/>
      <c r="I54" s="68"/>
    </row>
    <row r="55" spans="1:10" ht="12.75" customHeight="1">
      <c r="A55" s="141">
        <v>52</v>
      </c>
      <c r="B55" s="140" t="s">
        <v>86</v>
      </c>
      <c r="C55" s="134">
        <v>13557586</v>
      </c>
      <c r="D55" s="134">
        <v>12323416</v>
      </c>
      <c r="E55" s="202">
        <v>-9.103169251517194</v>
      </c>
      <c r="F55" s="153"/>
      <c r="G55" s="63"/>
      <c r="H55" s="71"/>
      <c r="I55" s="68"/>
    </row>
    <row r="56" spans="1:10" ht="12.75" customHeight="1">
      <c r="A56" s="141">
        <v>53</v>
      </c>
      <c r="B56" s="140" t="s">
        <v>87</v>
      </c>
      <c r="C56" s="134">
        <v>5392760</v>
      </c>
      <c r="D56" s="134">
        <v>6167450</v>
      </c>
      <c r="E56" s="202">
        <v>14.36537134973557</v>
      </c>
      <c r="F56" s="153"/>
      <c r="G56" s="63"/>
      <c r="H56" s="71"/>
      <c r="I56" s="68"/>
    </row>
    <row r="57" spans="1:10" ht="12.75" customHeight="1">
      <c r="A57" s="141">
        <v>54</v>
      </c>
      <c r="B57" s="140" t="s">
        <v>98</v>
      </c>
      <c r="C57" s="134">
        <v>6726876</v>
      </c>
      <c r="D57" s="134">
        <v>6303798</v>
      </c>
      <c r="E57" s="202">
        <v>-6.2893682000381759</v>
      </c>
      <c r="F57" s="153"/>
      <c r="G57" s="63"/>
      <c r="H57" s="71"/>
      <c r="I57" s="68"/>
    </row>
    <row r="58" spans="1:10" ht="12.75" customHeight="1">
      <c r="A58" s="141">
        <v>55</v>
      </c>
      <c r="B58" s="140" t="s">
        <v>85</v>
      </c>
      <c r="C58" s="134">
        <v>15854408</v>
      </c>
      <c r="D58" s="134">
        <v>12354200</v>
      </c>
      <c r="E58" s="202">
        <v>-22.077191403173174</v>
      </c>
      <c r="F58" s="153"/>
      <c r="G58" s="63"/>
      <c r="H58" s="71"/>
      <c r="I58" s="68"/>
    </row>
    <row r="59" spans="1:10" ht="12.75" customHeight="1">
      <c r="A59" s="141">
        <v>56</v>
      </c>
      <c r="B59" s="140" t="s">
        <v>89</v>
      </c>
      <c r="C59" s="134">
        <v>7404314</v>
      </c>
      <c r="D59" s="134">
        <v>6791934</v>
      </c>
      <c r="E59" s="202">
        <v>-8.2705838785335146</v>
      </c>
      <c r="F59" s="153"/>
      <c r="G59" s="63"/>
      <c r="H59" s="71"/>
      <c r="I59" s="68"/>
    </row>
    <row r="60" spans="1:10" ht="12.75" customHeight="1">
      <c r="A60" s="141">
        <v>57</v>
      </c>
      <c r="B60" s="140" t="s">
        <v>94</v>
      </c>
      <c r="C60" s="134">
        <v>6992818</v>
      </c>
      <c r="D60" s="134">
        <v>6328548</v>
      </c>
      <c r="E60" s="202">
        <v>-9.499317728560932</v>
      </c>
      <c r="F60" s="153"/>
      <c r="G60" s="63"/>
      <c r="H60" s="71"/>
      <c r="I60" s="68"/>
    </row>
    <row r="61" spans="1:10" ht="12.75" customHeight="1">
      <c r="A61" s="141">
        <v>58</v>
      </c>
      <c r="B61" s="140" t="s">
        <v>92</v>
      </c>
      <c r="C61" s="134">
        <v>30467437</v>
      </c>
      <c r="D61" s="188" t="s">
        <v>72</v>
      </c>
      <c r="E61" s="185" t="s">
        <v>73</v>
      </c>
      <c r="F61" s="153" t="s">
        <v>9</v>
      </c>
      <c r="G61" s="63"/>
      <c r="H61" s="71"/>
      <c r="I61" s="68"/>
    </row>
    <row r="62" spans="1:10" ht="12.75" customHeight="1">
      <c r="A62" s="141">
        <v>59</v>
      </c>
      <c r="B62" s="140" t="s">
        <v>91</v>
      </c>
      <c r="C62" s="134">
        <v>19650512</v>
      </c>
      <c r="D62" s="188" t="s">
        <v>72</v>
      </c>
      <c r="E62" s="185" t="s">
        <v>73</v>
      </c>
      <c r="F62" s="153" t="s">
        <v>9</v>
      </c>
      <c r="G62" s="63"/>
      <c r="H62" s="71"/>
      <c r="I62" s="68"/>
    </row>
    <row r="63" spans="1:10" s="29" customFormat="1" ht="20.25" customHeight="1">
      <c r="A63" s="159"/>
      <c r="B63" s="81" t="s">
        <v>16</v>
      </c>
      <c r="C63" s="143">
        <v>5684561854</v>
      </c>
      <c r="D63" s="131">
        <v>6994056293</v>
      </c>
      <c r="E63" s="186">
        <v>23.035978367946878</v>
      </c>
      <c r="F63" s="137"/>
      <c r="G63" s="42"/>
    </row>
    <row r="64" spans="1:10" s="29" customFormat="1" ht="12.75" customHeight="1">
      <c r="A64" s="170" t="s">
        <v>74</v>
      </c>
      <c r="B64" s="127"/>
      <c r="C64" s="137"/>
      <c r="D64" s="137"/>
      <c r="E64" s="141"/>
      <c r="F64" s="137"/>
    </row>
    <row r="65" spans="1:5" s="29" customFormat="1">
      <c r="A65" s="82" t="s">
        <v>99</v>
      </c>
      <c r="C65" s="63"/>
      <c r="E65" s="63"/>
    </row>
    <row r="66" spans="1:5" s="29" customFormat="1">
      <c r="A66" s="82"/>
      <c r="C66" s="63"/>
      <c r="E66" s="6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/>
  </sheetViews>
  <sheetFormatPr defaultRowHeight="12.75"/>
  <cols>
    <col min="1" max="1" width="3.42578125" style="64" customWidth="1"/>
    <col min="2" max="2" width="28.140625" style="2" customWidth="1"/>
    <col min="3" max="4" width="17.42578125" style="64" customWidth="1"/>
    <col min="5" max="5" width="11.85546875" style="64" customWidth="1"/>
    <col min="6" max="6" width="4.42578125" style="2" customWidth="1"/>
    <col min="7" max="16384" width="9.140625" style="2"/>
  </cols>
  <sheetData>
    <row r="1" spans="1:9" ht="15.75">
      <c r="A1" s="133" t="s">
        <v>54</v>
      </c>
      <c r="B1" s="47"/>
      <c r="C1" s="184"/>
      <c r="D1" s="3"/>
      <c r="E1" s="3"/>
      <c r="F1" s="46"/>
    </row>
    <row r="2" spans="1:9">
      <c r="A2" s="77"/>
      <c r="B2" s="79"/>
      <c r="C2" s="77"/>
      <c r="D2" s="77"/>
      <c r="E2" s="77"/>
      <c r="F2" s="46"/>
    </row>
    <row r="3" spans="1:9" ht="20.25" customHeight="1">
      <c r="A3" s="149"/>
      <c r="B3" s="91" t="s">
        <v>12</v>
      </c>
      <c r="C3" s="138">
        <v>44287</v>
      </c>
      <c r="D3" s="138">
        <v>44652</v>
      </c>
      <c r="E3" s="92" t="s">
        <v>17</v>
      </c>
      <c r="F3" s="90"/>
    </row>
    <row r="4" spans="1:9" ht="12.75" customHeight="1">
      <c r="A4" s="120">
        <v>1</v>
      </c>
      <c r="B4" s="93" t="s">
        <v>18</v>
      </c>
      <c r="C4" s="80">
        <v>71</v>
      </c>
      <c r="D4" s="89">
        <v>82.5</v>
      </c>
      <c r="E4" s="80">
        <v>11.5</v>
      </c>
      <c r="F4" s="88"/>
      <c r="G4" s="41"/>
      <c r="H4" s="41"/>
      <c r="I4" s="41"/>
    </row>
    <row r="5" spans="1:9" ht="12.75" customHeight="1">
      <c r="A5" s="120">
        <v>2</v>
      </c>
      <c r="B5" s="93" t="s">
        <v>19</v>
      </c>
      <c r="C5" s="80">
        <v>73.2</v>
      </c>
      <c r="D5" s="89">
        <v>78.400000000000006</v>
      </c>
      <c r="E5" s="80">
        <v>5.2000000000000028</v>
      </c>
      <c r="F5" s="88"/>
    </row>
    <row r="6" spans="1:9" ht="12.75" customHeight="1">
      <c r="A6" s="120">
        <v>3</v>
      </c>
      <c r="B6" s="93" t="s">
        <v>20</v>
      </c>
      <c r="C6" s="80">
        <v>65.900000000000006</v>
      </c>
      <c r="D6" s="89">
        <v>80.7</v>
      </c>
      <c r="E6" s="80">
        <v>14.799999999999997</v>
      </c>
      <c r="F6" s="88"/>
    </row>
    <row r="7" spans="1:9" ht="12.75" customHeight="1">
      <c r="A7" s="120">
        <v>4</v>
      </c>
      <c r="B7" s="93" t="s">
        <v>21</v>
      </c>
      <c r="C7" s="80">
        <v>70.5</v>
      </c>
      <c r="D7" s="89">
        <v>81.2</v>
      </c>
      <c r="E7" s="80">
        <v>10.700000000000003</v>
      </c>
      <c r="F7" s="88"/>
    </row>
    <row r="8" spans="1:9" ht="12.75" customHeight="1">
      <c r="A8" s="120">
        <v>5</v>
      </c>
      <c r="B8" s="93" t="s">
        <v>25</v>
      </c>
      <c r="C8" s="80">
        <v>77.3</v>
      </c>
      <c r="D8" s="89">
        <v>80</v>
      </c>
      <c r="E8" s="80">
        <v>2.7000000000000028</v>
      </c>
      <c r="F8" s="88"/>
    </row>
    <row r="9" spans="1:9" ht="12.75" customHeight="1">
      <c r="A9" s="120">
        <v>6</v>
      </c>
      <c r="B9" s="93" t="s">
        <v>22</v>
      </c>
      <c r="C9" s="80">
        <v>78.3</v>
      </c>
      <c r="D9" s="89">
        <v>78.7</v>
      </c>
      <c r="E9" s="80">
        <v>0.40000000000000568</v>
      </c>
      <c r="F9" s="88"/>
    </row>
    <row r="10" spans="1:9" ht="12.75" customHeight="1">
      <c r="A10" s="120">
        <v>7</v>
      </c>
      <c r="B10" s="93" t="s">
        <v>24</v>
      </c>
      <c r="C10" s="80">
        <v>79</v>
      </c>
      <c r="D10" s="89">
        <v>82.8</v>
      </c>
      <c r="E10" s="80">
        <v>3.7999999999999972</v>
      </c>
      <c r="F10" s="88"/>
    </row>
    <row r="11" spans="1:9" ht="12.75" customHeight="1">
      <c r="A11" s="120">
        <v>8</v>
      </c>
      <c r="B11" s="93" t="s">
        <v>23</v>
      </c>
      <c r="C11" s="80">
        <v>80.7</v>
      </c>
      <c r="D11" s="89">
        <v>93.6</v>
      </c>
      <c r="E11" s="80">
        <v>12.899999999999991</v>
      </c>
      <c r="F11" s="88"/>
    </row>
    <row r="12" spans="1:9" ht="12.75" customHeight="1">
      <c r="A12" s="120">
        <v>9</v>
      </c>
      <c r="B12" s="93" t="s">
        <v>28</v>
      </c>
      <c r="C12" s="80">
        <v>73.900000000000006</v>
      </c>
      <c r="D12" s="89">
        <v>78.099999999999994</v>
      </c>
      <c r="E12" s="80">
        <v>4.1999999999999886</v>
      </c>
      <c r="F12" s="88"/>
    </row>
    <row r="13" spans="1:9" ht="12.75" customHeight="1">
      <c r="A13" s="120">
        <v>10</v>
      </c>
      <c r="B13" s="93" t="s">
        <v>27</v>
      </c>
      <c r="C13" s="80">
        <v>70.580909463334692</v>
      </c>
      <c r="D13" s="89">
        <v>83.3</v>
      </c>
      <c r="E13" s="80">
        <v>12.719090536665306</v>
      </c>
      <c r="F13" s="88"/>
    </row>
    <row r="14" spans="1:9" ht="12.75" customHeight="1">
      <c r="A14" s="120">
        <v>11</v>
      </c>
      <c r="B14" s="93" t="s">
        <v>26</v>
      </c>
      <c r="C14" s="80">
        <v>78.8</v>
      </c>
      <c r="D14" s="89">
        <v>91.1</v>
      </c>
      <c r="E14" s="80">
        <v>12.299999999999997</v>
      </c>
      <c r="F14" s="88"/>
    </row>
    <row r="15" spans="1:9" ht="12.75" customHeight="1">
      <c r="A15" s="120">
        <v>12</v>
      </c>
      <c r="B15" s="93" t="s">
        <v>40</v>
      </c>
      <c r="C15" s="80">
        <v>72.900000000000006</v>
      </c>
      <c r="D15" s="89">
        <v>75.7</v>
      </c>
      <c r="E15" s="80">
        <v>2.7999999999999972</v>
      </c>
      <c r="F15" s="88"/>
    </row>
    <row r="16" spans="1:9" ht="12.75" customHeight="1">
      <c r="A16" s="120">
        <v>13</v>
      </c>
      <c r="B16" s="93" t="s">
        <v>29</v>
      </c>
      <c r="C16" s="80">
        <v>66.2</v>
      </c>
      <c r="D16" s="89">
        <v>72.900000000000006</v>
      </c>
      <c r="E16" s="80">
        <v>6.7000000000000028</v>
      </c>
      <c r="F16" s="88"/>
    </row>
    <row r="17" spans="1:6" ht="12.75" customHeight="1">
      <c r="A17" s="120">
        <v>14</v>
      </c>
      <c r="B17" s="93" t="s">
        <v>62</v>
      </c>
      <c r="C17" s="80">
        <v>78.900000000000006</v>
      </c>
      <c r="D17" s="89">
        <v>73.2</v>
      </c>
      <c r="E17" s="80">
        <v>-5.7000000000000028</v>
      </c>
      <c r="F17" s="88"/>
    </row>
    <row r="18" spans="1:6" ht="12.75" customHeight="1">
      <c r="A18" s="120">
        <v>15</v>
      </c>
      <c r="B18" s="93" t="s">
        <v>31</v>
      </c>
      <c r="C18" s="80">
        <v>75.5</v>
      </c>
      <c r="D18" s="89">
        <v>81.5</v>
      </c>
      <c r="E18" s="80">
        <v>6</v>
      </c>
      <c r="F18" s="88"/>
    </row>
    <row r="19" spans="1:6" ht="12.75" customHeight="1">
      <c r="A19" s="120">
        <v>16</v>
      </c>
      <c r="B19" s="93" t="s">
        <v>30</v>
      </c>
      <c r="C19" s="80">
        <v>70.599999999999994</v>
      </c>
      <c r="D19" s="89">
        <v>69.5</v>
      </c>
      <c r="E19" s="80">
        <v>-1.0999999999999943</v>
      </c>
      <c r="F19" s="88"/>
    </row>
    <row r="20" spans="1:6" ht="12.75" customHeight="1">
      <c r="A20" s="120">
        <v>17</v>
      </c>
      <c r="B20" s="93" t="s">
        <v>61</v>
      </c>
      <c r="C20" s="80">
        <v>80.2</v>
      </c>
      <c r="D20" s="89">
        <v>66.8</v>
      </c>
      <c r="E20" s="80">
        <v>-13.400000000000006</v>
      </c>
      <c r="F20" s="88"/>
    </row>
    <row r="21" spans="1:6" ht="12.75" customHeight="1">
      <c r="A21" s="120">
        <v>18</v>
      </c>
      <c r="B21" s="93" t="s">
        <v>42</v>
      </c>
      <c r="C21" s="80">
        <v>74.566052227342553</v>
      </c>
      <c r="D21" s="89">
        <v>76.400000000000006</v>
      </c>
      <c r="E21" s="80">
        <v>1.8339477726574529</v>
      </c>
      <c r="F21" s="88"/>
    </row>
    <row r="22" spans="1:6" ht="12.75" customHeight="1">
      <c r="A22" s="120">
        <v>19</v>
      </c>
      <c r="B22" s="93" t="s">
        <v>33</v>
      </c>
      <c r="C22" s="80">
        <v>68.400000000000006</v>
      </c>
      <c r="D22" s="89">
        <v>76.8</v>
      </c>
      <c r="E22" s="80">
        <v>8.3999999999999915</v>
      </c>
      <c r="F22" s="153"/>
    </row>
    <row r="23" spans="1:6" ht="12.75" customHeight="1">
      <c r="A23" s="120">
        <v>20</v>
      </c>
      <c r="B23" s="93" t="s">
        <v>36</v>
      </c>
      <c r="C23" s="80">
        <v>64.2</v>
      </c>
      <c r="D23" s="89">
        <v>86</v>
      </c>
      <c r="E23" s="80">
        <v>21.799999999999997</v>
      </c>
      <c r="F23" s="153"/>
    </row>
    <row r="24" spans="1:6" ht="12.75" customHeight="1">
      <c r="A24" s="120">
        <v>21</v>
      </c>
      <c r="B24" s="93" t="s">
        <v>34</v>
      </c>
      <c r="C24" s="80">
        <v>71.7</v>
      </c>
      <c r="D24" s="89">
        <v>74</v>
      </c>
      <c r="E24" s="80">
        <v>2.2999999999999972</v>
      </c>
      <c r="F24" s="153"/>
    </row>
    <row r="25" spans="1:6" ht="12.75" customHeight="1">
      <c r="A25" s="120">
        <v>22</v>
      </c>
      <c r="B25" s="93" t="s">
        <v>37</v>
      </c>
      <c r="C25" s="80">
        <v>54.8</v>
      </c>
      <c r="D25" s="89">
        <v>90.5</v>
      </c>
      <c r="E25" s="80">
        <v>35.700000000000003</v>
      </c>
      <c r="F25" s="153"/>
    </row>
    <row r="26" spans="1:6" ht="12.75" customHeight="1">
      <c r="A26" s="120">
        <v>23</v>
      </c>
      <c r="B26" s="93" t="s">
        <v>35</v>
      </c>
      <c r="C26" s="80">
        <v>66.2</v>
      </c>
      <c r="D26" s="89">
        <v>74</v>
      </c>
      <c r="E26" s="80">
        <v>7.7999999999999972</v>
      </c>
      <c r="F26" s="153"/>
    </row>
    <row r="27" spans="1:6" ht="12.75" customHeight="1">
      <c r="A27" s="120">
        <v>24</v>
      </c>
      <c r="B27" s="93" t="s">
        <v>39</v>
      </c>
      <c r="C27" s="80">
        <v>72.8</v>
      </c>
      <c r="D27" s="80">
        <v>86.7</v>
      </c>
      <c r="E27" s="80">
        <v>13.900000000000006</v>
      </c>
      <c r="F27" s="153"/>
    </row>
    <row r="28" spans="1:6" ht="12.75" customHeight="1">
      <c r="A28" s="120">
        <v>25</v>
      </c>
      <c r="B28" s="93" t="s">
        <v>32</v>
      </c>
      <c r="C28" s="80">
        <v>59.9</v>
      </c>
      <c r="D28" s="80">
        <v>52.1</v>
      </c>
      <c r="E28" s="80">
        <v>-7.7999999999999972</v>
      </c>
      <c r="F28" s="153"/>
    </row>
    <row r="29" spans="1:6" ht="12.75" customHeight="1">
      <c r="A29" s="120">
        <v>26</v>
      </c>
      <c r="B29" s="93" t="s">
        <v>45</v>
      </c>
      <c r="C29" s="80">
        <v>64.099999999999994</v>
      </c>
      <c r="D29" s="80">
        <v>66.2</v>
      </c>
      <c r="E29" s="80">
        <v>2.1000000000000085</v>
      </c>
      <c r="F29" s="153"/>
    </row>
    <row r="30" spans="1:6" ht="12.75" customHeight="1">
      <c r="A30" s="120">
        <v>27</v>
      </c>
      <c r="B30" s="93" t="s">
        <v>82</v>
      </c>
      <c r="C30" s="80">
        <v>67.2</v>
      </c>
      <c r="D30" s="80">
        <v>79.599999999999994</v>
      </c>
      <c r="E30" s="80">
        <v>12.399999999999991</v>
      </c>
      <c r="F30" s="153"/>
    </row>
    <row r="31" spans="1:6" ht="12.75" customHeight="1">
      <c r="A31" s="120">
        <v>28</v>
      </c>
      <c r="B31" s="93" t="s">
        <v>41</v>
      </c>
      <c r="C31" s="80">
        <v>65.8</v>
      </c>
      <c r="D31" s="80">
        <v>73.900000000000006</v>
      </c>
      <c r="E31" s="80">
        <v>8.1000000000000085</v>
      </c>
      <c r="F31" s="153"/>
    </row>
    <row r="32" spans="1:6" ht="12.75" customHeight="1">
      <c r="A32" s="120">
        <v>29</v>
      </c>
      <c r="B32" s="93" t="s">
        <v>38</v>
      </c>
      <c r="C32" s="80">
        <v>72.400000000000006</v>
      </c>
      <c r="D32" s="80">
        <v>82.6</v>
      </c>
      <c r="E32" s="80">
        <v>10.199999999999989</v>
      </c>
      <c r="F32" s="153"/>
    </row>
    <row r="33" spans="1:6" ht="12.75" customHeight="1">
      <c r="A33" s="120">
        <v>30</v>
      </c>
      <c r="B33" s="93" t="s">
        <v>52</v>
      </c>
      <c r="C33" s="80">
        <v>54.4</v>
      </c>
      <c r="D33" s="80">
        <v>63.5</v>
      </c>
      <c r="E33" s="80">
        <v>9.1000000000000014</v>
      </c>
      <c r="F33" s="153"/>
    </row>
    <row r="34" spans="1:6" ht="12.75" customHeight="1">
      <c r="A34" s="120">
        <v>31</v>
      </c>
      <c r="B34" s="93" t="s">
        <v>58</v>
      </c>
      <c r="C34" s="80">
        <v>58.8</v>
      </c>
      <c r="D34" s="80">
        <v>69.8</v>
      </c>
      <c r="E34" s="80">
        <v>11</v>
      </c>
      <c r="F34" s="153"/>
    </row>
    <row r="35" spans="1:6" ht="12.75" customHeight="1">
      <c r="A35" s="120">
        <v>32</v>
      </c>
      <c r="B35" s="93" t="s">
        <v>96</v>
      </c>
      <c r="C35" s="189" t="s">
        <v>72</v>
      </c>
      <c r="D35" s="80">
        <v>79.2</v>
      </c>
      <c r="E35" s="80" t="s">
        <v>73</v>
      </c>
      <c r="F35" s="153"/>
    </row>
    <row r="36" spans="1:6" ht="12.75" customHeight="1">
      <c r="A36" s="120">
        <v>33</v>
      </c>
      <c r="B36" s="93" t="s">
        <v>43</v>
      </c>
      <c r="C36" s="80">
        <v>76.099999999999994</v>
      </c>
      <c r="D36" s="80">
        <v>75.400000000000006</v>
      </c>
      <c r="E36" s="80">
        <v>-0.69999999999998863</v>
      </c>
      <c r="F36" s="153"/>
    </row>
    <row r="37" spans="1:6" ht="12.75" customHeight="1">
      <c r="A37" s="120">
        <v>34</v>
      </c>
      <c r="B37" s="93" t="s">
        <v>44</v>
      </c>
      <c r="C37" s="80">
        <v>69.599999999999994</v>
      </c>
      <c r="D37" s="80">
        <v>69.599999999999994</v>
      </c>
      <c r="E37" s="80">
        <v>0</v>
      </c>
      <c r="F37" s="153"/>
    </row>
    <row r="38" spans="1:6" ht="12.75" customHeight="1">
      <c r="A38" s="120">
        <v>35</v>
      </c>
      <c r="B38" s="93" t="s">
        <v>47</v>
      </c>
      <c r="C38" s="80">
        <v>76.599999999999994</v>
      </c>
      <c r="D38" s="80">
        <v>76.7</v>
      </c>
      <c r="E38" s="80">
        <v>0.10000000000000853</v>
      </c>
      <c r="F38" s="153"/>
    </row>
    <row r="39" spans="1:6" ht="12.75" customHeight="1">
      <c r="A39" s="120">
        <v>36</v>
      </c>
      <c r="B39" s="93" t="s">
        <v>66</v>
      </c>
      <c r="C39" s="80">
        <v>66.8</v>
      </c>
      <c r="D39" s="80">
        <v>77.400000000000006</v>
      </c>
      <c r="E39" s="80">
        <v>10.600000000000009</v>
      </c>
      <c r="F39" s="153"/>
    </row>
    <row r="40" spans="1:6" ht="12.75" customHeight="1">
      <c r="A40" s="120">
        <v>37</v>
      </c>
      <c r="B40" s="93" t="s">
        <v>80</v>
      </c>
      <c r="C40" s="80">
        <v>81.099999999999994</v>
      </c>
      <c r="D40" s="80">
        <v>76.7</v>
      </c>
      <c r="E40" s="80">
        <v>-4.3999999999999915</v>
      </c>
      <c r="F40" s="153"/>
    </row>
    <row r="41" spans="1:6" ht="12.75" customHeight="1">
      <c r="A41" s="120">
        <v>38</v>
      </c>
      <c r="B41" s="93" t="s">
        <v>53</v>
      </c>
      <c r="C41" s="80">
        <v>46.9</v>
      </c>
      <c r="D41" s="80">
        <v>52.1</v>
      </c>
      <c r="E41" s="80">
        <v>5.2000000000000028</v>
      </c>
      <c r="F41" s="153"/>
    </row>
    <row r="42" spans="1:6" ht="12.75" customHeight="1">
      <c r="A42" s="120">
        <v>39</v>
      </c>
      <c r="B42" s="93" t="s">
        <v>46</v>
      </c>
      <c r="C42" s="80">
        <v>62.2</v>
      </c>
      <c r="D42" s="80">
        <v>61.5</v>
      </c>
      <c r="E42" s="80">
        <v>-0.70000000000000284</v>
      </c>
      <c r="F42" s="153"/>
    </row>
    <row r="43" spans="1:6" ht="12.75" customHeight="1">
      <c r="A43" s="120">
        <v>40</v>
      </c>
      <c r="B43" s="93" t="s">
        <v>48</v>
      </c>
      <c r="C43" s="80">
        <v>73.599999999999994</v>
      </c>
      <c r="D43" s="80">
        <v>90.3</v>
      </c>
      <c r="E43" s="80">
        <v>16.700000000000003</v>
      </c>
      <c r="F43" s="153"/>
    </row>
    <row r="44" spans="1:6" ht="12.75" customHeight="1">
      <c r="A44" s="120">
        <v>41</v>
      </c>
      <c r="B44" s="93" t="s">
        <v>84</v>
      </c>
      <c r="C44" s="80">
        <v>63.2</v>
      </c>
      <c r="D44" s="80">
        <v>59.3</v>
      </c>
      <c r="E44" s="80">
        <v>-3.9000000000000057</v>
      </c>
      <c r="F44" s="153"/>
    </row>
    <row r="45" spans="1:6" ht="12.75" customHeight="1">
      <c r="A45" s="120">
        <v>42</v>
      </c>
      <c r="B45" s="93" t="s">
        <v>81</v>
      </c>
      <c r="C45" s="80">
        <v>70.2</v>
      </c>
      <c r="D45" s="80">
        <v>77.3</v>
      </c>
      <c r="E45" s="80">
        <v>7.0999999999999943</v>
      </c>
      <c r="F45" s="153"/>
    </row>
    <row r="46" spans="1:6" ht="12.75" customHeight="1">
      <c r="A46" s="120">
        <v>43</v>
      </c>
      <c r="B46" s="93" t="s">
        <v>77</v>
      </c>
      <c r="C46" s="80">
        <v>54.2</v>
      </c>
      <c r="D46" s="80">
        <v>73.599999999999994</v>
      </c>
      <c r="E46" s="80">
        <v>19.399999999999991</v>
      </c>
      <c r="F46" s="153"/>
    </row>
    <row r="47" spans="1:6" ht="12.75" customHeight="1">
      <c r="A47" s="120">
        <v>44</v>
      </c>
      <c r="B47" s="93" t="s">
        <v>79</v>
      </c>
      <c r="C47" s="80">
        <v>60.1</v>
      </c>
      <c r="D47" s="80">
        <v>69.900000000000006</v>
      </c>
      <c r="E47" s="80">
        <v>9.8000000000000043</v>
      </c>
      <c r="F47" s="153"/>
    </row>
    <row r="48" spans="1:6" ht="12.75" customHeight="1">
      <c r="A48" s="120">
        <v>45</v>
      </c>
      <c r="B48" s="93" t="s">
        <v>60</v>
      </c>
      <c r="C48" s="80">
        <v>64.8</v>
      </c>
      <c r="D48" s="80">
        <v>62.7</v>
      </c>
      <c r="E48" s="80">
        <v>-2.0999999999999943</v>
      </c>
      <c r="F48" s="153"/>
    </row>
    <row r="49" spans="1:6" ht="12.75" customHeight="1">
      <c r="A49" s="120">
        <v>46</v>
      </c>
      <c r="B49" s="93" t="s">
        <v>83</v>
      </c>
      <c r="C49" s="80">
        <v>64.099999999999994</v>
      </c>
      <c r="D49" s="80">
        <v>68.099999999999994</v>
      </c>
      <c r="E49" s="80">
        <v>4</v>
      </c>
      <c r="F49" s="153"/>
    </row>
    <row r="50" spans="1:6" ht="12.75" customHeight="1">
      <c r="A50" s="120">
        <v>47</v>
      </c>
      <c r="B50" s="93" t="s">
        <v>97</v>
      </c>
      <c r="C50" s="189" t="s">
        <v>72</v>
      </c>
      <c r="D50" s="80">
        <v>67.3</v>
      </c>
      <c r="E50" s="80" t="s">
        <v>73</v>
      </c>
      <c r="F50" s="153"/>
    </row>
    <row r="51" spans="1:6" ht="12.75" customHeight="1">
      <c r="A51" s="120">
        <v>48</v>
      </c>
      <c r="B51" s="93" t="s">
        <v>78</v>
      </c>
      <c r="C51" s="80">
        <v>54.5</v>
      </c>
      <c r="D51" s="80">
        <v>46.3</v>
      </c>
      <c r="E51" s="80">
        <v>-8.2000000000000028</v>
      </c>
      <c r="F51" s="153"/>
    </row>
    <row r="52" spans="1:6" ht="12.75" customHeight="1">
      <c r="A52" s="120">
        <v>49</v>
      </c>
      <c r="B52" s="93" t="s">
        <v>93</v>
      </c>
      <c r="C52" s="80">
        <v>66.2</v>
      </c>
      <c r="D52" s="80">
        <v>75.900000000000006</v>
      </c>
      <c r="E52" s="80">
        <v>9.7000000000000028</v>
      </c>
      <c r="F52" s="153"/>
    </row>
    <row r="53" spans="1:6" ht="12.75" customHeight="1">
      <c r="A53" s="120">
        <v>50</v>
      </c>
      <c r="B53" s="93" t="s">
        <v>49</v>
      </c>
      <c r="C53" s="80">
        <v>75.400000000000006</v>
      </c>
      <c r="D53" s="80">
        <v>77.900000000000006</v>
      </c>
      <c r="E53" s="80">
        <v>2.5</v>
      </c>
      <c r="F53" s="153"/>
    </row>
    <row r="54" spans="1:6" ht="12.75" customHeight="1">
      <c r="A54" s="120">
        <v>51</v>
      </c>
      <c r="B54" s="93" t="s">
        <v>90</v>
      </c>
      <c r="C54" s="80">
        <v>55.1</v>
      </c>
      <c r="D54" s="80">
        <v>65.400000000000006</v>
      </c>
      <c r="E54" s="80">
        <v>10.300000000000004</v>
      </c>
      <c r="F54" s="153"/>
    </row>
    <row r="55" spans="1:6" ht="12.75" customHeight="1">
      <c r="A55" s="120">
        <v>52</v>
      </c>
      <c r="B55" s="93" t="s">
        <v>86</v>
      </c>
      <c r="C55" s="80">
        <v>60.3</v>
      </c>
      <c r="D55" s="80">
        <v>64.099999999999994</v>
      </c>
      <c r="E55" s="80">
        <v>3.7999999999999972</v>
      </c>
      <c r="F55" s="153"/>
    </row>
    <row r="56" spans="1:6" ht="12.75" customHeight="1">
      <c r="A56" s="120">
        <v>53</v>
      </c>
      <c r="B56" s="93" t="s">
        <v>87</v>
      </c>
      <c r="C56" s="80">
        <v>60.8</v>
      </c>
      <c r="D56" s="80">
        <v>60.6</v>
      </c>
      <c r="E56" s="80">
        <v>-0.19999999999999574</v>
      </c>
      <c r="F56" s="153"/>
    </row>
    <row r="57" spans="1:6" ht="12.75" customHeight="1">
      <c r="A57" s="120">
        <v>54</v>
      </c>
      <c r="B57" s="93" t="s">
        <v>98</v>
      </c>
      <c r="C57" s="80">
        <v>45.156518419545719</v>
      </c>
      <c r="D57" s="80">
        <v>61</v>
      </c>
      <c r="E57" s="80">
        <v>15.843481580454281</v>
      </c>
      <c r="F57" s="153"/>
    </row>
    <row r="58" spans="1:6" ht="12.75" customHeight="1">
      <c r="A58" s="120">
        <v>55</v>
      </c>
      <c r="B58" s="93" t="s">
        <v>85</v>
      </c>
      <c r="C58" s="80">
        <v>66.3</v>
      </c>
      <c r="D58" s="80">
        <v>85.5</v>
      </c>
      <c r="E58" s="80">
        <v>19.200000000000003</v>
      </c>
      <c r="F58" s="153"/>
    </row>
    <row r="59" spans="1:6" ht="12.75" customHeight="1">
      <c r="A59" s="120">
        <v>56</v>
      </c>
      <c r="B59" s="93" t="s">
        <v>89</v>
      </c>
      <c r="C59" s="80">
        <v>60.3</v>
      </c>
      <c r="D59" s="80">
        <v>77</v>
      </c>
      <c r="E59" s="80">
        <v>16.700000000000003</v>
      </c>
      <c r="F59" s="153"/>
    </row>
    <row r="60" spans="1:6" ht="12.75" customHeight="1">
      <c r="A60" s="120">
        <v>57</v>
      </c>
      <c r="B60" s="93" t="s">
        <v>94</v>
      </c>
      <c r="C60" s="80">
        <v>51.3</v>
      </c>
      <c r="D60" s="80">
        <v>65.599999999999994</v>
      </c>
      <c r="E60" s="80">
        <v>14.299999999999997</v>
      </c>
      <c r="F60" s="153"/>
    </row>
    <row r="61" spans="1:6" ht="12.75" customHeight="1">
      <c r="A61" s="120">
        <v>58</v>
      </c>
      <c r="B61" s="93" t="s">
        <v>92</v>
      </c>
      <c r="C61" s="80">
        <v>49.4</v>
      </c>
      <c r="D61" s="189" t="s">
        <v>72</v>
      </c>
      <c r="E61" s="80" t="s">
        <v>73</v>
      </c>
      <c r="F61" s="153" t="s">
        <v>9</v>
      </c>
    </row>
    <row r="62" spans="1:6" ht="12.75" customHeight="1">
      <c r="A62" s="120">
        <v>59</v>
      </c>
      <c r="B62" s="93" t="s">
        <v>91</v>
      </c>
      <c r="C62" s="80">
        <v>63.5</v>
      </c>
      <c r="D62" s="189" t="s">
        <v>72</v>
      </c>
      <c r="E62" s="80" t="s">
        <v>73</v>
      </c>
      <c r="F62" s="153" t="s">
        <v>9</v>
      </c>
    </row>
    <row r="63" spans="1:6" ht="23.25" customHeight="1">
      <c r="A63" s="159"/>
      <c r="B63" s="81" t="s">
        <v>16</v>
      </c>
      <c r="C63" s="110">
        <v>70.652525192841367</v>
      </c>
      <c r="D63" s="110">
        <v>78.400000000000006</v>
      </c>
      <c r="E63" s="121">
        <v>7.747474807158639</v>
      </c>
      <c r="F63" s="84"/>
    </row>
    <row r="64" spans="1:6">
      <c r="A64" s="170" t="s">
        <v>74</v>
      </c>
      <c r="B64" s="84"/>
      <c r="C64" s="150"/>
      <c r="D64" s="84"/>
      <c r="E64" s="150"/>
      <c r="F64" s="84"/>
    </row>
    <row r="65" spans="1:1">
      <c r="A65" s="46" t="s">
        <v>99</v>
      </c>
    </row>
    <row r="66" spans="1:1">
      <c r="A66" s="46"/>
    </row>
  </sheetData>
  <phoneticPr fontId="0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zoomScale="98" zoomScaleNormal="98" workbookViewId="0"/>
  </sheetViews>
  <sheetFormatPr defaultRowHeight="12.75"/>
  <cols>
    <col min="1" max="1" width="3.28515625" style="64" customWidth="1"/>
    <col min="2" max="2" width="28.140625" style="2" customWidth="1"/>
    <col min="3" max="3" width="17" style="64" customWidth="1"/>
    <col min="4" max="4" width="16" style="64" customWidth="1"/>
    <col min="5" max="5" width="11.42578125" style="64" customWidth="1"/>
    <col min="6" max="6" width="3.7109375" style="95" customWidth="1"/>
    <col min="7" max="16384" width="9.140625" style="2"/>
  </cols>
  <sheetData>
    <row r="1" spans="1:11" ht="18.75">
      <c r="A1" s="133" t="s">
        <v>68</v>
      </c>
      <c r="B1" s="47"/>
      <c r="C1" s="65"/>
      <c r="D1" s="49"/>
      <c r="E1" s="49"/>
    </row>
    <row r="2" spans="1:11">
      <c r="A2" s="75"/>
      <c r="B2" s="52"/>
      <c r="C2" s="75"/>
      <c r="D2" s="75"/>
      <c r="E2" s="75"/>
    </row>
    <row r="3" spans="1:11" ht="18.75" customHeight="1">
      <c r="A3" s="147"/>
      <c r="B3" s="124" t="s">
        <v>12</v>
      </c>
      <c r="C3" s="138">
        <v>44287</v>
      </c>
      <c r="D3" s="138">
        <v>44652</v>
      </c>
      <c r="E3" s="125" t="s">
        <v>15</v>
      </c>
    </row>
    <row r="4" spans="1:11" ht="12.75" customHeight="1">
      <c r="A4" s="141">
        <v>1</v>
      </c>
      <c r="B4" s="122" t="s">
        <v>18</v>
      </c>
      <c r="C4" s="132">
        <v>3777</v>
      </c>
      <c r="D4" s="129">
        <v>4228</v>
      </c>
      <c r="E4" s="185">
        <v>11.940693672226635</v>
      </c>
      <c r="G4" s="66"/>
      <c r="H4" s="66"/>
      <c r="I4" s="41"/>
    </row>
    <row r="5" spans="1:11" ht="12.75" customHeight="1">
      <c r="A5" s="141">
        <v>2</v>
      </c>
      <c r="B5" s="122" t="s">
        <v>19</v>
      </c>
      <c r="C5" s="132">
        <v>1729</v>
      </c>
      <c r="D5" s="129">
        <v>2468</v>
      </c>
      <c r="E5" s="185">
        <v>42.741469057258527</v>
      </c>
    </row>
    <row r="6" spans="1:11" ht="12.75" customHeight="1">
      <c r="A6" s="141">
        <v>3</v>
      </c>
      <c r="B6" s="122" t="s">
        <v>20</v>
      </c>
      <c r="C6" s="132">
        <v>1268</v>
      </c>
      <c r="D6" s="129">
        <v>2026</v>
      </c>
      <c r="E6" s="185">
        <v>59.779179810725545</v>
      </c>
      <c r="J6" s="67"/>
    </row>
    <row r="7" spans="1:11" ht="12.75" customHeight="1">
      <c r="A7" s="141">
        <v>4</v>
      </c>
      <c r="B7" s="122" t="s">
        <v>21</v>
      </c>
      <c r="C7" s="132">
        <v>1446</v>
      </c>
      <c r="D7" s="129">
        <v>1658</v>
      </c>
      <c r="E7" s="80">
        <v>14.661134163208853</v>
      </c>
    </row>
    <row r="8" spans="1:11" ht="12.75" customHeight="1">
      <c r="A8" s="141">
        <v>5</v>
      </c>
      <c r="B8" s="122" t="s">
        <v>25</v>
      </c>
      <c r="C8" s="132">
        <v>1146</v>
      </c>
      <c r="D8" s="129">
        <v>1545</v>
      </c>
      <c r="E8" s="185">
        <v>34.816753926701573</v>
      </c>
    </row>
    <row r="9" spans="1:11" ht="12.75" customHeight="1">
      <c r="A9" s="141">
        <v>6</v>
      </c>
      <c r="B9" s="122" t="s">
        <v>22</v>
      </c>
      <c r="C9" s="132">
        <v>1140</v>
      </c>
      <c r="D9" s="129">
        <v>1419</v>
      </c>
      <c r="E9" s="185">
        <v>24.473684210526319</v>
      </c>
    </row>
    <row r="10" spans="1:11" ht="12.75" customHeight="1">
      <c r="A10" s="141">
        <v>7</v>
      </c>
      <c r="B10" s="122" t="s">
        <v>24</v>
      </c>
      <c r="C10" s="132">
        <v>851</v>
      </c>
      <c r="D10" s="129">
        <v>949</v>
      </c>
      <c r="E10" s="185">
        <v>11.515863689776733</v>
      </c>
    </row>
    <row r="11" spans="1:11" ht="12.75" customHeight="1">
      <c r="A11" s="141">
        <v>8</v>
      </c>
      <c r="B11" s="122" t="s">
        <v>23</v>
      </c>
      <c r="C11" s="132">
        <v>649</v>
      </c>
      <c r="D11" s="129">
        <v>648</v>
      </c>
      <c r="E11" s="185">
        <v>-0.15408320493066258</v>
      </c>
    </row>
    <row r="12" spans="1:11" ht="12.75" customHeight="1">
      <c r="A12" s="141">
        <v>9</v>
      </c>
      <c r="B12" s="122" t="s">
        <v>28</v>
      </c>
      <c r="C12" s="132">
        <v>771</v>
      </c>
      <c r="D12" s="129">
        <v>810</v>
      </c>
      <c r="E12" s="185">
        <v>5.0583657587548636</v>
      </c>
    </row>
    <row r="13" spans="1:11" ht="12.75" customHeight="1">
      <c r="A13" s="141">
        <v>10</v>
      </c>
      <c r="B13" s="122" t="s">
        <v>27</v>
      </c>
      <c r="C13" s="132">
        <v>741</v>
      </c>
      <c r="D13" s="129">
        <v>797</v>
      </c>
      <c r="E13" s="185">
        <v>7.5573549257759787</v>
      </c>
    </row>
    <row r="14" spans="1:11" ht="12.75" customHeight="1">
      <c r="A14" s="141">
        <v>11</v>
      </c>
      <c r="B14" s="122" t="s">
        <v>26</v>
      </c>
      <c r="C14" s="132">
        <v>525</v>
      </c>
      <c r="D14" s="129">
        <v>540</v>
      </c>
      <c r="E14" s="185">
        <v>2.8571428571428572</v>
      </c>
    </row>
    <row r="15" spans="1:11" ht="12.75" customHeight="1">
      <c r="A15" s="141">
        <v>12</v>
      </c>
      <c r="B15" s="122" t="s">
        <v>40</v>
      </c>
      <c r="C15" s="132">
        <v>437</v>
      </c>
      <c r="D15" s="129">
        <v>539</v>
      </c>
      <c r="E15" s="185">
        <v>23.340961098398168</v>
      </c>
      <c r="K15" s="153"/>
    </row>
    <row r="16" spans="1:11" ht="12.75" customHeight="1">
      <c r="A16" s="141">
        <v>13</v>
      </c>
      <c r="B16" s="122" t="s">
        <v>29</v>
      </c>
      <c r="C16" s="132">
        <v>494</v>
      </c>
      <c r="D16" s="129">
        <v>570</v>
      </c>
      <c r="E16" s="185">
        <v>15.384615384615385</v>
      </c>
      <c r="K16" s="153"/>
    </row>
    <row r="17" spans="1:11" ht="12.75" customHeight="1">
      <c r="A17" s="141">
        <v>14</v>
      </c>
      <c r="B17" s="122" t="s">
        <v>62</v>
      </c>
      <c r="C17" s="132">
        <v>428</v>
      </c>
      <c r="D17" s="129">
        <v>581</v>
      </c>
      <c r="E17" s="185">
        <v>35.747663551401871</v>
      </c>
      <c r="K17" s="153"/>
    </row>
    <row r="18" spans="1:11" ht="12.75" customHeight="1">
      <c r="A18" s="141">
        <v>15</v>
      </c>
      <c r="B18" s="122" t="s">
        <v>31</v>
      </c>
      <c r="C18" s="132">
        <v>506</v>
      </c>
      <c r="D18" s="129">
        <v>598</v>
      </c>
      <c r="E18" s="185">
        <v>18.181818181818183</v>
      </c>
      <c r="K18" s="153"/>
    </row>
    <row r="19" spans="1:11" ht="12.75" customHeight="1">
      <c r="A19" s="141">
        <v>16</v>
      </c>
      <c r="B19" s="122" t="s">
        <v>30</v>
      </c>
      <c r="C19" s="132">
        <v>495</v>
      </c>
      <c r="D19" s="129">
        <v>781</v>
      </c>
      <c r="E19" s="185">
        <v>57.777777777777771</v>
      </c>
      <c r="K19" s="153"/>
    </row>
    <row r="20" spans="1:11" ht="12.75" customHeight="1">
      <c r="A20" s="141">
        <v>17</v>
      </c>
      <c r="B20" s="122" t="s">
        <v>61</v>
      </c>
      <c r="C20" s="132">
        <v>424</v>
      </c>
      <c r="D20" s="129">
        <v>555</v>
      </c>
      <c r="E20" s="185">
        <v>30.89622641509434</v>
      </c>
      <c r="K20" s="153"/>
    </row>
    <row r="21" spans="1:11" ht="12.75" customHeight="1">
      <c r="A21" s="141">
        <v>18</v>
      </c>
      <c r="B21" s="122" t="s">
        <v>42</v>
      </c>
      <c r="C21" s="132">
        <v>444</v>
      </c>
      <c r="D21" s="129">
        <v>525</v>
      </c>
      <c r="E21" s="185">
        <v>18.243243243243242</v>
      </c>
      <c r="K21" s="153"/>
    </row>
    <row r="22" spans="1:11" ht="12.75" customHeight="1">
      <c r="A22" s="141">
        <v>19</v>
      </c>
      <c r="B22" s="122" t="s">
        <v>33</v>
      </c>
      <c r="C22" s="132">
        <v>696</v>
      </c>
      <c r="D22" s="132">
        <v>714</v>
      </c>
      <c r="E22" s="185">
        <v>2.5862068965517242</v>
      </c>
      <c r="K22" s="153"/>
    </row>
    <row r="23" spans="1:11" ht="12.75" customHeight="1">
      <c r="A23" s="141">
        <v>20</v>
      </c>
      <c r="B23" s="122" t="s">
        <v>36</v>
      </c>
      <c r="C23" s="132">
        <v>398</v>
      </c>
      <c r="D23" s="132">
        <v>489</v>
      </c>
      <c r="E23" s="185">
        <v>22.8643216080402</v>
      </c>
      <c r="K23" s="153"/>
    </row>
    <row r="24" spans="1:11" ht="12.75" customHeight="1">
      <c r="A24" s="141">
        <v>21</v>
      </c>
      <c r="B24" s="122" t="s">
        <v>34</v>
      </c>
      <c r="C24" s="132">
        <v>479</v>
      </c>
      <c r="D24" s="132">
        <v>527</v>
      </c>
      <c r="E24" s="185">
        <v>10.020876826722338</v>
      </c>
      <c r="K24" s="153"/>
    </row>
    <row r="25" spans="1:11" ht="12.75" customHeight="1">
      <c r="A25" s="141">
        <v>22</v>
      </c>
      <c r="B25" s="122" t="s">
        <v>37</v>
      </c>
      <c r="C25" s="132">
        <v>126</v>
      </c>
      <c r="D25" s="132">
        <v>369</v>
      </c>
      <c r="E25" s="185">
        <v>192.85714285714286</v>
      </c>
      <c r="K25" s="153"/>
    </row>
    <row r="26" spans="1:11" ht="12.75" customHeight="1">
      <c r="A26" s="141">
        <v>23</v>
      </c>
      <c r="B26" s="122" t="s">
        <v>35</v>
      </c>
      <c r="C26" s="132">
        <v>410</v>
      </c>
      <c r="D26" s="132">
        <v>466</v>
      </c>
      <c r="E26" s="185">
        <v>13.658536585365855</v>
      </c>
    </row>
    <row r="27" spans="1:11" ht="12.75" customHeight="1">
      <c r="A27" s="141">
        <v>24</v>
      </c>
      <c r="B27" s="122" t="s">
        <v>39</v>
      </c>
      <c r="C27" s="132">
        <v>338</v>
      </c>
      <c r="D27" s="132">
        <v>354</v>
      </c>
      <c r="E27" s="185">
        <v>4.7337278106508878</v>
      </c>
    </row>
    <row r="28" spans="1:11" ht="12.75" customHeight="1">
      <c r="A28" s="141">
        <v>25</v>
      </c>
      <c r="B28" s="122" t="s">
        <v>32</v>
      </c>
      <c r="C28" s="132">
        <v>544</v>
      </c>
      <c r="D28" s="132">
        <v>1500</v>
      </c>
      <c r="E28" s="185">
        <v>175.73529411764704</v>
      </c>
    </row>
    <row r="29" spans="1:11" ht="12.75" customHeight="1">
      <c r="A29" s="141">
        <v>26</v>
      </c>
      <c r="B29" s="122" t="s">
        <v>45</v>
      </c>
      <c r="C29" s="132">
        <v>525</v>
      </c>
      <c r="D29" s="132">
        <v>525</v>
      </c>
      <c r="E29" s="185">
        <v>0</v>
      </c>
    </row>
    <row r="30" spans="1:11" ht="12.75" customHeight="1">
      <c r="A30" s="141">
        <v>27</v>
      </c>
      <c r="B30" s="122" t="s">
        <v>82</v>
      </c>
      <c r="C30" s="132">
        <v>304</v>
      </c>
      <c r="D30" s="132">
        <v>335</v>
      </c>
      <c r="E30" s="185">
        <v>10.197368421052632</v>
      </c>
    </row>
    <row r="31" spans="1:11" ht="12.75" customHeight="1">
      <c r="A31" s="141">
        <v>28</v>
      </c>
      <c r="B31" s="122" t="s">
        <v>41</v>
      </c>
      <c r="C31" s="132">
        <v>377</v>
      </c>
      <c r="D31" s="132">
        <v>516</v>
      </c>
      <c r="E31" s="185">
        <v>36.870026525198938</v>
      </c>
    </row>
    <row r="32" spans="1:11" ht="12.75" customHeight="1">
      <c r="A32" s="141">
        <v>29</v>
      </c>
      <c r="B32" s="122" t="s">
        <v>38</v>
      </c>
      <c r="C32" s="132">
        <v>492</v>
      </c>
      <c r="D32" s="132">
        <v>449</v>
      </c>
      <c r="E32" s="185">
        <v>-8.7398373983739841</v>
      </c>
    </row>
    <row r="33" spans="1:5" ht="12.75" customHeight="1">
      <c r="A33" s="141">
        <v>30</v>
      </c>
      <c r="B33" s="122" t="s">
        <v>52</v>
      </c>
      <c r="C33" s="132">
        <v>364</v>
      </c>
      <c r="D33" s="132">
        <v>366</v>
      </c>
      <c r="E33" s="185">
        <v>0.5494505494505495</v>
      </c>
    </row>
    <row r="34" spans="1:5" ht="12.75" customHeight="1">
      <c r="A34" s="141">
        <v>31</v>
      </c>
      <c r="B34" s="122" t="s">
        <v>58</v>
      </c>
      <c r="C34" s="132">
        <v>360</v>
      </c>
      <c r="D34" s="132">
        <v>322</v>
      </c>
      <c r="E34" s="185">
        <v>-10.555555555555555</v>
      </c>
    </row>
    <row r="35" spans="1:5" ht="12.75" customHeight="1">
      <c r="A35" s="141">
        <v>32</v>
      </c>
      <c r="B35" s="122" t="s">
        <v>96</v>
      </c>
      <c r="C35" s="190" t="s">
        <v>72</v>
      </c>
      <c r="D35" s="132">
        <v>222</v>
      </c>
      <c r="E35" s="80" t="s">
        <v>73</v>
      </c>
    </row>
    <row r="36" spans="1:5" ht="12.75" customHeight="1">
      <c r="A36" s="141">
        <v>33</v>
      </c>
      <c r="B36" s="122" t="s">
        <v>43</v>
      </c>
      <c r="C36" s="132">
        <v>199</v>
      </c>
      <c r="D36" s="132">
        <v>271</v>
      </c>
      <c r="E36" s="185">
        <v>36.180904522613069</v>
      </c>
    </row>
    <row r="37" spans="1:5" ht="12.75" customHeight="1">
      <c r="A37" s="141">
        <v>34</v>
      </c>
      <c r="B37" s="122" t="s">
        <v>44</v>
      </c>
      <c r="C37" s="132">
        <v>276</v>
      </c>
      <c r="D37" s="132">
        <v>283</v>
      </c>
      <c r="E37" s="185">
        <v>2.5362318840579712</v>
      </c>
    </row>
    <row r="38" spans="1:5" ht="12.75" customHeight="1">
      <c r="A38" s="141">
        <v>35</v>
      </c>
      <c r="B38" s="122" t="s">
        <v>47</v>
      </c>
      <c r="C38" s="132">
        <v>165</v>
      </c>
      <c r="D38" s="132">
        <v>247</v>
      </c>
      <c r="E38" s="185">
        <v>49.696969696969695</v>
      </c>
    </row>
    <row r="39" spans="1:5" ht="12.75" customHeight="1">
      <c r="A39" s="141">
        <v>36</v>
      </c>
      <c r="B39" s="122" t="s">
        <v>66</v>
      </c>
      <c r="C39" s="132">
        <v>164</v>
      </c>
      <c r="D39" s="132">
        <v>241</v>
      </c>
      <c r="E39" s="185">
        <v>46.951219512195117</v>
      </c>
    </row>
    <row r="40" spans="1:5" ht="12.75" customHeight="1">
      <c r="A40" s="141">
        <v>37</v>
      </c>
      <c r="B40" s="122" t="s">
        <v>80</v>
      </c>
      <c r="C40" s="132">
        <v>204</v>
      </c>
      <c r="D40" s="132">
        <v>235</v>
      </c>
      <c r="E40" s="185">
        <v>15.196078431372548</v>
      </c>
    </row>
    <row r="41" spans="1:5" ht="12.75" customHeight="1">
      <c r="A41" s="141">
        <v>38</v>
      </c>
      <c r="B41" s="122" t="s">
        <v>53</v>
      </c>
      <c r="C41" s="132">
        <v>337</v>
      </c>
      <c r="D41" s="132">
        <v>301</v>
      </c>
      <c r="E41" s="185">
        <v>-10.682492581602373</v>
      </c>
    </row>
    <row r="42" spans="1:5" ht="12.75" customHeight="1">
      <c r="A42" s="141">
        <v>39</v>
      </c>
      <c r="B42" s="122" t="s">
        <v>46</v>
      </c>
      <c r="C42" s="132">
        <v>257</v>
      </c>
      <c r="D42" s="132">
        <v>260</v>
      </c>
      <c r="E42" s="185">
        <v>1.1673151750972763</v>
      </c>
    </row>
    <row r="43" spans="1:5" ht="12.75" customHeight="1">
      <c r="A43" s="141">
        <v>40</v>
      </c>
      <c r="B43" s="122" t="s">
        <v>48</v>
      </c>
      <c r="C43" s="132">
        <v>124</v>
      </c>
      <c r="D43" s="132">
        <v>152</v>
      </c>
      <c r="E43" s="185">
        <v>22.58064516129032</v>
      </c>
    </row>
    <row r="44" spans="1:5" ht="12.75" customHeight="1">
      <c r="A44" s="141">
        <v>41</v>
      </c>
      <c r="B44" s="122" t="s">
        <v>84</v>
      </c>
      <c r="C44" s="132">
        <v>183</v>
      </c>
      <c r="D44" s="132">
        <v>194</v>
      </c>
      <c r="E44" s="185">
        <v>6.0109289617486334</v>
      </c>
    </row>
    <row r="45" spans="1:5" ht="12.75" customHeight="1">
      <c r="A45" s="141">
        <v>42</v>
      </c>
      <c r="B45" s="122" t="s">
        <v>81</v>
      </c>
      <c r="C45" s="132">
        <v>84</v>
      </c>
      <c r="D45" s="132">
        <v>149</v>
      </c>
      <c r="E45" s="185">
        <v>77.38095238095238</v>
      </c>
    </row>
    <row r="46" spans="1:5" ht="12.75" customHeight="1">
      <c r="A46" s="141">
        <v>43</v>
      </c>
      <c r="B46" s="122" t="s">
        <v>77</v>
      </c>
      <c r="C46" s="132">
        <v>334</v>
      </c>
      <c r="D46" s="132">
        <v>295</v>
      </c>
      <c r="E46" s="185">
        <v>-11.676646706586826</v>
      </c>
    </row>
    <row r="47" spans="1:5" ht="12.75" customHeight="1">
      <c r="A47" s="141">
        <v>44</v>
      </c>
      <c r="B47" s="122" t="s">
        <v>79</v>
      </c>
      <c r="C47" s="132">
        <v>430</v>
      </c>
      <c r="D47" s="132">
        <v>422</v>
      </c>
      <c r="E47" s="185">
        <v>-1.8604651162790697</v>
      </c>
    </row>
    <row r="48" spans="1:5" ht="12.75" customHeight="1">
      <c r="A48" s="141">
        <v>45</v>
      </c>
      <c r="B48" s="122" t="s">
        <v>60</v>
      </c>
      <c r="C48" s="132">
        <v>538</v>
      </c>
      <c r="D48" s="132">
        <v>592</v>
      </c>
      <c r="E48" s="185">
        <v>10.037174721189592</v>
      </c>
    </row>
    <row r="49" spans="1:6" ht="12.75" customHeight="1">
      <c r="A49" s="141">
        <v>46</v>
      </c>
      <c r="B49" s="122" t="s">
        <v>83</v>
      </c>
      <c r="C49" s="132">
        <v>102</v>
      </c>
      <c r="D49" s="132">
        <v>122</v>
      </c>
      <c r="E49" s="185">
        <v>19.607843137254903</v>
      </c>
    </row>
    <row r="50" spans="1:6" ht="12.75" customHeight="1">
      <c r="A50" s="141">
        <v>47</v>
      </c>
      <c r="B50" s="122" t="s">
        <v>97</v>
      </c>
      <c r="C50" s="190" t="s">
        <v>72</v>
      </c>
      <c r="D50" s="132">
        <v>142</v>
      </c>
      <c r="E50" s="185" t="s">
        <v>73</v>
      </c>
    </row>
    <row r="51" spans="1:6" ht="12.75" customHeight="1">
      <c r="A51" s="141">
        <v>48</v>
      </c>
      <c r="B51" s="122" t="s">
        <v>78</v>
      </c>
      <c r="C51" s="132">
        <v>140</v>
      </c>
      <c r="D51" s="132">
        <v>179</v>
      </c>
      <c r="E51" s="185">
        <v>27.857142857142858</v>
      </c>
    </row>
    <row r="52" spans="1:6" ht="12.75" customHeight="1">
      <c r="A52" s="141">
        <v>49</v>
      </c>
      <c r="B52" s="122" t="s">
        <v>93</v>
      </c>
      <c r="C52" s="132">
        <v>110</v>
      </c>
      <c r="D52" s="132">
        <v>103</v>
      </c>
      <c r="E52" s="185">
        <v>-6.3636363636363633</v>
      </c>
    </row>
    <row r="53" spans="1:6" ht="12.75" customHeight="1">
      <c r="A53" s="141">
        <v>50</v>
      </c>
      <c r="B53" s="122" t="s">
        <v>49</v>
      </c>
      <c r="C53" s="132">
        <v>98</v>
      </c>
      <c r="D53" s="132">
        <v>148</v>
      </c>
      <c r="E53" s="185">
        <v>51.020408163265309</v>
      </c>
    </row>
    <row r="54" spans="1:6" ht="12.75" customHeight="1">
      <c r="A54" s="141">
        <v>51</v>
      </c>
      <c r="B54" s="122" t="s">
        <v>90</v>
      </c>
      <c r="C54" s="132">
        <v>315</v>
      </c>
      <c r="D54" s="132">
        <v>374</v>
      </c>
      <c r="E54" s="185">
        <v>18.730158730158731</v>
      </c>
    </row>
    <row r="55" spans="1:6" ht="12.75" customHeight="1">
      <c r="A55" s="141">
        <v>52</v>
      </c>
      <c r="B55" s="122" t="s">
        <v>86</v>
      </c>
      <c r="C55" s="132">
        <v>315</v>
      </c>
      <c r="D55" s="132">
        <v>274</v>
      </c>
      <c r="E55" s="185">
        <v>-13.015873015873018</v>
      </c>
    </row>
    <row r="56" spans="1:6" ht="12.75" customHeight="1">
      <c r="A56" s="141">
        <v>53</v>
      </c>
      <c r="B56" s="122" t="s">
        <v>87</v>
      </c>
      <c r="C56" s="132">
        <v>354</v>
      </c>
      <c r="D56" s="132">
        <v>420</v>
      </c>
      <c r="E56" s="185">
        <v>18.64406779661017</v>
      </c>
    </row>
    <row r="57" spans="1:6" ht="12.75" customHeight="1">
      <c r="A57" s="141">
        <v>54</v>
      </c>
      <c r="B57" s="122" t="s">
        <v>98</v>
      </c>
      <c r="C57" s="132">
        <v>406</v>
      </c>
      <c r="D57" s="132">
        <v>390</v>
      </c>
      <c r="E57" s="185">
        <v>-3.9408866995073892</v>
      </c>
    </row>
    <row r="58" spans="1:6" ht="12.75" customHeight="1">
      <c r="A58" s="141">
        <v>55</v>
      </c>
      <c r="B58" s="122" t="s">
        <v>85</v>
      </c>
      <c r="C58" s="132">
        <v>124</v>
      </c>
      <c r="D58" s="132">
        <v>91</v>
      </c>
      <c r="E58" s="185">
        <v>-26.612903225806448</v>
      </c>
    </row>
    <row r="59" spans="1:6" ht="12.75" customHeight="1">
      <c r="A59" s="141">
        <v>56</v>
      </c>
      <c r="B59" s="122" t="s">
        <v>89</v>
      </c>
      <c r="C59" s="132">
        <v>373</v>
      </c>
      <c r="D59" s="132">
        <v>350</v>
      </c>
      <c r="E59" s="185">
        <v>-6.1662198391420908</v>
      </c>
    </row>
    <row r="60" spans="1:6" ht="12.75" customHeight="1">
      <c r="A60" s="141">
        <v>57</v>
      </c>
      <c r="B60" s="122" t="s">
        <v>94</v>
      </c>
      <c r="C60" s="132">
        <v>315</v>
      </c>
      <c r="D60" s="132">
        <v>326</v>
      </c>
      <c r="E60" s="185">
        <v>3.4920634920634921</v>
      </c>
    </row>
    <row r="61" spans="1:6" ht="12.75" customHeight="1">
      <c r="A61" s="141">
        <v>58</v>
      </c>
      <c r="B61" s="122" t="s">
        <v>92</v>
      </c>
      <c r="C61" s="132">
        <v>163</v>
      </c>
      <c r="D61" s="190" t="s">
        <v>72</v>
      </c>
      <c r="E61" s="185" t="s">
        <v>73</v>
      </c>
      <c r="F61" s="95" t="s">
        <v>6</v>
      </c>
    </row>
    <row r="62" spans="1:6" ht="12.75" customHeight="1">
      <c r="A62" s="141">
        <v>59</v>
      </c>
      <c r="B62" s="122" t="s">
        <v>91</v>
      </c>
      <c r="C62" s="132">
        <v>124</v>
      </c>
      <c r="D62" s="190" t="s">
        <v>72</v>
      </c>
      <c r="E62" s="185" t="s">
        <v>73</v>
      </c>
      <c r="F62" s="95" t="s">
        <v>6</v>
      </c>
    </row>
    <row r="63" spans="1:6" ht="24" customHeight="1">
      <c r="A63" s="159"/>
      <c r="B63" s="81" t="s">
        <v>16</v>
      </c>
      <c r="C63" s="118">
        <v>42850</v>
      </c>
      <c r="D63" s="118">
        <v>50036</v>
      </c>
      <c r="E63" s="186">
        <v>16.770128354725788</v>
      </c>
      <c r="F63" s="82"/>
    </row>
    <row r="64" spans="1:6">
      <c r="A64" s="127" t="s">
        <v>74</v>
      </c>
    </row>
    <row r="65" spans="1:1">
      <c r="A65" s="46" t="s">
        <v>88</v>
      </c>
    </row>
    <row r="66" spans="1:1">
      <c r="A66" s="46" t="s">
        <v>101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Summary</vt:lpstr>
      <vt:lpstr>Passengers</vt:lpstr>
      <vt:lpstr>RPKs</vt:lpstr>
      <vt:lpstr>Seats</vt:lpstr>
      <vt:lpstr>ASKs</vt:lpstr>
      <vt:lpstr>PLF%</vt:lpstr>
      <vt:lpstr>Flights</vt:lpstr>
      <vt:lpstr>Summary!Print_Area</vt:lpstr>
    </vt:vector>
  </TitlesOfParts>
  <Company>DOTARS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jgoodrich</dc:creator>
  <cp:lastModifiedBy>PAVLOVIC Nebojsa</cp:lastModifiedBy>
  <cp:lastPrinted>2008-05-19T22:44:02Z</cp:lastPrinted>
  <dcterms:created xsi:type="dcterms:W3CDTF">2005-10-11T22:59:24Z</dcterms:created>
  <dcterms:modified xsi:type="dcterms:W3CDTF">2022-06-16T05:04:44Z</dcterms:modified>
</cp:coreProperties>
</file>