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13_ncr:1_{E3E3E3A8-8EFC-4330-9460-03CA0E4FB4C6}"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27" r:id="rId6"/>
  </pivotCaches>
</workbook>
</file>

<file path=xl/calcChain.xml><?xml version="1.0" encoding="utf-8"?>
<calcChain xmlns="http://schemas.openxmlformats.org/spreadsheetml/2006/main">
  <c r="J16709" i="1" l="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l="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l="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l="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l="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l="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l="1"/>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l="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l="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l="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l="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l="1"/>
  <c r="J14470" i="1"/>
  <c r="J15715" i="1" l="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l="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l="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l="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l="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l="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l="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l="1"/>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l="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l="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l="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l="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l="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l="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l="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l="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l="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l="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l="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l="1"/>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l="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l="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l="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l="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l="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l="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l="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l="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l="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l="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l="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l="1"/>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<sst xmlns="http://schemas.openxmlformats.org/spreadsheetml/2006/main" count="44332" uniqueCount="262">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</sst>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0"/>
      <name val="MS Sans Serif"/>
    </font>
    <font>
      <sz val="8"/>
      <name val="MS Sans Serif"/>
      <family val="2"/>
    </font>
    <font>
      <sz val="10"/>
      <name val="Arial"/>
      <family val="2"/>
    </font>
    <font>
      <b/>
      <sz val="10"/>
      <name val="Arial"/>
      <family val="2"/>
    </font>
    <font>
      <sz val="10"/>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4" fillId="0" borderId="2" xfId="0" pivotButton="1" applyFont="1" applyBorder="1"/>
    <xf numFmtId="0" fontId="4" fillId="0" borderId="2" xfId="0" applyFont="1" applyBorder="1"/>
    <xf numFmtId="0" fontId="4" fillId="0" borderId="3" xfId="0" applyFont="1" applyBorder="1"/>
    <xf numFmtId="0" fontId="4" fillId="0" borderId="3" xfId="0" pivotButton="1"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3" fontId="4" fillId="0" borderId="3" xfId="0" applyNumberFormat="1" applyFont="1" applyBorder="1"/>
    <xf numFmtId="3" fontId="4" fillId="0" borderId="6" xfId="0" applyNumberFormat="1" applyFont="1" applyBorder="1"/>
    <xf numFmtId="3" fontId="4" fillId="0" borderId="7" xfId="0" applyNumberFormat="1" applyFont="1" applyBorder="1"/>
    <xf numFmtId="0" fontId="4" fillId="0" borderId="8" xfId="0" applyFont="1" applyBorder="1"/>
    <xf numFmtId="3" fontId="4" fillId="0" borderId="8" xfId="0" applyNumberFormat="1" applyFont="1" applyBorder="1"/>
    <xf numFmtId="3" fontId="4" fillId="0" borderId="0" xfId="0" applyNumberFormat="1" applyFont="1"/>
    <xf numFmtId="3" fontId="4" fillId="0" borderId="9" xfId="0" applyNumberFormat="1" applyFont="1" applyBorder="1"/>
    <xf numFmtId="0" fontId="4" fillId="0" borderId="10" xfId="0" applyFont="1" applyBorder="1"/>
    <xf numFmtId="3" fontId="4" fillId="0" borderId="10" xfId="0" applyNumberFormat="1" applyFont="1" applyBorder="1"/>
    <xf numFmtId="3" fontId="4" fillId="0" borderId="11" xfId="0" applyNumberFormat="1" applyFont="1" applyBorder="1"/>
    <xf numFmtId="3" fontId="4"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4820.639604050928" createdVersion="6" refreshedVersion="6" minRefreshableVersion="3" recordCount="16805" xr:uid="{04A8A5A8-BAFD-427E-A1F0-12C618BC4FA3}">
  <cacheSource type="worksheet">
    <worksheetSource ref="A1:J16806" sheet="Data"/>
  </cacheSource>
  <cacheFields count="10">
    <cacheField name="Month" numFmtId="17">
      <sharedItems containsSemiMixedTypes="0" containsNonDate="0" containsDate="1" containsString="0" minDate="2009-01-01T00:00:00" maxDate="2022-07-02T00:00:00"/>
    </cacheField>
    <cacheField name="Scheduled Operator" numFmtId="0">
      <sharedItems count="91">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haredItems>
    </cacheField>
    <cacheField name="Country to/from" numFmtId="0">
      <sharedItems count="53">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haredItems>
    </cacheField>
    <cacheField name="Passengers In" numFmtId="3">
      <sharedItems containsMixedTypes="1" containsNumber="1" containsInteger="1" minValue="0" maxValue="171730"/>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71339"/>
    </cacheField>
    <cacheField name="Freight Out" numFmtId="164">
      <sharedItems containsMixedTypes="1" containsNumber="1" minValue="0" maxValue="9017.6170000000002"/>
    </cacheField>
    <cacheField name="Mail Out" numFmtId="164">
      <sharedItems containsMixedTypes="1" containsNumber="1" minValue="0" maxValue="329.03100000000001"/>
    </cacheField>
    <cacheField name="Year" numFmtId="0">
      <sharedItems containsSemiMixedTypes="0" containsString="0" containsNumber="1" containsInteger="1" minValue="2009" maxValue="2022" count="14">
        <n v="2009"/>
        <n v="2010"/>
        <n v="2011"/>
        <n v="2012"/>
        <n v="2013"/>
        <n v="2014"/>
        <n v="2015"/>
        <n v="2016"/>
        <n v="2017"/>
        <n v="2018"/>
        <n v="2019"/>
        <n v="2020"/>
        <n v="2021"/>
        <n v="202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05">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1"/>
  </r>
  <r>
    <d v="2009-08-01T00:00:00"/>
    <x v="0"/>
    <x v="1"/>
    <n v="894"/>
    <n v="39.457000000000001"/>
    <n v="0"/>
    <n v="1109"/>
    <n v="47.975999999999999"/>
    <n v="0"/>
    <x v="1"/>
  </r>
  <r>
    <d v="2009-08-01T00:00:00"/>
    <x v="52"/>
    <x v="36"/>
    <n v="193"/>
    <n v="0.58499999999999996"/>
    <n v="0"/>
    <n v="377"/>
    <n v="0"/>
    <n v="0"/>
    <x v="1"/>
  </r>
  <r>
    <d v="2009-08-01T00:00:00"/>
    <x v="52"/>
    <x v="37"/>
    <n v="548"/>
    <n v="0"/>
    <n v="0"/>
    <n v="900"/>
    <n v="5.9690000000000003"/>
    <n v="0"/>
    <x v="1"/>
  </r>
  <r>
    <d v="2009-08-01T00:00:00"/>
    <x v="1"/>
    <x v="2"/>
    <n v="3594"/>
    <n v="1.522"/>
    <n v="0.35899999999999999"/>
    <n v="2723"/>
    <n v="85.588999999999999"/>
    <n v="1.395"/>
    <x v="1"/>
  </r>
  <r>
    <d v="2009-08-01T00:00:00"/>
    <x v="2"/>
    <x v="3"/>
    <n v="6142"/>
    <n v="285.411"/>
    <n v="0.437"/>
    <n v="6699"/>
    <n v="192.52500000000001"/>
    <n v="1.9E-2"/>
    <x v="1"/>
  </r>
  <r>
    <d v="2009-08-01T00:00:00"/>
    <x v="3"/>
    <x v="4"/>
    <n v="9102"/>
    <n v="266.654"/>
    <n v="46.1"/>
    <n v="7712"/>
    <n v="147.33799999999999"/>
    <n v="6.3890000000000002"/>
    <x v="1"/>
  </r>
  <r>
    <d v="2009-08-01T00:00:00"/>
    <x v="4"/>
    <x v="5"/>
    <n v="1227"/>
    <n v="34.146999999999998"/>
    <n v="0"/>
    <n v="1070"/>
    <n v="44.86"/>
    <n v="3.0000000000000001E-3"/>
    <x v="1"/>
  </r>
  <r>
    <d v="2009-08-01T00:00:00"/>
    <x v="5"/>
    <x v="6"/>
    <n v="44"/>
    <n v="0.08"/>
    <n v="0"/>
    <n v="4"/>
    <n v="0"/>
    <n v="0"/>
    <x v="1"/>
  </r>
  <r>
    <d v="2009-08-01T00:00:00"/>
    <x v="5"/>
    <x v="1"/>
    <n v="86489"/>
    <n v="1555.259"/>
    <n v="311.45299999999997"/>
    <n v="87855"/>
    <n v="1668.279"/>
    <n v="5.3810000000000002"/>
    <x v="1"/>
  </r>
  <r>
    <d v="2009-08-01T00:00:00"/>
    <x v="6"/>
    <x v="9"/>
    <n v="7416"/>
    <n v="82.227999999999994"/>
    <n v="1.716"/>
    <n v="7902"/>
    <n v="212.46600000000001"/>
    <n v="17.369"/>
    <x v="1"/>
  </r>
  <r>
    <d v="2009-08-01T00:00:00"/>
    <x v="7"/>
    <x v="10"/>
    <n v="17879"/>
    <n v="312.18799999999999"/>
    <n v="2.1840000000000002"/>
    <n v="17985"/>
    <n v="250.62299999999999"/>
    <n v="10.835000000000001"/>
    <x v="1"/>
  </r>
  <r>
    <d v="2009-08-01T00:00:00"/>
    <x v="9"/>
    <x v="12"/>
    <n v="4202"/>
    <n v="13.885"/>
    <n v="0"/>
    <n v="4023"/>
    <n v="37.384"/>
    <n v="0"/>
    <x v="1"/>
  </r>
  <r>
    <d v="2009-08-01T00:00:00"/>
    <x v="10"/>
    <x v="13"/>
    <n v="22224"/>
    <n v="111.75"/>
    <n v="0"/>
    <n v="21701"/>
    <n v="19.547000000000001"/>
    <n v="0"/>
    <x v="1"/>
  </r>
  <r>
    <d v="2009-08-01T00:00:00"/>
    <x v="11"/>
    <x v="9"/>
    <n v="356"/>
    <n v="1.919"/>
    <n v="1.2E-2"/>
    <n v="430"/>
    <n v="4.6269999999999998"/>
    <n v="0.01"/>
    <x v="1"/>
  </r>
  <r>
    <d v="2009-08-01T00:00:00"/>
    <x v="13"/>
    <x v="15"/>
    <n v="5911"/>
    <n v="185.666"/>
    <n v="42.798000000000002"/>
    <n v="6743"/>
    <n v="77.248000000000005"/>
    <n v="0"/>
    <x v="1"/>
  </r>
  <r>
    <d v="2009-08-01T00:00:00"/>
    <x v="14"/>
    <x v="16"/>
    <n v="1754"/>
    <n v="120.852"/>
    <n v="0"/>
    <n v="1928"/>
    <n v="166.54400000000001"/>
    <n v="0"/>
    <x v="1"/>
  </r>
  <r>
    <d v="2009-08-01T00:00:00"/>
    <x v="14"/>
    <x v="17"/>
    <n v="3989"/>
    <n v="56.383000000000003"/>
    <n v="0"/>
    <n v="2472"/>
    <n v="31.437000000000001"/>
    <n v="0"/>
    <x v="1"/>
  </r>
  <r>
    <d v="2009-08-01T00:00:00"/>
    <x v="14"/>
    <x v="18"/>
    <n v="8451"/>
    <n v="325.26100000000002"/>
    <n v="64.12"/>
    <n v="9890"/>
    <n v="96.132000000000005"/>
    <n v="0"/>
    <x v="1"/>
  </r>
  <r>
    <d v="2009-08-01T00:00:00"/>
    <x v="15"/>
    <x v="19"/>
    <s v=".."/>
    <n v="131.779"/>
    <n v="0"/>
    <s v=".."/>
    <n v="0"/>
    <n v="0"/>
    <x v="1"/>
  </r>
  <r>
    <d v="2009-08-01T00:00:00"/>
    <x v="15"/>
    <x v="1"/>
    <s v=".."/>
    <s v=".."/>
    <s v=".."/>
    <s v=".."/>
    <n v="112.48399999999999"/>
    <n v="0"/>
    <x v="1"/>
  </r>
  <r>
    <d v="2009-08-01T00:00:00"/>
    <x v="15"/>
    <x v="16"/>
    <s v=".."/>
    <n v="57.146000000000001"/>
    <n v="0"/>
    <s v=".."/>
    <s v=".."/>
    <s v=".."/>
    <x v="1"/>
  </r>
  <r>
    <d v="2009-08-01T00:00:00"/>
    <x v="15"/>
    <x v="8"/>
    <s v=".."/>
    <s v=".."/>
    <s v=".."/>
    <s v=".."/>
    <n v="117.01300000000001"/>
    <n v="0"/>
    <x v="1"/>
  </r>
  <r>
    <d v="2009-08-01T00:00:00"/>
    <x v="16"/>
    <x v="20"/>
    <n v="53988"/>
    <n v="3431.3209999999999"/>
    <n v="192.857"/>
    <n v="55440"/>
    <n v="2163.0329999999999"/>
    <n v="29.088000000000001"/>
    <x v="1"/>
  </r>
  <r>
    <d v="2009-08-01T00:00:00"/>
    <x v="17"/>
    <x v="21"/>
    <n v="7911"/>
    <n v="213.00800000000001"/>
    <n v="36.631999999999998"/>
    <n v="9012"/>
    <n v="58.832000000000001"/>
    <n v="0.109"/>
    <x v="1"/>
  </r>
  <r>
    <d v="2009-08-01T00:00:00"/>
    <x v="18"/>
    <x v="4"/>
    <n v="5294"/>
    <n v="81.820999999999998"/>
    <n v="9.34"/>
    <n v="4228"/>
    <n v="78.817999999999998"/>
    <n v="0.29799999999999999"/>
    <x v="1"/>
  </r>
  <r>
    <d v="2009-08-01T00:00:00"/>
    <x v="19"/>
    <x v="4"/>
    <n v="4649"/>
    <n v="317.822"/>
    <n v="15.599"/>
    <n v="4291"/>
    <n v="13.250999999999999"/>
    <n v="19.917999999999999"/>
    <x v="1"/>
  </r>
  <r>
    <d v="2009-08-01T00:00:00"/>
    <x v="20"/>
    <x v="22"/>
    <n v="1644"/>
    <n v="0.621"/>
    <n v="2E-3"/>
    <n v="1683"/>
    <n v="1.5269999999999999"/>
    <n v="8.0000000000000002E-3"/>
    <x v="1"/>
  </r>
  <r>
    <d v="2009-08-01T00:00:00"/>
    <x v="53"/>
    <x v="8"/>
    <n v="5771"/>
    <n v="486.61900000000003"/>
    <n v="35.219000000000001"/>
    <n v="6580"/>
    <n v="134.458"/>
    <n v="0"/>
    <x v="1"/>
  </r>
  <r>
    <d v="2009-08-01T00:00:00"/>
    <x v="21"/>
    <x v="1"/>
    <n v="21600"/>
    <n v="969.31299999999999"/>
    <n v="0"/>
    <n v="16904"/>
    <n v="1016.471"/>
    <n v="0"/>
    <x v="1"/>
  </r>
  <r>
    <d v="2009-08-01T00:00:00"/>
    <x v="21"/>
    <x v="16"/>
    <n v="3433"/>
    <n v="67.445999999999998"/>
    <n v="13.036"/>
    <n v="3126"/>
    <n v="344.41800000000001"/>
    <n v="0"/>
    <x v="1"/>
  </r>
  <r>
    <d v="2009-08-01T00:00:00"/>
    <x v="21"/>
    <x v="17"/>
    <n v="1470"/>
    <n v="5.0650000000000004"/>
    <n v="0"/>
    <n v="982"/>
    <n v="0.28499999999999998"/>
    <n v="0"/>
    <x v="1"/>
  </r>
  <r>
    <d v="2009-08-01T00:00:00"/>
    <x v="21"/>
    <x v="23"/>
    <n v="52870"/>
    <n v="1537.8050000000001"/>
    <n v="156.69399999999999"/>
    <n v="50469"/>
    <n v="2025.9849999999999"/>
    <n v="0.54"/>
    <x v="1"/>
  </r>
  <r>
    <d v="2009-08-01T00:00:00"/>
    <x v="22"/>
    <x v="16"/>
    <n v="194"/>
    <n v="52.204999999999998"/>
    <n v="0"/>
    <n v="135"/>
    <n v="119.946"/>
    <n v="6.0000000000000001E-3"/>
    <x v="1"/>
  </r>
  <r>
    <d v="2009-08-01T00:00:00"/>
    <x v="22"/>
    <x v="23"/>
    <n v="21625"/>
    <n v="829.98900000000003"/>
    <n v="45.036000000000001"/>
    <n v="19966"/>
    <n v="721.26099999999997"/>
    <n v="31.405999999999999"/>
    <x v="1"/>
  </r>
  <r>
    <d v="2009-08-01T00:00:00"/>
    <x v="23"/>
    <x v="21"/>
    <n v="2282"/>
    <n v="161.22200000000001"/>
    <n v="5.3860000000000001"/>
    <n v="2915"/>
    <n v="37.048000000000002"/>
    <n v="1.2"/>
    <x v="1"/>
  </r>
  <r>
    <d v="2009-08-01T00:00:00"/>
    <x v="24"/>
    <x v="4"/>
    <s v=".."/>
    <s v=".."/>
    <s v=".."/>
    <s v=".."/>
    <n v="14.997999999999999"/>
    <n v="0"/>
    <x v="1"/>
  </r>
  <r>
    <d v="2009-08-01T00:00:00"/>
    <x v="24"/>
    <x v="8"/>
    <s v=".."/>
    <n v="913.15099999999995"/>
    <n v="0"/>
    <s v=".."/>
    <s v=".."/>
    <s v=".."/>
    <x v="1"/>
  </r>
  <r>
    <d v="2009-08-01T00:00:00"/>
    <x v="25"/>
    <x v="14"/>
    <n v="20468"/>
    <n v="334.29300000000001"/>
    <n v="14.47"/>
    <n v="19909"/>
    <n v="143.53899999999999"/>
    <n v="1.4999999999999999E-2"/>
    <x v="1"/>
  </r>
  <r>
    <d v="2009-08-01T00:00:00"/>
    <x v="26"/>
    <x v="8"/>
    <n v="2256"/>
    <n v="1.218"/>
    <n v="0.307"/>
    <n v="2414"/>
    <n v="28.472000000000001"/>
    <n v="0"/>
    <x v="1"/>
  </r>
  <r>
    <d v="2009-08-01T00:00:00"/>
    <x v="54"/>
    <x v="14"/>
    <n v="5391"/>
    <n v="0"/>
    <n v="0"/>
    <n v="5911"/>
    <n v="0"/>
    <n v="0"/>
    <x v="1"/>
  </r>
  <r>
    <d v="2009-08-01T00:00:00"/>
    <x v="27"/>
    <x v="25"/>
    <n v="10972"/>
    <n v="399.86900000000003"/>
    <n v="113.681"/>
    <n v="10968"/>
    <n v="450.88499999999999"/>
    <n v="1.2"/>
    <x v="1"/>
  </r>
  <r>
    <d v="2009-08-01T00:00:00"/>
    <x v="28"/>
    <x v="14"/>
    <n v="15639"/>
    <n v="184.61699999999999"/>
    <n v="0"/>
    <n v="15706"/>
    <n v="6.0439999999999996"/>
    <n v="0.318"/>
    <x v="1"/>
  </r>
  <r>
    <d v="2009-08-01T00:00:00"/>
    <x v="28"/>
    <x v="25"/>
    <n v="17765"/>
    <n v="364.52600000000001"/>
    <n v="7.3140000000000001"/>
    <n v="18648"/>
    <n v="214.25"/>
    <n v="11.592000000000001"/>
    <x v="1"/>
  </r>
  <r>
    <d v="2009-08-01T00:00:00"/>
    <x v="28"/>
    <x v="1"/>
    <n v="25761"/>
    <n v="31.004999999999999"/>
    <n v="0"/>
    <n v="27820"/>
    <n v="48.709000000000003"/>
    <n v="0"/>
    <x v="1"/>
  </r>
  <r>
    <d v="2009-08-01T00:00:00"/>
    <x v="28"/>
    <x v="16"/>
    <n v="12344"/>
    <n v="20.626000000000001"/>
    <n v="1.619"/>
    <n v="12803"/>
    <n v="10.105"/>
    <n v="11.157999999999999"/>
    <x v="1"/>
  </r>
  <r>
    <d v="2009-08-01T00:00:00"/>
    <x v="28"/>
    <x v="17"/>
    <n v="5987"/>
    <n v="180.41800000000001"/>
    <n v="0"/>
    <n v="5949"/>
    <n v="33.606999999999999"/>
    <n v="1.044"/>
    <x v="1"/>
  </r>
  <r>
    <d v="2009-08-01T00:00:00"/>
    <x v="28"/>
    <x v="8"/>
    <n v="3797"/>
    <n v="85.828000000000003"/>
    <n v="2.3780000000000001"/>
    <n v="4311"/>
    <n v="39.863"/>
    <n v="0.84099999999999997"/>
    <x v="1"/>
  </r>
  <r>
    <d v="2009-08-01T00:00:00"/>
    <x v="28"/>
    <x v="26"/>
    <n v="1464"/>
    <n v="8.9700000000000006"/>
    <n v="0"/>
    <n v="1824"/>
    <n v="8.7999999999999995E-2"/>
    <n v="0"/>
    <x v="1"/>
  </r>
  <r>
    <d v="2009-08-01T00:00:00"/>
    <x v="29"/>
    <x v="15"/>
    <n v="11044"/>
    <n v="879.58299999999997"/>
    <n v="80.644999999999996"/>
    <n v="13463"/>
    <n v="334.51"/>
    <n v="2.8410000000000002"/>
    <x v="1"/>
  </r>
  <r>
    <d v="2009-08-01T00:00:00"/>
    <x v="30"/>
    <x v="27"/>
    <n v="2936"/>
    <n v="226.34800000000001"/>
    <n v="2.7490000000000001"/>
    <n v="3146"/>
    <n v="129.51499999999999"/>
    <n v="3.4550000000000001"/>
    <x v="1"/>
  </r>
  <r>
    <d v="2009-08-01T00:00:00"/>
    <x v="30"/>
    <x v="1"/>
    <n v="2222"/>
    <n v="43.578000000000003"/>
    <n v="1.8180000000000001"/>
    <n v="2574"/>
    <n v="69.873999999999995"/>
    <n v="0.47"/>
    <x v="1"/>
  </r>
  <r>
    <d v="2009-08-01T00:00:00"/>
    <x v="31"/>
    <x v="14"/>
    <s v=".."/>
    <s v=".."/>
    <s v=".."/>
    <n v="0"/>
    <n v="0"/>
    <n v="0"/>
    <x v="1"/>
  </r>
  <r>
    <d v="2009-08-01T00:00:00"/>
    <x v="31"/>
    <x v="13"/>
    <n v="38366"/>
    <n v="2603.4630000000002"/>
    <n v="17.184000000000001"/>
    <n v="36760"/>
    <n v="1059.8610000000001"/>
    <n v="0"/>
    <x v="1"/>
  </r>
  <r>
    <d v="2009-08-01T00:00:00"/>
    <x v="32"/>
    <x v="28"/>
    <n v="184"/>
    <n v="0.46"/>
    <n v="0"/>
    <n v="168"/>
    <n v="8.4260000000000002"/>
    <n v="0"/>
    <x v="1"/>
  </r>
  <r>
    <d v="2009-08-01T00:00:00"/>
    <x v="32"/>
    <x v="29"/>
    <n v="7"/>
    <n v="0"/>
    <n v="0"/>
    <n v="19"/>
    <n v="0"/>
    <n v="0"/>
    <x v="1"/>
  </r>
  <r>
    <d v="2009-08-01T00:00:00"/>
    <x v="34"/>
    <x v="29"/>
    <s v=".."/>
    <n v="1.411"/>
    <n v="0"/>
    <s v=".."/>
    <n v="35.409999999999997"/>
    <n v="0"/>
    <x v="1"/>
  </r>
  <r>
    <d v="2009-08-01T00:00:00"/>
    <x v="35"/>
    <x v="24"/>
    <n v="4702"/>
    <n v="223.39400000000001"/>
    <n v="7.5289999999999999"/>
    <n v="4140"/>
    <n v="72.704999999999998"/>
    <n v="0"/>
    <x v="1"/>
  </r>
  <r>
    <d v="2009-08-01T00:00:00"/>
    <x v="36"/>
    <x v="0"/>
    <n v="2277"/>
    <n v="12.49"/>
    <n v="0"/>
    <n v="2754"/>
    <n v="14.497"/>
    <n v="0.89300000000000002"/>
    <x v="1"/>
  </r>
  <r>
    <d v="2009-08-01T00:00:00"/>
    <x v="36"/>
    <x v="4"/>
    <n v="4220"/>
    <n v="666.19899999999996"/>
    <n v="49.103000000000002"/>
    <n v="4196"/>
    <n v="107.514"/>
    <n v="3.5609999999999999"/>
    <x v="1"/>
  </r>
  <r>
    <d v="2009-08-01T00:00:00"/>
    <x v="36"/>
    <x v="7"/>
    <n v="4006"/>
    <n v="123.04300000000001"/>
    <n v="10.057"/>
    <n v="3866"/>
    <n v="21.126000000000001"/>
    <n v="41.027999999999999"/>
    <x v="1"/>
  </r>
  <r>
    <d v="2009-08-01T00:00:00"/>
    <x v="36"/>
    <x v="20"/>
    <n v="20583"/>
    <n v="1200.2729999999999"/>
    <n v="11.775"/>
    <n v="22229"/>
    <n v="282.73899999999998"/>
    <n v="51.676000000000002"/>
    <x v="1"/>
  </r>
  <r>
    <d v="2009-08-01T00:00:00"/>
    <x v="36"/>
    <x v="30"/>
    <n v="259"/>
    <n v="13.77"/>
    <n v="0"/>
    <n v="211"/>
    <n v="4.6429999999999998"/>
    <n v="0.499"/>
    <x v="1"/>
  </r>
  <r>
    <d v="2009-08-01T00:00:00"/>
    <x v="36"/>
    <x v="14"/>
    <n v="2828"/>
    <n v="66.596000000000004"/>
    <n v="0"/>
    <n v="2809"/>
    <n v="78.978999999999999"/>
    <n v="3.444"/>
    <x v="1"/>
  </r>
  <r>
    <d v="2009-08-01T00:00:00"/>
    <x v="36"/>
    <x v="25"/>
    <n v="5782"/>
    <n v="126.88800000000001"/>
    <n v="28.427"/>
    <n v="6401"/>
    <n v="135.38399999999999"/>
    <n v="36.451000000000001"/>
    <x v="1"/>
  </r>
  <r>
    <d v="2009-08-01T00:00:00"/>
    <x v="36"/>
    <x v="13"/>
    <s v=".."/>
    <s v=".."/>
    <s v=".."/>
    <s v=".."/>
    <n v="103.306"/>
    <n v="0"/>
    <x v="1"/>
  </r>
  <r>
    <d v="2009-08-01T00:00:00"/>
    <x v="36"/>
    <x v="2"/>
    <n v="2426"/>
    <n v="1.0760000000000001"/>
    <n v="0.29499999999999998"/>
    <n v="1894"/>
    <n v="52.703000000000003"/>
    <n v="5.0510000000000002"/>
    <x v="1"/>
  </r>
  <r>
    <d v="2009-08-01T00:00:00"/>
    <x v="36"/>
    <x v="1"/>
    <n v="45389"/>
    <n v="938.87300000000005"/>
    <n v="9.5000000000000001E-2"/>
    <n v="45223"/>
    <n v="1405.182"/>
    <n v="157.434"/>
    <x v="1"/>
  </r>
  <r>
    <d v="2009-08-01T00:00:00"/>
    <x v="36"/>
    <x v="9"/>
    <s v=".."/>
    <s v=".."/>
    <s v=".."/>
    <s v=".."/>
    <n v="5.7130000000000001"/>
    <n v="0"/>
    <x v="1"/>
  </r>
  <r>
    <d v="2009-08-01T00:00:00"/>
    <x v="36"/>
    <x v="24"/>
    <n v="3462"/>
    <n v="27.768000000000001"/>
    <n v="5.391"/>
    <n v="2666"/>
    <n v="58.453000000000003"/>
    <n v="1.8540000000000001"/>
    <x v="1"/>
  </r>
  <r>
    <d v="2009-08-01T00:00:00"/>
    <x v="36"/>
    <x v="16"/>
    <n v="35560"/>
    <n v="1563.4580000000001"/>
    <n v="77.156999999999996"/>
    <n v="33704"/>
    <n v="1503.3320000000001"/>
    <n v="126.297"/>
    <x v="1"/>
  </r>
  <r>
    <d v="2009-08-01T00:00:00"/>
    <x v="36"/>
    <x v="31"/>
    <n v="6745"/>
    <n v="127.348"/>
    <n v="3.5249999999999999"/>
    <n v="5865"/>
    <n v="56.972000000000001"/>
    <n v="9.048"/>
    <x v="1"/>
  </r>
  <r>
    <d v="2009-08-01T00:00:00"/>
    <x v="36"/>
    <x v="17"/>
    <n v="2561"/>
    <n v="57.152999999999999"/>
    <n v="0.442"/>
    <n v="2716"/>
    <n v="107.973"/>
    <n v="14.013"/>
    <x v="1"/>
  </r>
  <r>
    <d v="2009-08-01T00:00:00"/>
    <x v="36"/>
    <x v="18"/>
    <n v="16555"/>
    <n v="325.80799999999999"/>
    <n v="66.600999999999999"/>
    <n v="17589"/>
    <n v="82.162000000000006"/>
    <n v="103.669"/>
    <x v="1"/>
  </r>
  <r>
    <d v="2009-08-01T00:00:00"/>
    <x v="36"/>
    <x v="8"/>
    <n v="42280"/>
    <n v="2519.7339999999999"/>
    <n v="177.005"/>
    <n v="48340"/>
    <n v="378.35199999999998"/>
    <n v="145.65600000000001"/>
    <x v="1"/>
  </r>
  <r>
    <d v="2009-08-01T00:00:00"/>
    <x v="36"/>
    <x v="26"/>
    <s v=".."/>
    <s v=".."/>
    <s v=".."/>
    <s v=".."/>
    <n v="0.755"/>
    <n v="0"/>
    <x v="1"/>
  </r>
  <r>
    <d v="2009-08-01T00:00:00"/>
    <x v="37"/>
    <x v="32"/>
    <n v="5024"/>
    <n v="69.349000000000004"/>
    <n v="0.156"/>
    <n v="4677"/>
    <n v="96.436000000000007"/>
    <n v="0"/>
    <x v="1"/>
  </r>
  <r>
    <d v="2009-08-01T00:00:00"/>
    <x v="37"/>
    <x v="1"/>
    <n v="1417"/>
    <n v="54.628999999999998"/>
    <n v="0"/>
    <n v="1067"/>
    <n v="122.17100000000001"/>
    <n v="0"/>
    <x v="1"/>
  </r>
  <r>
    <d v="2009-08-01T00:00:00"/>
    <x v="38"/>
    <x v="1"/>
    <s v=".."/>
    <n v="94.256"/>
    <n v="0"/>
    <s v=".."/>
    <n v="351.20600000000002"/>
    <n v="0"/>
    <x v="1"/>
  </r>
  <r>
    <d v="2009-08-01T00:00:00"/>
    <x v="38"/>
    <x v="16"/>
    <n v="90892"/>
    <n v="4904.4549999999999"/>
    <n v="121.77500000000001"/>
    <n v="97623"/>
    <n v="3356.931"/>
    <n v="0.72899999999999998"/>
    <x v="1"/>
  </r>
  <r>
    <d v="2009-08-01T00:00:00"/>
    <x v="40"/>
    <x v="29"/>
    <n v="985"/>
    <n v="7.9180000000000001"/>
    <n v="0"/>
    <n v="1005"/>
    <n v="15.413"/>
    <n v="0"/>
    <x v="1"/>
  </r>
  <r>
    <d v="2009-08-01T00:00:00"/>
    <x v="41"/>
    <x v="31"/>
    <n v="4314"/>
    <n v="31.210999999999999"/>
    <n v="1.101"/>
    <n v="3770"/>
    <n v="102.79600000000001"/>
    <n v="2.0779999999999998"/>
    <x v="1"/>
  </r>
  <r>
    <d v="2009-08-01T00:00:00"/>
    <x v="42"/>
    <x v="1"/>
    <s v=".."/>
    <n v="271.048"/>
    <n v="0"/>
    <s v=".."/>
    <n v="243.71299999999999"/>
    <n v="0"/>
    <x v="1"/>
  </r>
  <r>
    <d v="2009-08-01T00:00:00"/>
    <x v="43"/>
    <x v="17"/>
    <n v="41333"/>
    <n v="2110"/>
    <n v="116.361"/>
    <n v="37984"/>
    <n v="1279.4659999999999"/>
    <n v="3.8090000000000002"/>
    <x v="1"/>
  </r>
  <r>
    <d v="2009-08-01T00:00:00"/>
    <x v="44"/>
    <x v="16"/>
    <n v="4800"/>
    <n v="0"/>
    <n v="0"/>
    <n v="5016"/>
    <n v="0"/>
    <n v="0"/>
    <x v="1"/>
  </r>
  <r>
    <d v="2009-08-01T00:00:00"/>
    <x v="45"/>
    <x v="8"/>
    <n v="17735"/>
    <n v="53.551000000000002"/>
    <n v="65.453000000000003"/>
    <n v="20350"/>
    <n v="395.95699999999999"/>
    <n v="4.7850000000000001"/>
    <x v="1"/>
  </r>
  <r>
    <d v="2009-08-01T00:00:00"/>
    <x v="46"/>
    <x v="16"/>
    <s v=".."/>
    <s v=".."/>
    <s v=".."/>
    <s v=".."/>
    <n v="15"/>
    <n v="0"/>
    <x v="1"/>
  </r>
  <r>
    <d v="2009-08-01T00:00:00"/>
    <x v="46"/>
    <x v="8"/>
    <s v=".."/>
    <n v="1338.5250000000001"/>
    <n v="0"/>
    <s v=".."/>
    <s v=".."/>
    <s v=".."/>
    <x v="1"/>
  </r>
  <r>
    <d v="2009-08-01T00:00:00"/>
    <x v="51"/>
    <x v="8"/>
    <n v="10380"/>
    <n v="351.14299999999997"/>
    <n v="14.147"/>
    <n v="11113"/>
    <n v="94.572999999999993"/>
    <n v="0"/>
    <x v="1"/>
  </r>
  <r>
    <d v="2009-08-01T00:00:00"/>
    <x v="47"/>
    <x v="26"/>
    <n v="7620"/>
    <n v="292.709"/>
    <n v="0"/>
    <n v="5833"/>
    <n v="47.725000000000001"/>
    <n v="0"/>
    <x v="1"/>
  </r>
  <r>
    <d v="2009-08-01T00:00:00"/>
    <x v="48"/>
    <x v="20"/>
    <n v="4195"/>
    <n v="518.83500000000004"/>
    <n v="0"/>
    <n v="4110"/>
    <n v="195.08"/>
    <n v="0"/>
    <x v="1"/>
  </r>
  <r>
    <d v="2009-08-01T00:00:00"/>
    <x v="48"/>
    <x v="18"/>
    <n v="1958"/>
    <n v="33.042999999999999"/>
    <n v="0"/>
    <n v="2338"/>
    <n v="42.234999999999999"/>
    <n v="0"/>
    <x v="1"/>
  </r>
  <r>
    <d v="2009-08-01T00:00:00"/>
    <x v="49"/>
    <x v="10"/>
    <n v="10744"/>
    <n v="9.3829999999999991"/>
    <n v="0"/>
    <n v="10817"/>
    <n v="27.445"/>
    <n v="0"/>
    <x v="1"/>
  </r>
  <r>
    <d v="2009-08-01T00:00:00"/>
    <x v="49"/>
    <x v="14"/>
    <n v="12493"/>
    <n v="0"/>
    <n v="0"/>
    <n v="11215"/>
    <n v="0"/>
    <n v="0"/>
    <x v="1"/>
  </r>
  <r>
    <d v="2009-08-01T00:00:00"/>
    <x v="49"/>
    <x v="1"/>
    <n v="32431"/>
    <n v="60.776000000000003"/>
    <n v="0"/>
    <n v="35329"/>
    <n v="35.704999999999998"/>
    <n v="0"/>
    <x v="1"/>
  </r>
  <r>
    <d v="2009-08-01T00:00:00"/>
    <x v="49"/>
    <x v="9"/>
    <n v="1394"/>
    <n v="0"/>
    <n v="0"/>
    <n v="1390"/>
    <n v="6.7939999999999996"/>
    <n v="0"/>
    <x v="1"/>
  </r>
  <r>
    <d v="2009-08-01T00:00:00"/>
    <x v="49"/>
    <x v="29"/>
    <n v="714"/>
    <n v="0"/>
    <n v="0"/>
    <n v="711"/>
    <n v="6.9630000000000001"/>
    <n v="0"/>
    <x v="1"/>
  </r>
  <r>
    <d v="2009-08-01T00:00:00"/>
    <x v="49"/>
    <x v="33"/>
    <n v="1076"/>
    <n v="1.6539999999999999"/>
    <n v="0"/>
    <n v="1092"/>
    <n v="1.353"/>
    <n v="0"/>
    <x v="1"/>
  </r>
  <r>
    <d v="2009-08-01T00:00:00"/>
    <x v="49"/>
    <x v="12"/>
    <n v="2739"/>
    <n v="5.4279999999999999"/>
    <n v="0"/>
    <n v="2573"/>
    <n v="7.2789999999999999"/>
    <n v="0"/>
    <x v="1"/>
  </r>
  <r>
    <d v="2009-08-01T00:00:00"/>
    <x v="50"/>
    <x v="34"/>
    <n v="1455"/>
    <n v="6.3639999999999999"/>
    <n v="0"/>
    <n v="1871"/>
    <n v="1.6259999999999999"/>
    <n v="0"/>
    <x v="1"/>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2"/>
  </r>
  <r>
    <d v="2010-08-01T00:00:00"/>
    <x v="0"/>
    <x v="1"/>
    <n v="2193"/>
    <n v="55.755000000000003"/>
    <n v="0"/>
    <n v="2314"/>
    <n v="43.625"/>
    <n v="0"/>
    <x v="2"/>
  </r>
  <r>
    <d v="2010-08-01T00:00:00"/>
    <x v="52"/>
    <x v="36"/>
    <n v="63"/>
    <n v="0"/>
    <n v="0"/>
    <n v="139"/>
    <n v="14.994999999999999"/>
    <n v="0"/>
    <x v="2"/>
  </r>
  <r>
    <d v="2010-08-01T00:00:00"/>
    <x v="52"/>
    <x v="37"/>
    <n v="620"/>
    <n v="0.498"/>
    <n v="0"/>
    <n v="682"/>
    <n v="23.172999999999998"/>
    <n v="0"/>
    <x v="2"/>
  </r>
  <r>
    <d v="2010-08-01T00:00:00"/>
    <x v="56"/>
    <x v="14"/>
    <n v="1608"/>
    <n v="0"/>
    <n v="0"/>
    <n v="1759"/>
    <n v="0"/>
    <n v="0"/>
    <x v="2"/>
  </r>
  <r>
    <d v="2010-08-01T00:00:00"/>
    <x v="1"/>
    <x v="2"/>
    <n v="3426"/>
    <n v="4.6429999999999998"/>
    <n v="0.71799999999999997"/>
    <n v="2947"/>
    <n v="136.35400000000001"/>
    <n v="2.331"/>
    <x v="2"/>
  </r>
  <r>
    <d v="2010-08-01T00:00:00"/>
    <x v="2"/>
    <x v="3"/>
    <n v="6951"/>
    <n v="256.84100000000001"/>
    <n v="28.728999999999999"/>
    <n v="7413"/>
    <n v="203.01499999999999"/>
    <n v="1.7000000000000001E-2"/>
    <x v="2"/>
  </r>
  <r>
    <d v="2010-08-01T00:00:00"/>
    <x v="3"/>
    <x v="4"/>
    <n v="8673"/>
    <n v="358.13299999999998"/>
    <n v="34.122"/>
    <n v="9565"/>
    <n v="204.80699999999999"/>
    <n v="8.8659999999999997"/>
    <x v="2"/>
  </r>
  <r>
    <d v="2010-08-01T00:00:00"/>
    <x v="4"/>
    <x v="5"/>
    <n v="1843"/>
    <n v="65.353999999999999"/>
    <n v="2E-3"/>
    <n v="1757"/>
    <n v="32.137999999999998"/>
    <n v="0"/>
    <x v="2"/>
  </r>
  <r>
    <d v="2010-08-01T00:00:00"/>
    <x v="5"/>
    <x v="6"/>
    <n v="530"/>
    <n v="1.78"/>
    <n v="0"/>
    <n v="675"/>
    <n v="2.15"/>
    <n v="0"/>
    <x v="2"/>
  </r>
  <r>
    <d v="2010-08-01T00:00:00"/>
    <x v="5"/>
    <x v="1"/>
    <n v="93624"/>
    <n v="1655.4069999999999"/>
    <n v="275.23899999999998"/>
    <n v="94224"/>
    <n v="1871.424"/>
    <n v="6.4939999999999998"/>
    <x v="2"/>
  </r>
  <r>
    <d v="2010-08-01T00:00:00"/>
    <x v="6"/>
    <x v="9"/>
    <n v="7765"/>
    <n v="55.746000000000002"/>
    <n v="2.266"/>
    <n v="7769"/>
    <n v="244.09800000000001"/>
    <n v="14.928000000000001"/>
    <x v="2"/>
  </r>
  <r>
    <d v="2010-08-01T00:00:00"/>
    <x v="7"/>
    <x v="10"/>
    <n v="16274"/>
    <n v="466.40699999999998"/>
    <n v="2.508"/>
    <n v="16135"/>
    <n v="234.23400000000001"/>
    <n v="10.446999999999999"/>
    <x v="2"/>
  </r>
  <r>
    <d v="2010-08-01T00:00:00"/>
    <x v="9"/>
    <x v="12"/>
    <n v="4533"/>
    <n v="7.0419999999999998"/>
    <n v="9.6289999999999996"/>
    <n v="4522"/>
    <n v="28.425999999999998"/>
    <n v="3.8650000000000002"/>
    <x v="2"/>
  </r>
  <r>
    <d v="2010-08-01T00:00:00"/>
    <x v="10"/>
    <x v="13"/>
    <n v="33397"/>
    <n v="928.33"/>
    <n v="0"/>
    <n v="36578"/>
    <n v="106.66"/>
    <n v="0"/>
    <x v="2"/>
  </r>
  <r>
    <d v="2010-08-01T00:00:00"/>
    <x v="11"/>
    <x v="9"/>
    <n v="161"/>
    <n v="0.35599999999999998"/>
    <n v="0.01"/>
    <n v="169"/>
    <n v="8.0009999999999994"/>
    <n v="8.9999999999999993E-3"/>
    <x v="2"/>
  </r>
  <r>
    <d v="2010-08-01T00:00:00"/>
    <x v="13"/>
    <x v="15"/>
    <n v="5968"/>
    <n v="170.39699999999999"/>
    <n v="23.745000000000001"/>
    <n v="6831"/>
    <n v="80.001000000000005"/>
    <n v="0"/>
    <x v="2"/>
  </r>
  <r>
    <d v="2010-08-01T00:00:00"/>
    <x v="14"/>
    <x v="16"/>
    <n v="2110"/>
    <n v="131.941"/>
    <n v="0"/>
    <n v="2365"/>
    <n v="230.39400000000001"/>
    <n v="0"/>
    <x v="2"/>
  </r>
  <r>
    <d v="2010-08-01T00:00:00"/>
    <x v="14"/>
    <x v="17"/>
    <n v="4816"/>
    <n v="108.33"/>
    <n v="0"/>
    <n v="3398"/>
    <n v="20.36"/>
    <n v="0"/>
    <x v="2"/>
  </r>
  <r>
    <d v="2010-08-01T00:00:00"/>
    <x v="14"/>
    <x v="18"/>
    <n v="7005"/>
    <n v="339.185"/>
    <n v="20.988"/>
    <n v="8776"/>
    <n v="79.870999999999995"/>
    <n v="0"/>
    <x v="2"/>
  </r>
  <r>
    <d v="2010-08-01T00:00:00"/>
    <x v="15"/>
    <x v="19"/>
    <s v=".."/>
    <n v="0"/>
    <n v="0"/>
    <s v=".."/>
    <s v=".."/>
    <s v=".."/>
    <x v="2"/>
  </r>
  <r>
    <d v="2010-08-01T00:00:00"/>
    <x v="15"/>
    <x v="16"/>
    <s v=".."/>
    <n v="0"/>
    <n v="0"/>
    <s v=".."/>
    <s v=".."/>
    <s v=".."/>
    <x v="2"/>
  </r>
  <r>
    <d v="2010-08-01T00:00:00"/>
    <x v="16"/>
    <x v="20"/>
    <n v="54479"/>
    <n v="4116.51"/>
    <n v="303.54500000000002"/>
    <n v="58475"/>
    <n v="2188.8359999999998"/>
    <n v="23.966999999999999"/>
    <x v="2"/>
  </r>
  <r>
    <d v="2010-08-01T00:00:00"/>
    <x v="17"/>
    <x v="21"/>
    <n v="7516"/>
    <n v="121.961"/>
    <n v="11.113"/>
    <n v="8038"/>
    <n v="58.712000000000003"/>
    <n v="0.34399999999999997"/>
    <x v="2"/>
  </r>
  <r>
    <d v="2010-08-01T00:00:00"/>
    <x v="18"/>
    <x v="4"/>
    <n v="8830"/>
    <n v="295.51100000000002"/>
    <n v="13.03"/>
    <n v="8778"/>
    <n v="101.56699999999999"/>
    <n v="0.51600000000000001"/>
    <x v="2"/>
  </r>
  <r>
    <d v="2010-08-01T00:00:00"/>
    <x v="19"/>
    <x v="4"/>
    <n v="9465"/>
    <n v="494.351"/>
    <n v="46.307000000000002"/>
    <n v="9960"/>
    <n v="90.406999999999996"/>
    <n v="26.713999999999999"/>
    <x v="2"/>
  </r>
  <r>
    <d v="2010-08-01T00:00:00"/>
    <x v="20"/>
    <x v="22"/>
    <n v="1708"/>
    <n v="7.6999999999999999E-2"/>
    <n v="0"/>
    <n v="1886"/>
    <n v="2.016"/>
    <n v="0.01"/>
    <x v="2"/>
  </r>
  <r>
    <d v="2010-08-01T00:00:00"/>
    <x v="53"/>
    <x v="8"/>
    <n v="7233"/>
    <n v="318.17399999999998"/>
    <n v="83.46"/>
    <n v="8406"/>
    <n v="286.21499999999997"/>
    <n v="0"/>
    <x v="2"/>
  </r>
  <r>
    <d v="2010-08-01T00:00:00"/>
    <x v="21"/>
    <x v="13"/>
    <n v="2032"/>
    <n v="7.77"/>
    <n v="0"/>
    <n v="1941"/>
    <n v="0.32800000000000001"/>
    <n v="0"/>
    <x v="2"/>
  </r>
  <r>
    <d v="2010-08-01T00:00:00"/>
    <x v="21"/>
    <x v="1"/>
    <n v="23085"/>
    <n v="1303.7470000000001"/>
    <n v="0"/>
    <n v="19728"/>
    <n v="874.01800000000003"/>
    <n v="0"/>
    <x v="2"/>
  </r>
  <r>
    <d v="2010-08-01T00:00:00"/>
    <x v="21"/>
    <x v="16"/>
    <n v="5533"/>
    <n v="196.84700000000001"/>
    <n v="23.074000000000002"/>
    <n v="5424"/>
    <n v="224.839"/>
    <n v="0"/>
    <x v="2"/>
  </r>
  <r>
    <d v="2010-08-01T00:00:00"/>
    <x v="21"/>
    <x v="17"/>
    <n v="2498"/>
    <n v="15.638"/>
    <n v="0"/>
    <n v="2420"/>
    <n v="0.16200000000000001"/>
    <n v="0"/>
    <x v="2"/>
  </r>
  <r>
    <d v="2010-08-01T00:00:00"/>
    <x v="21"/>
    <x v="23"/>
    <n v="59133"/>
    <n v="2178.3510000000001"/>
    <n v="205.90100000000001"/>
    <n v="57975"/>
    <n v="1584.7260000000001"/>
    <n v="0.372"/>
    <x v="2"/>
  </r>
  <r>
    <d v="2010-08-01T00:00:00"/>
    <x v="22"/>
    <x v="16"/>
    <n v="273"/>
    <n v="59.709000000000003"/>
    <n v="0"/>
    <n v="223"/>
    <n v="111.67400000000001"/>
    <n v="1E-3"/>
    <x v="2"/>
  </r>
  <r>
    <d v="2010-08-01T00:00:00"/>
    <x v="22"/>
    <x v="23"/>
    <n v="19015"/>
    <n v="854.77499999999998"/>
    <n v="66.171000000000006"/>
    <n v="18424"/>
    <n v="1103.1769999999999"/>
    <n v="24.853000000000002"/>
    <x v="2"/>
  </r>
  <r>
    <d v="2010-08-01T00:00:00"/>
    <x v="23"/>
    <x v="21"/>
    <n v="1527"/>
    <n v="100.928"/>
    <n v="7.7649999999999997"/>
    <n v="1757"/>
    <n v="25.472000000000001"/>
    <n v="0"/>
    <x v="2"/>
  </r>
  <r>
    <d v="2010-08-01T00:00:00"/>
    <x v="24"/>
    <x v="4"/>
    <s v=".."/>
    <s v=".."/>
    <s v=".."/>
    <s v=".."/>
    <n v="3.3109999999999999"/>
    <n v="0"/>
    <x v="2"/>
  </r>
  <r>
    <d v="2010-08-01T00:00:00"/>
    <x v="24"/>
    <x v="8"/>
    <s v=".."/>
    <n v="1210.144"/>
    <n v="0"/>
    <s v=".."/>
    <s v=".."/>
    <s v=".."/>
    <x v="2"/>
  </r>
  <r>
    <d v="2010-08-01T00:00:00"/>
    <x v="25"/>
    <x v="14"/>
    <n v="19120"/>
    <n v="461.45"/>
    <n v="8.9410000000000007"/>
    <n v="17729"/>
    <n v="101.508"/>
    <n v="0"/>
    <x v="2"/>
  </r>
  <r>
    <d v="2010-08-01T00:00:00"/>
    <x v="26"/>
    <x v="8"/>
    <n v="2872"/>
    <n v="1.6080000000000001"/>
    <n v="2.3380000000000001"/>
    <n v="2892"/>
    <n v="33.491"/>
    <n v="0.30499999999999999"/>
    <x v="2"/>
  </r>
  <r>
    <d v="2010-08-01T00:00:00"/>
    <x v="54"/>
    <x v="14"/>
    <n v="14129"/>
    <n v="0"/>
    <n v="0"/>
    <n v="13721"/>
    <n v="0"/>
    <n v="0"/>
    <x v="2"/>
  </r>
  <r>
    <d v="2010-08-01T00:00:00"/>
    <x v="27"/>
    <x v="25"/>
    <n v="12231"/>
    <n v="471.84199999999998"/>
    <n v="157.524"/>
    <n v="13137"/>
    <n v="233.197"/>
    <n v="1.3"/>
    <x v="2"/>
  </r>
  <r>
    <d v="2010-08-01T00:00:00"/>
    <x v="28"/>
    <x v="10"/>
    <n v="2664"/>
    <n v="0"/>
    <n v="0"/>
    <n v="2563"/>
    <n v="0"/>
    <n v="0"/>
    <x v="2"/>
  </r>
  <r>
    <d v="2010-08-01T00:00:00"/>
    <x v="28"/>
    <x v="14"/>
    <n v="20665"/>
    <n v="283.28500000000003"/>
    <n v="0"/>
    <n v="21091"/>
    <n v="12.202"/>
    <n v="0.57399999999999995"/>
    <x v="2"/>
  </r>
  <r>
    <d v="2010-08-01T00:00:00"/>
    <x v="28"/>
    <x v="25"/>
    <n v="23762"/>
    <n v="380.548"/>
    <n v="7.9669999999999996"/>
    <n v="27554"/>
    <n v="156.75800000000001"/>
    <n v="14.711"/>
    <x v="2"/>
  </r>
  <r>
    <d v="2010-08-01T00:00:00"/>
    <x v="28"/>
    <x v="1"/>
    <n v="22895"/>
    <n v="26.971"/>
    <n v="0"/>
    <n v="24638"/>
    <n v="26.055"/>
    <n v="9.3640000000000008"/>
    <x v="2"/>
  </r>
  <r>
    <d v="2010-08-01T00:00:00"/>
    <x v="28"/>
    <x v="16"/>
    <n v="11913"/>
    <n v="25.466999999999999"/>
    <n v="0"/>
    <n v="13173"/>
    <n v="21.818999999999999"/>
    <n v="8.7170000000000005"/>
    <x v="2"/>
  </r>
  <r>
    <d v="2010-08-01T00:00:00"/>
    <x v="28"/>
    <x v="17"/>
    <n v="6857"/>
    <n v="224.94800000000001"/>
    <n v="0"/>
    <n v="6278"/>
    <n v="35.142000000000003"/>
    <n v="1.006"/>
    <x v="2"/>
  </r>
  <r>
    <d v="2010-08-01T00:00:00"/>
    <x v="28"/>
    <x v="8"/>
    <n v="4391"/>
    <n v="110.675"/>
    <n v="5.8289999999999997"/>
    <n v="4573"/>
    <n v="41.966000000000001"/>
    <n v="0.73"/>
    <x v="2"/>
  </r>
  <r>
    <d v="2010-08-01T00:00:00"/>
    <x v="28"/>
    <x v="26"/>
    <n v="1677"/>
    <n v="3.3370000000000002"/>
    <n v="0"/>
    <n v="1864"/>
    <n v="0.32"/>
    <n v="0"/>
    <x v="2"/>
  </r>
  <r>
    <d v="2010-08-01T00:00:00"/>
    <x v="29"/>
    <x v="15"/>
    <n v="12039"/>
    <n v="808.91499999999996"/>
    <n v="88.442999999999998"/>
    <n v="14052"/>
    <n v="484.77499999999998"/>
    <n v="2.7330000000000001"/>
    <x v="2"/>
  </r>
  <r>
    <d v="2010-08-01T00:00:00"/>
    <x v="30"/>
    <x v="27"/>
    <n v="2201"/>
    <n v="258.529"/>
    <n v="3.2429999999999999"/>
    <n v="2589"/>
    <n v="118.465"/>
    <n v="3.8719999999999999"/>
    <x v="2"/>
  </r>
  <r>
    <d v="2010-08-01T00:00:00"/>
    <x v="30"/>
    <x v="1"/>
    <n v="1267"/>
    <n v="23.97"/>
    <n v="0"/>
    <n v="1489"/>
    <n v="56.387"/>
    <n v="0"/>
    <x v="2"/>
  </r>
  <r>
    <d v="2010-08-01T00:00:00"/>
    <x v="31"/>
    <x v="14"/>
    <s v=".."/>
    <s v=".."/>
    <s v=".."/>
    <n v="0"/>
    <n v="0"/>
    <n v="0"/>
    <x v="2"/>
  </r>
  <r>
    <d v="2010-08-01T00:00:00"/>
    <x v="31"/>
    <x v="13"/>
    <n v="38875"/>
    <n v="2845.9839999999999"/>
    <n v="23.547999999999998"/>
    <n v="40574"/>
    <n v="883.55100000000004"/>
    <n v="0"/>
    <x v="2"/>
  </r>
  <r>
    <d v="2010-08-01T00:00:00"/>
    <x v="32"/>
    <x v="39"/>
    <n v="32"/>
    <n v="3.3000000000000002E-2"/>
    <n v="0"/>
    <n v="33"/>
    <n v="0.192"/>
    <n v="0"/>
    <x v="2"/>
  </r>
  <r>
    <d v="2010-08-01T00:00:00"/>
    <x v="32"/>
    <x v="28"/>
    <n v="154"/>
    <n v="0.251"/>
    <n v="9.2999999999999999E-2"/>
    <n v="160"/>
    <n v="6.6749999999999998"/>
    <n v="0.33500000000000002"/>
    <x v="2"/>
  </r>
  <r>
    <d v="2010-08-01T00:00:00"/>
    <x v="32"/>
    <x v="29"/>
    <n v="5"/>
    <n v="3.4000000000000002E-2"/>
    <n v="0"/>
    <n v="34"/>
    <n v="1.792"/>
    <n v="0"/>
    <x v="2"/>
  </r>
  <r>
    <d v="2010-08-01T00:00:00"/>
    <x v="34"/>
    <x v="9"/>
    <s v=".."/>
    <n v="4.8369999999999997"/>
    <n v="0"/>
    <s v=".."/>
    <n v="126.182"/>
    <n v="0"/>
    <x v="2"/>
  </r>
  <r>
    <d v="2010-08-01T00:00:00"/>
    <x v="34"/>
    <x v="29"/>
    <s v=".."/>
    <n v="4.2610000000000001"/>
    <n v="0"/>
    <s v=".."/>
    <n v="53.994999999999997"/>
    <n v="0"/>
    <x v="2"/>
  </r>
  <r>
    <d v="2010-08-01T00:00:00"/>
    <x v="34"/>
    <x v="12"/>
    <s v=".."/>
    <n v="6.5590000000000002"/>
    <n v="0"/>
    <s v=".."/>
    <n v="6.1950000000000003"/>
    <n v="0"/>
    <x v="2"/>
  </r>
  <r>
    <d v="2010-08-01T00:00:00"/>
    <x v="35"/>
    <x v="24"/>
    <n v="5612"/>
    <n v="472.44900000000001"/>
    <n v="2.0939999999999999"/>
    <n v="4501"/>
    <n v="134.99600000000001"/>
    <n v="0"/>
    <x v="2"/>
  </r>
  <r>
    <d v="2010-08-01T00:00:00"/>
    <x v="36"/>
    <x v="0"/>
    <n v="2003"/>
    <n v="48.304000000000002"/>
    <n v="0"/>
    <n v="2267"/>
    <n v="53.485999999999997"/>
    <n v="0.874"/>
    <x v="2"/>
  </r>
  <r>
    <d v="2010-08-01T00:00:00"/>
    <x v="36"/>
    <x v="4"/>
    <n v="6511"/>
    <n v="771.86300000000006"/>
    <n v="50.597000000000001"/>
    <n v="6637"/>
    <n v="229.21700000000001"/>
    <n v="4.5090000000000003"/>
    <x v="2"/>
  </r>
  <r>
    <d v="2010-08-01T00:00:00"/>
    <x v="36"/>
    <x v="7"/>
    <n v="3665"/>
    <n v="140.047"/>
    <n v="11.808999999999999"/>
    <n v="3998"/>
    <n v="17.306999999999999"/>
    <n v="43.155000000000001"/>
    <x v="2"/>
  </r>
  <r>
    <d v="2010-08-01T00:00:00"/>
    <x v="36"/>
    <x v="20"/>
    <n v="21332"/>
    <n v="1748.8810000000001"/>
    <n v="23.061"/>
    <n v="24503"/>
    <n v="353.428"/>
    <n v="33.457000000000001"/>
    <x v="2"/>
  </r>
  <r>
    <d v="2010-08-01T00:00:00"/>
    <x v="36"/>
    <x v="30"/>
    <n v="284"/>
    <n v="42.302"/>
    <n v="0"/>
    <n v="256"/>
    <n v="6.4729999999999999"/>
    <n v="0.84299999999999997"/>
    <x v="2"/>
  </r>
  <r>
    <d v="2010-08-01T00:00:00"/>
    <x v="36"/>
    <x v="14"/>
    <n v="2895"/>
    <n v="79.248000000000005"/>
    <n v="0"/>
    <n v="2921"/>
    <n v="149.37899999999999"/>
    <n v="3.298"/>
    <x v="2"/>
  </r>
  <r>
    <d v="2010-08-01T00:00:00"/>
    <x v="36"/>
    <x v="25"/>
    <n v="10231"/>
    <n v="163.434"/>
    <n v="28.478999999999999"/>
    <n v="12679"/>
    <n v="225.73599999999999"/>
    <n v="41.036000000000001"/>
    <x v="2"/>
  </r>
  <r>
    <d v="2010-08-01T00:00:00"/>
    <x v="36"/>
    <x v="15"/>
    <s v=".."/>
    <s v=".."/>
    <s v=".."/>
    <s v=".."/>
    <n v="5.0279999999999996"/>
    <n v="0"/>
    <x v="2"/>
  </r>
  <r>
    <d v="2010-08-01T00:00:00"/>
    <x v="36"/>
    <x v="2"/>
    <n v="1928"/>
    <n v="1.1259999999999999"/>
    <n v="0.33100000000000002"/>
    <n v="1815"/>
    <n v="16.838000000000001"/>
    <n v="2.0609999999999999"/>
    <x v="2"/>
  </r>
  <r>
    <d v="2010-08-01T00:00:00"/>
    <x v="36"/>
    <x v="1"/>
    <n v="45448"/>
    <n v="927.89800000000002"/>
    <n v="3.8919999999999999"/>
    <n v="45364"/>
    <n v="1377.3589999999999"/>
    <n v="165.083"/>
    <x v="2"/>
  </r>
  <r>
    <d v="2010-08-01T00:00:00"/>
    <x v="36"/>
    <x v="9"/>
    <n v="1658"/>
    <n v="0"/>
    <n v="0"/>
    <n v="1524"/>
    <n v="0"/>
    <n v="0"/>
    <x v="2"/>
  </r>
  <r>
    <d v="2010-08-01T00:00:00"/>
    <x v="36"/>
    <x v="24"/>
    <n v="2994"/>
    <n v="22.332000000000001"/>
    <n v="5.7549999999999999"/>
    <n v="2636"/>
    <n v="69.602000000000004"/>
    <n v="2.0059999999999998"/>
    <x v="2"/>
  </r>
  <r>
    <d v="2010-08-01T00:00:00"/>
    <x v="36"/>
    <x v="16"/>
    <n v="36043"/>
    <n v="1542.1220000000001"/>
    <n v="95.18"/>
    <n v="35308"/>
    <n v="1503.134"/>
    <n v="133.32400000000001"/>
    <x v="2"/>
  </r>
  <r>
    <d v="2010-08-01T00:00:00"/>
    <x v="36"/>
    <x v="31"/>
    <n v="5614"/>
    <n v="80.108000000000004"/>
    <n v="4.43"/>
    <n v="5931"/>
    <n v="41.527999999999999"/>
    <n v="9.2780000000000005"/>
    <x v="2"/>
  </r>
  <r>
    <d v="2010-08-01T00:00:00"/>
    <x v="36"/>
    <x v="17"/>
    <n v="2950"/>
    <n v="99.16"/>
    <n v="4.327"/>
    <n v="2549"/>
    <n v="43.332000000000001"/>
    <n v="14.775"/>
    <x v="2"/>
  </r>
  <r>
    <d v="2010-08-01T00:00:00"/>
    <x v="36"/>
    <x v="18"/>
    <n v="15342"/>
    <n v="380.96199999999999"/>
    <n v="75.382999999999996"/>
    <n v="18323"/>
    <n v="76.025000000000006"/>
    <n v="102.658"/>
    <x v="2"/>
  </r>
  <r>
    <d v="2010-08-01T00:00:00"/>
    <x v="36"/>
    <x v="8"/>
    <n v="40290"/>
    <n v="2310.5030000000002"/>
    <n v="254.566"/>
    <n v="47706"/>
    <n v="225.75"/>
    <n v="146.35300000000001"/>
    <x v="2"/>
  </r>
  <r>
    <d v="2010-08-01T00:00:00"/>
    <x v="36"/>
    <x v="26"/>
    <s v=".."/>
    <s v=".."/>
    <s v=".."/>
    <s v=".."/>
    <n v="7.4740000000000002"/>
    <n v="0"/>
    <x v="2"/>
  </r>
  <r>
    <d v="2010-08-01T00:00:00"/>
    <x v="55"/>
    <x v="35"/>
    <n v="4686"/>
    <n v="320.32499999999999"/>
    <n v="0.24299999999999999"/>
    <n v="4282"/>
    <n v="664.88800000000003"/>
    <n v="3.5999999999999997E-2"/>
    <x v="2"/>
  </r>
  <r>
    <d v="2010-08-01T00:00:00"/>
    <x v="37"/>
    <x v="32"/>
    <n v="7586"/>
    <n v="149.20699999999999"/>
    <n v="0.123"/>
    <n v="6954"/>
    <n v="123.822"/>
    <n v="0"/>
    <x v="2"/>
  </r>
  <r>
    <d v="2010-08-01T00:00:00"/>
    <x v="38"/>
    <x v="1"/>
    <s v=".."/>
    <n v="144.18100000000001"/>
    <n v="0"/>
    <s v=".."/>
    <n v="426.89800000000002"/>
    <n v="0"/>
    <x v="2"/>
  </r>
  <r>
    <d v="2010-08-01T00:00:00"/>
    <x v="38"/>
    <x v="16"/>
    <n v="88121"/>
    <n v="5757.7879999999996"/>
    <n v="128.66999999999999"/>
    <n v="100829"/>
    <n v="3636.627"/>
    <n v="0.71299999999999997"/>
    <x v="2"/>
  </r>
  <r>
    <d v="2010-08-01T00:00:00"/>
    <x v="40"/>
    <x v="29"/>
    <n v="1170"/>
    <n v="3.0920000000000001"/>
    <n v="0"/>
    <n v="1147"/>
    <n v="14.637"/>
    <n v="0"/>
    <x v="2"/>
  </r>
  <r>
    <d v="2010-08-01T00:00:00"/>
    <x v="41"/>
    <x v="31"/>
    <n v="4147"/>
    <n v="34.511000000000003"/>
    <n v="1.1459999999999999"/>
    <n v="4176"/>
    <n v="256.20299999999997"/>
    <n v="1.1990000000000001"/>
    <x v="2"/>
  </r>
  <r>
    <d v="2010-08-01T00:00:00"/>
    <x v="42"/>
    <x v="1"/>
    <s v=".."/>
    <n v="285.589"/>
    <n v="0"/>
    <s v=".."/>
    <n v="268.54599999999999"/>
    <n v="0"/>
    <x v="2"/>
  </r>
  <r>
    <d v="2010-08-01T00:00:00"/>
    <x v="43"/>
    <x v="17"/>
    <n v="32575"/>
    <n v="2718.6930000000002"/>
    <n v="167.54"/>
    <n v="31165"/>
    <n v="956.84199999999998"/>
    <n v="5.3390000000000004"/>
    <x v="2"/>
  </r>
  <r>
    <d v="2010-08-01T00:00:00"/>
    <x v="44"/>
    <x v="16"/>
    <n v="4490"/>
    <n v="0"/>
    <n v="0"/>
    <n v="4439"/>
    <n v="0"/>
    <n v="0"/>
    <x v="2"/>
  </r>
  <r>
    <d v="2010-08-01T00:00:00"/>
    <x v="45"/>
    <x v="8"/>
    <n v="19023"/>
    <n v="69.81"/>
    <n v="50.457000000000001"/>
    <n v="21822"/>
    <n v="506.01299999999998"/>
    <n v="2.2269999999999999"/>
    <x v="2"/>
  </r>
  <r>
    <d v="2010-08-01T00:00:00"/>
    <x v="46"/>
    <x v="4"/>
    <s v=".."/>
    <s v=".."/>
    <s v=".."/>
    <s v=".."/>
    <n v="3.25"/>
    <n v="0"/>
    <x v="2"/>
  </r>
  <r>
    <d v="2010-08-01T00:00:00"/>
    <x v="46"/>
    <x v="16"/>
    <s v=".."/>
    <s v=".."/>
    <s v=".."/>
    <s v=".."/>
    <n v="130.15"/>
    <n v="0"/>
    <x v="2"/>
  </r>
  <r>
    <d v="2010-08-01T00:00:00"/>
    <x v="46"/>
    <x v="8"/>
    <s v=".."/>
    <n v="1637.847"/>
    <n v="0"/>
    <s v=".."/>
    <s v=".."/>
    <s v=".."/>
    <x v="2"/>
  </r>
  <r>
    <d v="2010-08-01T00:00:00"/>
    <x v="51"/>
    <x v="10"/>
    <n v="7625"/>
    <n v="102.498"/>
    <n v="0"/>
    <n v="7072"/>
    <n v="58.936999999999998"/>
    <n v="0"/>
    <x v="2"/>
  </r>
  <r>
    <d v="2010-08-01T00:00:00"/>
    <x v="51"/>
    <x v="31"/>
    <n v="1759"/>
    <n v="32.590000000000003"/>
    <n v="0"/>
    <n v="2029"/>
    <n v="76.853999999999999"/>
    <n v="0"/>
    <x v="2"/>
  </r>
  <r>
    <d v="2010-08-01T00:00:00"/>
    <x v="51"/>
    <x v="17"/>
    <n v="3764"/>
    <n v="168.77699999999999"/>
    <n v="0"/>
    <n v="3440"/>
    <n v="0.25800000000000001"/>
    <n v="0"/>
    <x v="2"/>
  </r>
  <r>
    <d v="2010-08-01T00:00:00"/>
    <x v="51"/>
    <x v="8"/>
    <n v="14543"/>
    <n v="290.29300000000001"/>
    <n v="0"/>
    <n v="16730"/>
    <n v="408.11099999999999"/>
    <n v="0"/>
    <x v="2"/>
  </r>
  <r>
    <d v="2010-08-01T00:00:00"/>
    <x v="47"/>
    <x v="26"/>
    <n v="10114"/>
    <n v="409.84199999999998"/>
    <n v="0"/>
    <n v="6597"/>
    <n v="50.372999999999998"/>
    <n v="0"/>
    <x v="2"/>
  </r>
  <r>
    <d v="2010-08-01T00:00:00"/>
    <x v="48"/>
    <x v="20"/>
    <n v="4227"/>
    <n v="557.71900000000005"/>
    <n v="0"/>
    <n v="3861"/>
    <n v="156.666"/>
    <n v="0"/>
    <x v="2"/>
  </r>
  <r>
    <d v="2010-08-01T00:00:00"/>
    <x v="48"/>
    <x v="18"/>
    <n v="2217"/>
    <n v="31.963000000000001"/>
    <n v="0"/>
    <n v="2922"/>
    <n v="35.305999999999997"/>
    <n v="0"/>
    <x v="2"/>
  </r>
  <r>
    <d v="2010-08-01T00:00:00"/>
    <x v="49"/>
    <x v="10"/>
    <n v="7496"/>
    <n v="1.4999999999999999E-2"/>
    <n v="0"/>
    <n v="7570"/>
    <n v="5.9390000000000001"/>
    <n v="0"/>
    <x v="2"/>
  </r>
  <r>
    <d v="2010-08-01T00:00:00"/>
    <x v="49"/>
    <x v="14"/>
    <n v="17055"/>
    <n v="0"/>
    <n v="0"/>
    <n v="16711"/>
    <n v="0"/>
    <n v="0"/>
    <x v="2"/>
  </r>
  <r>
    <d v="2010-08-01T00:00:00"/>
    <x v="49"/>
    <x v="1"/>
    <n v="35957"/>
    <n v="80.311999999999998"/>
    <n v="0"/>
    <n v="39639"/>
    <n v="49.417999999999999"/>
    <n v="0"/>
    <x v="2"/>
  </r>
  <r>
    <d v="2010-08-01T00:00:00"/>
    <x v="49"/>
    <x v="9"/>
    <n v="1961"/>
    <n v="0.93600000000000005"/>
    <n v="0"/>
    <n v="2017"/>
    <n v="15.916"/>
    <n v="0"/>
    <x v="2"/>
  </r>
  <r>
    <d v="2010-08-01T00:00:00"/>
    <x v="49"/>
    <x v="29"/>
    <n v="804"/>
    <n v="0"/>
    <n v="0"/>
    <n v="743"/>
    <n v="6.7939999999999996"/>
    <n v="0"/>
    <x v="2"/>
  </r>
  <r>
    <d v="2010-08-01T00:00:00"/>
    <x v="49"/>
    <x v="17"/>
    <n v="1271"/>
    <n v="0"/>
    <n v="0"/>
    <n v="1168"/>
    <n v="0"/>
    <n v="0"/>
    <x v="2"/>
  </r>
  <r>
    <d v="2010-08-01T00:00:00"/>
    <x v="49"/>
    <x v="33"/>
    <n v="1081"/>
    <n v="2.1659999999999999"/>
    <n v="0"/>
    <n v="1044"/>
    <n v="1.038"/>
    <n v="0"/>
    <x v="2"/>
  </r>
  <r>
    <d v="2010-08-01T00:00:00"/>
    <x v="49"/>
    <x v="12"/>
    <n v="2684"/>
    <n v="0.83"/>
    <n v="0"/>
    <n v="2581"/>
    <n v="8.0690000000000008"/>
    <n v="0"/>
    <x v="2"/>
  </r>
  <r>
    <d v="2010-08-01T00:00:00"/>
    <x v="50"/>
    <x v="34"/>
    <n v="1672"/>
    <n v="3.726"/>
    <n v="0"/>
    <n v="1701"/>
    <n v="1.2929999999999999"/>
    <n v="0"/>
    <x v="2"/>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3"/>
  </r>
  <r>
    <d v="2011-08-01T00:00:00"/>
    <x v="0"/>
    <x v="1"/>
    <n v="665"/>
    <n v="30.556000000000001"/>
    <n v="0"/>
    <n v="855"/>
    <n v="9.9860000000000007"/>
    <n v="0"/>
    <x v="3"/>
  </r>
  <r>
    <d v="2011-08-01T00:00:00"/>
    <x v="52"/>
    <x v="36"/>
    <n v="49"/>
    <n v="0"/>
    <n v="0"/>
    <n v="86"/>
    <n v="14.013"/>
    <n v="0"/>
    <x v="3"/>
  </r>
  <r>
    <d v="2011-08-01T00:00:00"/>
    <x v="52"/>
    <x v="37"/>
    <n v="485"/>
    <n v="0.13"/>
    <n v="0"/>
    <n v="604"/>
    <n v="13.401"/>
    <n v="0"/>
    <x v="3"/>
  </r>
  <r>
    <d v="2011-08-01T00:00:00"/>
    <x v="56"/>
    <x v="14"/>
    <n v="2807"/>
    <n v="0"/>
    <n v="0"/>
    <n v="2743"/>
    <n v="0"/>
    <n v="0"/>
    <x v="3"/>
  </r>
  <r>
    <d v="2011-08-01T00:00:00"/>
    <x v="56"/>
    <x v="17"/>
    <n v="3620"/>
    <n v="0"/>
    <n v="0"/>
    <n v="3431"/>
    <n v="0"/>
    <n v="0"/>
    <x v="3"/>
  </r>
  <r>
    <d v="2011-08-01T00:00:00"/>
    <x v="1"/>
    <x v="2"/>
    <n v="3820"/>
    <n v="3.8140000000000001"/>
    <n v="0.45"/>
    <n v="3110"/>
    <n v="119.328"/>
    <n v="1.93"/>
    <x v="3"/>
  </r>
  <r>
    <d v="2011-08-01T00:00:00"/>
    <x v="2"/>
    <x v="3"/>
    <n v="6849"/>
    <n v="289.77699999999999"/>
    <n v="41.213999999999999"/>
    <n v="7590"/>
    <n v="230.67099999999999"/>
    <n v="14.593999999999999"/>
    <x v="3"/>
  </r>
  <r>
    <d v="2011-08-01T00:00:00"/>
    <x v="3"/>
    <x v="4"/>
    <n v="9782"/>
    <n v="264.298"/>
    <n v="41.146000000000001"/>
    <n v="9837"/>
    <n v="260.8"/>
    <n v="7.0419999999999998"/>
    <x v="3"/>
  </r>
  <r>
    <d v="2011-08-01T00:00:00"/>
    <x v="4"/>
    <x v="5"/>
    <n v="1769"/>
    <n v="81.013999999999996"/>
    <n v="8.0000000000000002E-3"/>
    <n v="2046"/>
    <n v="16.57"/>
    <n v="0"/>
    <x v="3"/>
  </r>
  <r>
    <d v="2011-08-01T00:00:00"/>
    <x v="5"/>
    <x v="6"/>
    <n v="756"/>
    <n v="0.879"/>
    <n v="0"/>
    <n v="761"/>
    <n v="2.8849999999999998"/>
    <n v="0"/>
    <x v="3"/>
  </r>
  <r>
    <d v="2011-08-01T00:00:00"/>
    <x v="5"/>
    <x v="1"/>
    <n v="98063"/>
    <n v="1729.3389999999999"/>
    <n v="254.38900000000001"/>
    <n v="99018"/>
    <n v="1868.16"/>
    <n v="0.128"/>
    <x v="3"/>
  </r>
  <r>
    <d v="2011-08-01T00:00:00"/>
    <x v="6"/>
    <x v="9"/>
    <n v="8240"/>
    <n v="94.921999999999997"/>
    <n v="2.468"/>
    <n v="8535"/>
    <n v="313.39999999999998"/>
    <n v="12.526999999999999"/>
    <x v="3"/>
  </r>
  <r>
    <d v="2011-08-01T00:00:00"/>
    <x v="9"/>
    <x v="12"/>
    <n v="4838"/>
    <n v="12.239000000000001"/>
    <n v="6.1950000000000003"/>
    <n v="4802"/>
    <n v="39.606000000000002"/>
    <n v="3.45"/>
    <x v="3"/>
  </r>
  <r>
    <d v="2011-08-01T00:00:00"/>
    <x v="10"/>
    <x v="13"/>
    <n v="25335"/>
    <n v="477.262"/>
    <n v="0"/>
    <n v="21710"/>
    <n v="92.688000000000002"/>
    <n v="0"/>
    <x v="3"/>
  </r>
  <r>
    <d v="2011-08-01T00:00:00"/>
    <x v="11"/>
    <x v="9"/>
    <n v="149"/>
    <n v="0.255"/>
    <n v="2.5000000000000001E-2"/>
    <n v="174"/>
    <n v="3.883"/>
    <n v="0.02"/>
    <x v="3"/>
  </r>
  <r>
    <d v="2011-08-01T00:00:00"/>
    <x v="13"/>
    <x v="15"/>
    <n v="5630"/>
    <n v="180.51900000000001"/>
    <n v="30.096"/>
    <n v="6483"/>
    <n v="114.26600000000001"/>
    <n v="0"/>
    <x v="3"/>
  </r>
  <r>
    <d v="2011-08-01T00:00:00"/>
    <x v="14"/>
    <x v="16"/>
    <n v="2626"/>
    <n v="119.619"/>
    <n v="0"/>
    <n v="1969"/>
    <n v="68.962000000000003"/>
    <n v="0"/>
    <x v="3"/>
  </r>
  <r>
    <d v="2011-08-01T00:00:00"/>
    <x v="14"/>
    <x v="17"/>
    <n v="3907"/>
    <n v="49.996000000000002"/>
    <n v="0"/>
    <n v="2806"/>
    <n v="20.652000000000001"/>
    <n v="0"/>
    <x v="3"/>
  </r>
  <r>
    <d v="2011-08-01T00:00:00"/>
    <x v="14"/>
    <x v="18"/>
    <n v="5817"/>
    <n v="547.875"/>
    <n v="84.048000000000002"/>
    <n v="7909"/>
    <n v="78.793000000000006"/>
    <n v="6.9000000000000006E-2"/>
    <x v="3"/>
  </r>
  <r>
    <d v="2011-08-01T00:00:00"/>
    <x v="16"/>
    <x v="20"/>
    <n v="56971"/>
    <n v="5196.5780000000004"/>
    <n v="296.74099999999999"/>
    <n v="61459"/>
    <n v="2266.4119999999998"/>
    <n v="22.516999999999999"/>
    <x v="3"/>
  </r>
  <r>
    <d v="2011-08-01T00:00:00"/>
    <x v="17"/>
    <x v="1"/>
    <n v="1772"/>
    <n v="30.518000000000001"/>
    <n v="0"/>
    <n v="2725"/>
    <n v="4.609"/>
    <n v="0.26400000000000001"/>
    <x v="3"/>
  </r>
  <r>
    <d v="2011-08-01T00:00:00"/>
    <x v="17"/>
    <x v="21"/>
    <n v="7089"/>
    <n v="181.751"/>
    <n v="15.923999999999999"/>
    <n v="8514"/>
    <n v="81.423000000000002"/>
    <n v="0.68100000000000005"/>
    <x v="3"/>
  </r>
  <r>
    <d v="2011-08-01T00:00:00"/>
    <x v="18"/>
    <x v="4"/>
    <n v="11762"/>
    <n v="313.85399999999998"/>
    <n v="62.594999999999999"/>
    <n v="12341"/>
    <n v="192.85400000000001"/>
    <n v="3.1309999999999998"/>
    <x v="3"/>
  </r>
  <r>
    <d v="2011-08-01T00:00:00"/>
    <x v="19"/>
    <x v="4"/>
    <n v="19775"/>
    <n v="890.03700000000003"/>
    <n v="79.099000000000004"/>
    <n v="20908"/>
    <n v="22.216000000000001"/>
    <n v="22.838999999999999"/>
    <x v="3"/>
  </r>
  <r>
    <d v="2011-08-01T00:00:00"/>
    <x v="20"/>
    <x v="22"/>
    <n v="1082"/>
    <n v="0.125"/>
    <n v="2E-3"/>
    <n v="1298"/>
    <n v="1.4890000000000001"/>
    <n v="1.2E-2"/>
    <x v="3"/>
  </r>
  <r>
    <d v="2011-08-01T00:00:00"/>
    <x v="53"/>
    <x v="8"/>
    <n v="6222"/>
    <n v="317.28300000000002"/>
    <n v="128.17099999999999"/>
    <n v="7050"/>
    <n v="254.256"/>
    <n v="0"/>
    <x v="3"/>
  </r>
  <r>
    <d v="2011-08-01T00:00:00"/>
    <x v="21"/>
    <x v="13"/>
    <n v="2405"/>
    <n v="7.359"/>
    <n v="0"/>
    <n v="2360"/>
    <n v="16.039000000000001"/>
    <n v="0"/>
    <x v="3"/>
  </r>
  <r>
    <d v="2011-08-01T00:00:00"/>
    <x v="21"/>
    <x v="1"/>
    <n v="21097"/>
    <n v="1296.357"/>
    <n v="0"/>
    <n v="17356"/>
    <n v="864.37400000000002"/>
    <n v="0.11600000000000001"/>
    <x v="3"/>
  </r>
  <r>
    <d v="2011-08-01T00:00:00"/>
    <x v="21"/>
    <x v="16"/>
    <n v="6380"/>
    <n v="161.53200000000001"/>
    <n v="3.9E-2"/>
    <n v="5331"/>
    <n v="398.94200000000001"/>
    <n v="3.1120000000000001"/>
    <x v="3"/>
  </r>
  <r>
    <d v="2011-08-01T00:00:00"/>
    <x v="21"/>
    <x v="17"/>
    <n v="2585"/>
    <n v="3.9350000000000001"/>
    <n v="0"/>
    <n v="1909"/>
    <n v="3.6999999999999998E-2"/>
    <n v="0"/>
    <x v="3"/>
  </r>
  <r>
    <d v="2011-08-01T00:00:00"/>
    <x v="21"/>
    <x v="23"/>
    <n v="54870"/>
    <n v="2162.009"/>
    <n v="68.629000000000005"/>
    <n v="58955"/>
    <n v="1838.3579999999999"/>
    <n v="0"/>
    <x v="3"/>
  </r>
  <r>
    <d v="2011-08-01T00:00:00"/>
    <x v="22"/>
    <x v="16"/>
    <n v="552"/>
    <n v="41.534999999999997"/>
    <n v="0"/>
    <n v="609"/>
    <n v="43.058999999999997"/>
    <n v="0"/>
    <x v="3"/>
  </r>
  <r>
    <d v="2011-08-01T00:00:00"/>
    <x v="22"/>
    <x v="23"/>
    <n v="22326"/>
    <n v="883.61500000000001"/>
    <n v="119.407"/>
    <n v="21995"/>
    <n v="929.70899999999995"/>
    <n v="24.236000000000001"/>
    <x v="3"/>
  </r>
  <r>
    <d v="2011-08-01T00:00:00"/>
    <x v="23"/>
    <x v="21"/>
    <n v="1701"/>
    <n v="78.468000000000004"/>
    <n v="7.3559999999999999"/>
    <n v="1689"/>
    <n v="30.167000000000002"/>
    <n v="0"/>
    <x v="3"/>
  </r>
  <r>
    <d v="2011-08-01T00:00:00"/>
    <x v="24"/>
    <x v="4"/>
    <s v=".."/>
    <s v=".."/>
    <s v=".."/>
    <s v=".."/>
    <n v="50.387"/>
    <n v="0"/>
    <x v="3"/>
  </r>
  <r>
    <d v="2011-08-01T00:00:00"/>
    <x v="24"/>
    <x v="8"/>
    <s v=".."/>
    <n v="1688.646"/>
    <n v="19.975000000000001"/>
    <s v=".."/>
    <s v=".."/>
    <s v=".."/>
    <x v="3"/>
  </r>
  <r>
    <d v="2011-08-01T00:00:00"/>
    <x v="59"/>
    <x v="10"/>
    <n v="17331"/>
    <n v="599.19799999999998"/>
    <n v="2.7240000000000002"/>
    <n v="17025"/>
    <n v="296.33300000000003"/>
    <n v="10.914"/>
    <x v="3"/>
  </r>
  <r>
    <d v="2011-08-01T00:00:00"/>
    <x v="25"/>
    <x v="14"/>
    <n v="26176"/>
    <n v="584.46299999999997"/>
    <n v="6.3959999999999999"/>
    <n v="21291"/>
    <n v="141.44300000000001"/>
    <n v="0"/>
    <x v="3"/>
  </r>
  <r>
    <d v="2011-08-01T00:00:00"/>
    <x v="60"/>
    <x v="4"/>
    <n v="1461"/>
    <n v="117.44"/>
    <n v="0"/>
    <n v="1651"/>
    <n v="14.71"/>
    <n v="0"/>
    <x v="3"/>
  </r>
  <r>
    <d v="2011-08-01T00:00:00"/>
    <x v="26"/>
    <x v="8"/>
    <n v="5169"/>
    <n v="25.960999999999999"/>
    <n v="0.26300000000000001"/>
    <n v="5195"/>
    <n v="24.094999999999999"/>
    <n v="0"/>
    <x v="3"/>
  </r>
  <r>
    <d v="2011-08-01T00:00:00"/>
    <x v="54"/>
    <x v="14"/>
    <n v="17010"/>
    <n v="0"/>
    <n v="0"/>
    <n v="15691"/>
    <n v="0"/>
    <n v="0"/>
    <x v="3"/>
  </r>
  <r>
    <d v="2011-08-01T00:00:00"/>
    <x v="58"/>
    <x v="25"/>
    <n v="6263"/>
    <n v="218.285"/>
    <n v="104.477"/>
    <n v="6552"/>
    <n v="173.459"/>
    <n v="8.6999999999999994E-2"/>
    <x v="3"/>
  </r>
  <r>
    <d v="2011-08-01T00:00:00"/>
    <x v="28"/>
    <x v="10"/>
    <n v="2415"/>
    <n v="0"/>
    <n v="0"/>
    <n v="2520"/>
    <n v="0"/>
    <n v="0"/>
    <x v="3"/>
  </r>
  <r>
    <d v="2011-08-01T00:00:00"/>
    <x v="28"/>
    <x v="14"/>
    <n v="19850"/>
    <n v="273.41199999999998"/>
    <n v="0"/>
    <n v="20274"/>
    <n v="12.976000000000001"/>
    <n v="0.45"/>
    <x v="3"/>
  </r>
  <r>
    <d v="2011-08-01T00:00:00"/>
    <x v="28"/>
    <x v="25"/>
    <n v="20672"/>
    <n v="468.61500000000001"/>
    <n v="5.915"/>
    <n v="22134"/>
    <n v="159.822"/>
    <n v="15.503"/>
    <x v="3"/>
  </r>
  <r>
    <d v="2011-08-01T00:00:00"/>
    <x v="28"/>
    <x v="1"/>
    <n v="28752"/>
    <n v="19.672000000000001"/>
    <n v="9.1170000000000009"/>
    <n v="32313"/>
    <n v="36.646000000000001"/>
    <n v="17.369"/>
    <x v="3"/>
  </r>
  <r>
    <d v="2011-08-01T00:00:00"/>
    <x v="28"/>
    <x v="24"/>
    <n v="1359"/>
    <n v="0"/>
    <n v="0"/>
    <n v="1676"/>
    <n v="0"/>
    <n v="0"/>
    <x v="3"/>
  </r>
  <r>
    <d v="2011-08-01T00:00:00"/>
    <x v="28"/>
    <x v="16"/>
    <n v="12304"/>
    <n v="202.26300000000001"/>
    <n v="8.9760000000000009"/>
    <n v="12801"/>
    <n v="168.995"/>
    <n v="7.4359999999999999"/>
    <x v="3"/>
  </r>
  <r>
    <d v="2011-08-01T00:00:00"/>
    <x v="28"/>
    <x v="17"/>
    <n v="6682"/>
    <n v="245.11799999999999"/>
    <n v="0.99299999999999999"/>
    <n v="6564"/>
    <n v="40.091999999999999"/>
    <n v="1.171"/>
    <x v="3"/>
  </r>
  <r>
    <d v="2011-08-01T00:00:00"/>
    <x v="28"/>
    <x v="8"/>
    <n v="5434"/>
    <n v="160.75299999999999"/>
    <n v="6.125"/>
    <n v="5853"/>
    <n v="40.021000000000001"/>
    <n v="0.498"/>
    <x v="3"/>
  </r>
  <r>
    <d v="2011-08-01T00:00:00"/>
    <x v="28"/>
    <x v="26"/>
    <n v="1004"/>
    <n v="10.502000000000001"/>
    <n v="0"/>
    <n v="1285"/>
    <n v="0.42099999999999999"/>
    <n v="0"/>
    <x v="3"/>
  </r>
  <r>
    <d v="2011-08-01T00:00:00"/>
    <x v="57"/>
    <x v="16"/>
    <n v="4469"/>
    <n v="0"/>
    <n v="0"/>
    <n v="4625"/>
    <n v="0"/>
    <n v="0"/>
    <x v="3"/>
  </r>
  <r>
    <d v="2011-08-01T00:00:00"/>
    <x v="29"/>
    <x v="15"/>
    <n v="11479"/>
    <n v="833.61099999999999"/>
    <n v="104.548"/>
    <n v="13647"/>
    <n v="673.38099999999997"/>
    <n v="3.2730000000000001"/>
    <x v="3"/>
  </r>
  <r>
    <d v="2011-08-01T00:00:00"/>
    <x v="30"/>
    <x v="27"/>
    <n v="2553"/>
    <n v="233.49199999999999"/>
    <n v="9.6120000000000001"/>
    <n v="2669"/>
    <n v="128.82400000000001"/>
    <n v="3.7210000000000001"/>
    <x v="3"/>
  </r>
  <r>
    <d v="2011-08-01T00:00:00"/>
    <x v="30"/>
    <x v="1"/>
    <n v="2319"/>
    <n v="10.284000000000001"/>
    <n v="0"/>
    <n v="2422"/>
    <n v="69.795000000000002"/>
    <n v="1.288"/>
    <x v="3"/>
  </r>
  <r>
    <d v="2011-08-01T00:00:00"/>
    <x v="31"/>
    <x v="14"/>
    <s v=".."/>
    <s v=".."/>
    <s v=".."/>
    <n v="0"/>
    <n v="0"/>
    <n v="0"/>
    <x v="3"/>
  </r>
  <r>
    <d v="2011-08-01T00:00:00"/>
    <x v="31"/>
    <x v="13"/>
    <n v="49956"/>
    <n v="2980.23"/>
    <n v="24.666"/>
    <n v="46935"/>
    <n v="943.52499999999998"/>
    <n v="0"/>
    <x v="3"/>
  </r>
  <r>
    <d v="2011-08-01T00:00:00"/>
    <x v="32"/>
    <x v="28"/>
    <n v="196"/>
    <n v="0.40799999999999997"/>
    <n v="7.0000000000000007E-2"/>
    <n v="144"/>
    <n v="9.2439999999999998"/>
    <n v="0.41499999999999998"/>
    <x v="3"/>
  </r>
  <r>
    <d v="2011-08-01T00:00:00"/>
    <x v="32"/>
    <x v="29"/>
    <s v=".."/>
    <s v=".."/>
    <s v=".."/>
    <n v="8"/>
    <n v="0"/>
    <n v="0"/>
    <x v="3"/>
  </r>
  <r>
    <d v="2011-08-01T00:00:00"/>
    <x v="34"/>
    <x v="9"/>
    <s v=".."/>
    <s v=".."/>
    <s v=".."/>
    <s v=".."/>
    <n v="68.320999999999998"/>
    <n v="0"/>
    <x v="3"/>
  </r>
  <r>
    <d v="2011-08-01T00:00:00"/>
    <x v="34"/>
    <x v="29"/>
    <s v=".."/>
    <n v="3.7229999999999999"/>
    <n v="0"/>
    <s v=".."/>
    <n v="70.084999999999994"/>
    <n v="0"/>
    <x v="3"/>
  </r>
  <r>
    <d v="2011-08-01T00:00:00"/>
    <x v="34"/>
    <x v="12"/>
    <s v=".."/>
    <n v="44.511000000000003"/>
    <n v="0"/>
    <s v=".."/>
    <n v="3.976"/>
    <n v="0"/>
    <x v="3"/>
  </r>
  <r>
    <d v="2011-08-01T00:00:00"/>
    <x v="35"/>
    <x v="24"/>
    <n v="4775"/>
    <n v="274.673"/>
    <n v="0"/>
    <n v="4610"/>
    <n v="75.516999999999996"/>
    <n v="0"/>
    <x v="3"/>
  </r>
  <r>
    <d v="2011-08-01T00:00:00"/>
    <x v="36"/>
    <x v="0"/>
    <n v="2408"/>
    <n v="117.398"/>
    <n v="0"/>
    <n v="2733"/>
    <n v="22.268999999999998"/>
    <n v="1.0840000000000001"/>
    <x v="3"/>
  </r>
  <r>
    <d v="2011-08-01T00:00:00"/>
    <x v="36"/>
    <x v="4"/>
    <n v="5283"/>
    <n v="645.90499999999997"/>
    <n v="28.655999999999999"/>
    <n v="5672"/>
    <n v="252.733"/>
    <n v="5.4889999999999999"/>
    <x v="3"/>
  </r>
  <r>
    <d v="2011-08-01T00:00:00"/>
    <x v="36"/>
    <x v="7"/>
    <n v="2969"/>
    <n v="124.232"/>
    <n v="20.875"/>
    <n v="3133"/>
    <n v="15.906000000000001"/>
    <n v="37.200000000000003"/>
    <x v="3"/>
  </r>
  <r>
    <d v="2011-08-01T00:00:00"/>
    <x v="36"/>
    <x v="20"/>
    <n v="20049"/>
    <n v="1415.518"/>
    <n v="25.631"/>
    <n v="23533"/>
    <n v="407.63400000000001"/>
    <n v="28.914000000000001"/>
    <x v="3"/>
  </r>
  <r>
    <d v="2011-08-01T00:00:00"/>
    <x v="36"/>
    <x v="30"/>
    <n v="218"/>
    <n v="37.396000000000001"/>
    <n v="0"/>
    <n v="183"/>
    <n v="1.456"/>
    <n v="0.78"/>
    <x v="3"/>
  </r>
  <r>
    <d v="2011-08-01T00:00:00"/>
    <x v="36"/>
    <x v="14"/>
    <n v="3207"/>
    <n v="137.27000000000001"/>
    <n v="0.46100000000000002"/>
    <n v="2198"/>
    <n v="93.507000000000005"/>
    <n v="2.746"/>
    <x v="3"/>
  </r>
  <r>
    <d v="2011-08-01T00:00:00"/>
    <x v="36"/>
    <x v="25"/>
    <n v="6817"/>
    <n v="151.43600000000001"/>
    <n v="28.146000000000001"/>
    <n v="8674"/>
    <n v="137.03399999999999"/>
    <n v="35.079000000000001"/>
    <x v="3"/>
  </r>
  <r>
    <d v="2011-08-01T00:00:00"/>
    <x v="36"/>
    <x v="43"/>
    <s v=".."/>
    <s v=".."/>
    <s v=".."/>
    <s v=".."/>
    <n v="325.56"/>
    <n v="0"/>
    <x v="3"/>
  </r>
  <r>
    <d v="2011-08-01T00:00:00"/>
    <x v="36"/>
    <x v="15"/>
    <s v=".."/>
    <s v=".."/>
    <s v=".."/>
    <s v=".."/>
    <n v="9.5220000000000002"/>
    <n v="0"/>
    <x v="3"/>
  </r>
  <r>
    <d v="2011-08-01T00:00:00"/>
    <x v="36"/>
    <x v="2"/>
    <n v="1931"/>
    <n v="0.28499999999999998"/>
    <n v="0.255"/>
    <n v="1541"/>
    <n v="10.375999999999999"/>
    <n v="1.8440000000000001"/>
    <x v="3"/>
  </r>
  <r>
    <d v="2011-08-01T00:00:00"/>
    <x v="36"/>
    <x v="1"/>
    <n v="43191"/>
    <n v="690.54600000000005"/>
    <n v="42.768999999999998"/>
    <n v="43904"/>
    <n v="1356.4449999999999"/>
    <n v="176.227"/>
    <x v="3"/>
  </r>
  <r>
    <d v="2011-08-01T00:00:00"/>
    <x v="36"/>
    <x v="9"/>
    <n v="1953"/>
    <n v="0"/>
    <n v="0"/>
    <n v="1783"/>
    <n v="0"/>
    <n v="0"/>
    <x v="3"/>
  </r>
  <r>
    <d v="2011-08-01T00:00:00"/>
    <x v="36"/>
    <x v="24"/>
    <n v="3162"/>
    <n v="72.896000000000001"/>
    <n v="18.891999999999999"/>
    <n v="2586"/>
    <n v="74.506"/>
    <n v="1.417"/>
    <x v="3"/>
  </r>
  <r>
    <d v="2011-08-01T00:00:00"/>
    <x v="36"/>
    <x v="16"/>
    <n v="40432"/>
    <n v="1534.223"/>
    <n v="120.003"/>
    <n v="37594"/>
    <n v="1669.587"/>
    <n v="119.50700000000001"/>
    <x v="3"/>
  </r>
  <r>
    <d v="2011-08-01T00:00:00"/>
    <x v="36"/>
    <x v="31"/>
    <n v="6809"/>
    <n v="152.20599999999999"/>
    <n v="3.8860000000000001"/>
    <n v="6039"/>
    <n v="60.679000000000002"/>
    <n v="8.1509999999999998"/>
    <x v="3"/>
  </r>
  <r>
    <d v="2011-08-01T00:00:00"/>
    <x v="36"/>
    <x v="17"/>
    <n v="3880"/>
    <n v="119.599"/>
    <n v="1.4279999999999999"/>
    <n v="2995"/>
    <n v="168.40700000000001"/>
    <n v="13.151999999999999"/>
    <x v="3"/>
  </r>
  <r>
    <d v="2011-08-01T00:00:00"/>
    <x v="36"/>
    <x v="18"/>
    <n v="15138"/>
    <n v="441.13499999999999"/>
    <n v="111.23"/>
    <n v="18118"/>
    <n v="100.133"/>
    <n v="88.566999999999993"/>
    <x v="3"/>
  </r>
  <r>
    <d v="2011-08-01T00:00:00"/>
    <x v="36"/>
    <x v="8"/>
    <n v="40100"/>
    <n v="2287.962"/>
    <n v="295.149"/>
    <n v="48653"/>
    <n v="331.80099999999999"/>
    <n v="113.18300000000001"/>
    <x v="3"/>
  </r>
  <r>
    <d v="2011-08-01T00:00:00"/>
    <x v="36"/>
    <x v="26"/>
    <s v=".."/>
    <s v=".."/>
    <s v=".."/>
    <s v=".."/>
    <n v="0.71199999999999997"/>
    <n v="0"/>
    <x v="3"/>
  </r>
  <r>
    <d v="2011-08-01T00:00:00"/>
    <x v="55"/>
    <x v="35"/>
    <n v="5773"/>
    <n v="313.44600000000003"/>
    <n v="4.9930000000000003"/>
    <n v="6063"/>
    <n v="595.84"/>
    <n v="2.3E-2"/>
    <x v="3"/>
  </r>
  <r>
    <d v="2011-08-01T00:00:00"/>
    <x v="37"/>
    <x v="32"/>
    <n v="9076"/>
    <n v="188.702"/>
    <n v="0.129"/>
    <n v="8736"/>
    <n v="213.06700000000001"/>
    <n v="0"/>
    <x v="3"/>
  </r>
  <r>
    <d v="2011-08-01T00:00:00"/>
    <x v="38"/>
    <x v="1"/>
    <s v=".."/>
    <n v="282.45600000000002"/>
    <n v="0"/>
    <s v=".."/>
    <n v="680.55700000000002"/>
    <n v="0"/>
    <x v="3"/>
  </r>
  <r>
    <d v="2011-08-01T00:00:00"/>
    <x v="38"/>
    <x v="16"/>
    <n v="99707"/>
    <n v="7671.9070000000002"/>
    <n v="347.79500000000002"/>
    <n v="96249"/>
    <n v="3195.788"/>
    <n v="0.63500000000000001"/>
    <x v="3"/>
  </r>
  <r>
    <d v="2011-08-01T00:00:00"/>
    <x v="40"/>
    <x v="29"/>
    <n v="1522"/>
    <n v="2.4420000000000002"/>
    <n v="0"/>
    <n v="1423"/>
    <n v="19.021999999999998"/>
    <n v="0"/>
    <x v="3"/>
  </r>
  <r>
    <d v="2011-08-01T00:00:00"/>
    <x v="41"/>
    <x v="31"/>
    <n v="4691"/>
    <n v="80.603999999999999"/>
    <n v="1.4019999999999999"/>
    <n v="4169"/>
    <n v="207.114"/>
    <n v="2.6030000000000002"/>
    <x v="3"/>
  </r>
  <r>
    <d v="2011-08-01T00:00:00"/>
    <x v="42"/>
    <x v="1"/>
    <s v=".."/>
    <n v="429.22500000000002"/>
    <n v="0"/>
    <s v=".."/>
    <n v="447.589"/>
    <n v="0"/>
    <x v="3"/>
  </r>
  <r>
    <d v="2011-08-01T00:00:00"/>
    <x v="43"/>
    <x v="17"/>
    <n v="40790"/>
    <n v="2549.0889999999999"/>
    <n v="174.39500000000001"/>
    <n v="38983"/>
    <n v="1140.711"/>
    <n v="3.0569999999999999"/>
    <x v="3"/>
  </r>
  <r>
    <d v="2011-08-01T00:00:00"/>
    <x v="61"/>
    <x v="16"/>
    <n v="4093"/>
    <n v="0"/>
    <n v="0"/>
    <n v="3379"/>
    <n v="0"/>
    <n v="0"/>
    <x v="3"/>
  </r>
  <r>
    <d v="2011-08-01T00:00:00"/>
    <x v="45"/>
    <x v="8"/>
    <n v="15634"/>
    <n v="1.4630000000000001"/>
    <n v="265.78800000000001"/>
    <n v="18191"/>
    <n v="464.63099999999997"/>
    <n v="3.9119999999999999"/>
    <x v="3"/>
  </r>
  <r>
    <d v="2011-08-01T00:00:00"/>
    <x v="46"/>
    <x v="4"/>
    <s v=".."/>
    <s v=".."/>
    <s v=".."/>
    <s v=".."/>
    <n v="3.0150000000000001"/>
    <n v="0"/>
    <x v="3"/>
  </r>
  <r>
    <d v="2011-08-01T00:00:00"/>
    <x v="46"/>
    <x v="16"/>
    <s v=".."/>
    <s v=".."/>
    <s v=".."/>
    <s v=".."/>
    <n v="83.866"/>
    <n v="0"/>
    <x v="3"/>
  </r>
  <r>
    <d v="2011-08-01T00:00:00"/>
    <x v="46"/>
    <x v="21"/>
    <s v=".."/>
    <s v=".."/>
    <s v=".."/>
    <s v=".."/>
    <n v="24.998999999999999"/>
    <n v="0"/>
    <x v="3"/>
  </r>
  <r>
    <d v="2011-08-01T00:00:00"/>
    <x v="46"/>
    <x v="8"/>
    <s v=".."/>
    <n v="2016.386"/>
    <n v="0"/>
    <s v=".."/>
    <s v=".."/>
    <s v=".."/>
    <x v="3"/>
  </r>
  <r>
    <d v="2011-08-01T00:00:00"/>
    <x v="51"/>
    <x v="23"/>
    <n v="3601"/>
    <n v="25.782"/>
    <n v="0"/>
    <n v="3573"/>
    <n v="73.784999999999997"/>
    <n v="0"/>
    <x v="3"/>
  </r>
  <r>
    <d v="2011-08-01T00:00:00"/>
    <x v="51"/>
    <x v="8"/>
    <n v="16412"/>
    <n v="764.24400000000003"/>
    <n v="0"/>
    <n v="19009"/>
    <n v="257.447"/>
    <n v="0"/>
    <x v="3"/>
  </r>
  <r>
    <d v="2011-08-01T00:00:00"/>
    <x v="47"/>
    <x v="26"/>
    <n v="10035"/>
    <n v="527.18499999999995"/>
    <n v="0"/>
    <n v="8283"/>
    <n v="55.645000000000003"/>
    <n v="0"/>
    <x v="3"/>
  </r>
  <r>
    <d v="2011-08-01T00:00:00"/>
    <x v="48"/>
    <x v="20"/>
    <n v="3366"/>
    <n v="469.84100000000001"/>
    <n v="0"/>
    <n v="3729"/>
    <n v="117.682"/>
    <n v="0"/>
    <x v="3"/>
  </r>
  <r>
    <d v="2011-08-01T00:00:00"/>
    <x v="48"/>
    <x v="18"/>
    <n v="2091"/>
    <n v="156.56399999999999"/>
    <n v="0"/>
    <n v="2800"/>
    <n v="17.004999999999999"/>
    <n v="0"/>
    <x v="3"/>
  </r>
  <r>
    <d v="2011-08-01T00:00:00"/>
    <x v="49"/>
    <x v="10"/>
    <n v="14779"/>
    <n v="0"/>
    <n v="0"/>
    <n v="15148"/>
    <n v="8.8640000000000008"/>
    <n v="0"/>
    <x v="3"/>
  </r>
  <r>
    <d v="2011-08-01T00:00:00"/>
    <x v="49"/>
    <x v="14"/>
    <n v="21865"/>
    <n v="0"/>
    <n v="0"/>
    <n v="21088"/>
    <n v="0"/>
    <n v="0"/>
    <x v="3"/>
  </r>
  <r>
    <d v="2011-08-01T00:00:00"/>
    <x v="49"/>
    <x v="1"/>
    <n v="33930"/>
    <n v="54.81"/>
    <n v="0"/>
    <n v="37346"/>
    <n v="54.213999999999999"/>
    <n v="0"/>
    <x v="3"/>
  </r>
  <r>
    <d v="2011-08-01T00:00:00"/>
    <x v="49"/>
    <x v="9"/>
    <n v="1637"/>
    <n v="0"/>
    <n v="0"/>
    <n v="1796"/>
    <n v="11.938000000000001"/>
    <n v="0"/>
    <x v="3"/>
  </r>
  <r>
    <d v="2011-08-01T00:00:00"/>
    <x v="49"/>
    <x v="29"/>
    <n v="674"/>
    <n v="0"/>
    <n v="0"/>
    <n v="664"/>
    <n v="5.8609999999999998"/>
    <n v="0"/>
    <x v="3"/>
  </r>
  <r>
    <d v="2011-08-01T00:00:00"/>
    <x v="49"/>
    <x v="17"/>
    <n v="2056"/>
    <n v="0"/>
    <n v="0"/>
    <n v="1883"/>
    <n v="0"/>
    <n v="0"/>
    <x v="3"/>
  </r>
  <r>
    <d v="2011-08-01T00:00:00"/>
    <x v="49"/>
    <x v="33"/>
    <n v="1177"/>
    <n v="1.8779999999999999"/>
    <n v="0"/>
    <n v="1130"/>
    <n v="1.4850000000000001"/>
    <n v="0"/>
    <x v="3"/>
  </r>
  <r>
    <d v="2011-08-01T00:00:00"/>
    <x v="49"/>
    <x v="12"/>
    <n v="1806"/>
    <n v="4.3869999999999996"/>
    <n v="0"/>
    <n v="1778"/>
    <n v="6.984"/>
    <n v="0"/>
    <x v="3"/>
  </r>
  <r>
    <d v="2011-08-01T00:00:00"/>
    <x v="50"/>
    <x v="34"/>
    <n v="1753"/>
    <n v="0.30099999999999999"/>
    <n v="0"/>
    <n v="1681"/>
    <n v="1.829"/>
    <n v="0"/>
    <x v="3"/>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4"/>
  </r>
  <r>
    <d v="2012-08-01T00:00:00"/>
    <x v="52"/>
    <x v="36"/>
    <n v="8"/>
    <n v="0"/>
    <n v="0"/>
    <n v="21"/>
    <n v="0"/>
    <n v="0"/>
    <x v="4"/>
  </r>
  <r>
    <d v="2012-08-01T00:00:00"/>
    <x v="52"/>
    <x v="37"/>
    <n v="271"/>
    <n v="1E-3"/>
    <n v="0"/>
    <n v="390"/>
    <n v="1.1419999999999999"/>
    <n v="0"/>
    <x v="4"/>
  </r>
  <r>
    <d v="2012-08-01T00:00:00"/>
    <x v="1"/>
    <x v="2"/>
    <n v="3648"/>
    <n v="1.5860000000000001"/>
    <n v="0.75700000000000001"/>
    <n v="2955"/>
    <n v="87.841999999999999"/>
    <n v="2.859"/>
    <x v="4"/>
  </r>
  <r>
    <d v="2012-08-01T00:00:00"/>
    <x v="2"/>
    <x v="3"/>
    <n v="6937"/>
    <n v="326.42599999999999"/>
    <n v="34.213000000000001"/>
    <n v="7961"/>
    <n v="152.15"/>
    <n v="14.986000000000001"/>
    <x v="4"/>
  </r>
  <r>
    <d v="2012-08-01T00:00:00"/>
    <x v="3"/>
    <x v="4"/>
    <n v="11122"/>
    <n v="303.173"/>
    <n v="49.975999999999999"/>
    <n v="11606"/>
    <n v="202.45"/>
    <n v="11.882999999999999"/>
    <x v="4"/>
  </r>
  <r>
    <d v="2012-08-01T00:00:00"/>
    <x v="4"/>
    <x v="5"/>
    <n v="1649"/>
    <n v="54.302999999999997"/>
    <n v="0.61399999999999999"/>
    <n v="2036"/>
    <n v="8.2189999999999994"/>
    <n v="0"/>
    <x v="4"/>
  </r>
  <r>
    <d v="2012-08-01T00:00:00"/>
    <x v="5"/>
    <x v="6"/>
    <n v="732"/>
    <n v="0.56499999999999995"/>
    <n v="1.6E-2"/>
    <n v="604"/>
    <n v="27.46"/>
    <n v="0"/>
    <x v="4"/>
  </r>
  <r>
    <d v="2012-08-01T00:00:00"/>
    <x v="5"/>
    <x v="1"/>
    <n v="99690"/>
    <n v="2178.2460000000001"/>
    <n v="300.77199999999999"/>
    <n v="98070"/>
    <n v="1871.021"/>
    <n v="5.7000000000000002E-2"/>
    <x v="4"/>
  </r>
  <r>
    <d v="2012-08-01T00:00:00"/>
    <x v="6"/>
    <x v="9"/>
    <n v="8123"/>
    <n v="62.012999999999998"/>
    <n v="0.73699999999999999"/>
    <n v="7856"/>
    <n v="368.03699999999998"/>
    <n v="14.567"/>
    <x v="4"/>
  </r>
  <r>
    <d v="2012-08-01T00:00:00"/>
    <x v="9"/>
    <x v="12"/>
    <n v="5091"/>
    <n v="28.542999999999999"/>
    <n v="4.1749999999999998"/>
    <n v="5177"/>
    <n v="43.545999999999999"/>
    <n v="2.6819999999999999"/>
    <x v="4"/>
  </r>
  <r>
    <d v="2012-08-01T00:00:00"/>
    <x v="10"/>
    <x v="13"/>
    <n v="35909"/>
    <n v="860.86699999999996"/>
    <n v="0"/>
    <n v="33137"/>
    <n v="197.209"/>
    <n v="0"/>
    <x v="4"/>
  </r>
  <r>
    <d v="2012-08-01T00:00:00"/>
    <x v="11"/>
    <x v="9"/>
    <n v="164"/>
    <n v="0.28999999999999998"/>
    <n v="1E-3"/>
    <n v="144"/>
    <n v="3.65"/>
    <n v="5.0000000000000001E-3"/>
    <x v="4"/>
  </r>
  <r>
    <d v="2012-08-01T00:00:00"/>
    <x v="13"/>
    <x v="15"/>
    <n v="6591"/>
    <n v="163.43"/>
    <n v="32.222999999999999"/>
    <n v="7734"/>
    <n v="75.247"/>
    <n v="0"/>
    <x v="4"/>
  </r>
  <r>
    <d v="2012-08-01T00:00:00"/>
    <x v="14"/>
    <x v="16"/>
    <n v="2992"/>
    <n v="30.756"/>
    <n v="0"/>
    <n v="2568"/>
    <n v="62.743000000000002"/>
    <n v="0"/>
    <x v="4"/>
  </r>
  <r>
    <d v="2012-08-01T00:00:00"/>
    <x v="14"/>
    <x v="18"/>
    <n v="4220"/>
    <n v="329.41500000000002"/>
    <n v="23.655999999999999"/>
    <n v="5657"/>
    <n v="71.561999999999998"/>
    <n v="0"/>
    <x v="4"/>
  </r>
  <r>
    <d v="2012-08-01T00:00:00"/>
    <x v="16"/>
    <x v="20"/>
    <n v="55980"/>
    <n v="4464.7700000000004"/>
    <n v="209.48500000000001"/>
    <n v="62650"/>
    <n v="1951.74"/>
    <n v="21.11"/>
    <x v="4"/>
  </r>
  <r>
    <d v="2012-08-01T00:00:00"/>
    <x v="17"/>
    <x v="1"/>
    <n v="896"/>
    <n v="51.015000000000001"/>
    <n v="0"/>
    <n v="1343"/>
    <n v="55.273000000000003"/>
    <n v="0"/>
    <x v="4"/>
  </r>
  <r>
    <d v="2012-08-01T00:00:00"/>
    <x v="17"/>
    <x v="21"/>
    <n v="6013"/>
    <n v="202.148"/>
    <n v="65.820999999999998"/>
    <n v="7192"/>
    <n v="136.749"/>
    <n v="1.51"/>
    <x v="4"/>
  </r>
  <r>
    <d v="2012-08-01T00:00:00"/>
    <x v="18"/>
    <x v="4"/>
    <n v="13013"/>
    <n v="264.30799999999999"/>
    <n v="24.81"/>
    <n v="14061"/>
    <n v="97.962999999999994"/>
    <n v="3.1539999999999999"/>
    <x v="4"/>
  </r>
  <r>
    <d v="2012-08-01T00:00:00"/>
    <x v="19"/>
    <x v="4"/>
    <n v="27332"/>
    <n v="1445.4839999999999"/>
    <n v="28.204999999999998"/>
    <n v="27661"/>
    <n v="38.707999999999998"/>
    <n v="20.661999999999999"/>
    <x v="4"/>
  </r>
  <r>
    <d v="2012-08-01T00:00:00"/>
    <x v="53"/>
    <x v="8"/>
    <n v="5840"/>
    <n v="374.166"/>
    <n v="124.77500000000001"/>
    <n v="7541"/>
    <n v="213.09700000000001"/>
    <n v="0"/>
    <x v="4"/>
  </r>
  <r>
    <d v="2012-08-01T00:00:00"/>
    <x v="21"/>
    <x v="13"/>
    <n v="1478"/>
    <n v="3.2269999999999999"/>
    <n v="0"/>
    <n v="1784"/>
    <n v="7.9980000000000002"/>
    <n v="0"/>
    <x v="4"/>
  </r>
  <r>
    <d v="2012-08-01T00:00:00"/>
    <x v="21"/>
    <x v="1"/>
    <n v="22219"/>
    <n v="1299.2370000000001"/>
    <n v="0"/>
    <n v="18852"/>
    <n v="768.48199999999997"/>
    <n v="0"/>
    <x v="4"/>
  </r>
  <r>
    <d v="2012-08-01T00:00:00"/>
    <x v="21"/>
    <x v="16"/>
    <n v="4553"/>
    <n v="243.553"/>
    <n v="2.444"/>
    <n v="4347"/>
    <n v="475.90499999999997"/>
    <n v="0"/>
    <x v="4"/>
  </r>
  <r>
    <d v="2012-08-01T00:00:00"/>
    <x v="21"/>
    <x v="17"/>
    <n v="1893"/>
    <n v="4.3949999999999996"/>
    <n v="0"/>
    <n v="1559"/>
    <n v="70.611999999999995"/>
    <n v="0"/>
    <x v="4"/>
  </r>
  <r>
    <d v="2012-08-01T00:00:00"/>
    <x v="21"/>
    <x v="23"/>
    <n v="69000"/>
    <n v="3593.623"/>
    <n v="86.948999999999998"/>
    <n v="72629"/>
    <n v="2702.027"/>
    <n v="1.7000000000000001E-2"/>
    <x v="4"/>
  </r>
  <r>
    <d v="2012-08-01T00:00:00"/>
    <x v="22"/>
    <x v="16"/>
    <n v="584"/>
    <n v="33.628999999999998"/>
    <n v="0"/>
    <n v="527"/>
    <n v="25.943000000000001"/>
    <n v="0"/>
    <x v="4"/>
  </r>
  <r>
    <d v="2012-08-01T00:00:00"/>
    <x v="22"/>
    <x v="23"/>
    <n v="22067"/>
    <n v="831.53"/>
    <n v="100.134"/>
    <n v="21503"/>
    <n v="849.59799999999996"/>
    <n v="24.669"/>
    <x v="4"/>
  </r>
  <r>
    <d v="2012-08-01T00:00:00"/>
    <x v="23"/>
    <x v="21"/>
    <n v="1343"/>
    <n v="76.274000000000001"/>
    <n v="10.018000000000001"/>
    <n v="1203"/>
    <n v="49.121000000000002"/>
    <n v="0"/>
    <x v="4"/>
  </r>
  <r>
    <d v="2012-08-01T00:00:00"/>
    <x v="24"/>
    <x v="4"/>
    <s v=".."/>
    <s v=".."/>
    <s v=".."/>
    <s v=".."/>
    <n v="1.089"/>
    <n v="0"/>
    <x v="4"/>
  </r>
  <r>
    <d v="2012-08-01T00:00:00"/>
    <x v="24"/>
    <x v="8"/>
    <s v=".."/>
    <n v="685.43600000000004"/>
    <n v="17.728999999999999"/>
    <s v=".."/>
    <s v=".."/>
    <s v=".."/>
    <x v="4"/>
  </r>
  <r>
    <d v="2012-08-01T00:00:00"/>
    <x v="59"/>
    <x v="10"/>
    <n v="17766"/>
    <n v="264.608"/>
    <n v="2.7509999999999999"/>
    <n v="18468"/>
    <n v="227.17099999999999"/>
    <n v="9.8949999999999996"/>
    <x v="4"/>
  </r>
  <r>
    <d v="2012-08-01T00:00:00"/>
    <x v="25"/>
    <x v="14"/>
    <n v="28895"/>
    <n v="621.04"/>
    <n v="28.498999999999999"/>
    <n v="26565"/>
    <n v="130.489"/>
    <n v="0"/>
    <x v="4"/>
  </r>
  <r>
    <d v="2012-08-01T00:00:00"/>
    <x v="26"/>
    <x v="8"/>
    <n v="6941"/>
    <n v="122.47499999999999"/>
    <n v="1.9059999999999999"/>
    <n v="7691"/>
    <n v="59.223999999999997"/>
    <n v="0"/>
    <x v="4"/>
  </r>
  <r>
    <d v="2012-08-01T00:00:00"/>
    <x v="54"/>
    <x v="14"/>
    <n v="12356"/>
    <n v="0"/>
    <n v="0"/>
    <n v="12124"/>
    <n v="0"/>
    <n v="0"/>
    <x v="4"/>
  </r>
  <r>
    <d v="2012-08-01T00:00:00"/>
    <x v="58"/>
    <x v="25"/>
    <n v="6192"/>
    <n v="231.47399999999999"/>
    <n v="186.73400000000001"/>
    <n v="6700"/>
    <n v="107.154"/>
    <n v="5.8999999999999997E-2"/>
    <x v="4"/>
  </r>
  <r>
    <d v="2012-08-01T00:00:00"/>
    <x v="28"/>
    <x v="4"/>
    <n v="45"/>
    <n v="0"/>
    <n v="0"/>
    <n v="137"/>
    <n v="0.69499999999999995"/>
    <n v="0"/>
    <x v="4"/>
  </r>
  <r>
    <d v="2012-08-01T00:00:00"/>
    <x v="28"/>
    <x v="10"/>
    <n v="2524"/>
    <n v="0"/>
    <n v="0"/>
    <n v="2577"/>
    <n v="0"/>
    <n v="0"/>
    <x v="4"/>
  </r>
  <r>
    <d v="2012-08-01T00:00:00"/>
    <x v="28"/>
    <x v="14"/>
    <n v="26220"/>
    <n v="312.8"/>
    <n v="0"/>
    <n v="27017"/>
    <n v="33.218000000000004"/>
    <n v="0.57299999999999995"/>
    <x v="4"/>
  </r>
  <r>
    <d v="2012-08-01T00:00:00"/>
    <x v="28"/>
    <x v="25"/>
    <n v="23061"/>
    <n v="471.86200000000002"/>
    <n v="30.08"/>
    <n v="25569"/>
    <n v="122.727"/>
    <n v="16.484000000000002"/>
    <x v="4"/>
  </r>
  <r>
    <d v="2012-08-01T00:00:00"/>
    <x v="28"/>
    <x v="1"/>
    <n v="23658"/>
    <n v="7.6040000000000001"/>
    <n v="10.427"/>
    <n v="25118"/>
    <n v="31.475999999999999"/>
    <n v="17.576000000000001"/>
    <x v="4"/>
  </r>
  <r>
    <d v="2012-08-01T00:00:00"/>
    <x v="28"/>
    <x v="24"/>
    <n v="1847"/>
    <n v="0"/>
    <n v="0"/>
    <n v="2018"/>
    <n v="0"/>
    <n v="0"/>
    <x v="4"/>
  </r>
  <r>
    <d v="2012-08-01T00:00:00"/>
    <x v="28"/>
    <x v="16"/>
    <n v="11231"/>
    <n v="282.13299999999998"/>
    <n v="6.173"/>
    <n v="12883"/>
    <n v="215.376"/>
    <n v="2.2450000000000001"/>
    <x v="4"/>
  </r>
  <r>
    <d v="2012-08-01T00:00:00"/>
    <x v="28"/>
    <x v="17"/>
    <n v="6282"/>
    <n v="305.45499999999998"/>
    <n v="16.463000000000001"/>
    <n v="6187"/>
    <n v="34.231999999999999"/>
    <n v="1.2010000000000001"/>
    <x v="4"/>
  </r>
  <r>
    <d v="2012-08-01T00:00:00"/>
    <x v="28"/>
    <x v="8"/>
    <n v="6527"/>
    <n v="210.43600000000001"/>
    <n v="6.4720000000000004"/>
    <n v="6781"/>
    <n v="36.131"/>
    <n v="0.27400000000000002"/>
    <x v="4"/>
  </r>
  <r>
    <d v="2012-08-01T00:00:00"/>
    <x v="57"/>
    <x v="16"/>
    <n v="4195"/>
    <n v="0"/>
    <n v="0"/>
    <n v="4337"/>
    <n v="0"/>
    <n v="0"/>
    <x v="4"/>
  </r>
  <r>
    <d v="2012-08-01T00:00:00"/>
    <x v="29"/>
    <x v="15"/>
    <n v="12406"/>
    <n v="188.74799999999999"/>
    <n v="94.129000000000005"/>
    <n v="13571"/>
    <n v="431.745"/>
    <n v="3.4430000000000001"/>
    <x v="4"/>
  </r>
  <r>
    <d v="2012-08-01T00:00:00"/>
    <x v="30"/>
    <x v="27"/>
    <n v="2148"/>
    <n v="233.62700000000001"/>
    <n v="1.7789999999999999"/>
    <n v="1975"/>
    <n v="162.35599999999999"/>
    <n v="3.9220000000000002"/>
    <x v="4"/>
  </r>
  <r>
    <d v="2012-08-01T00:00:00"/>
    <x v="30"/>
    <x v="1"/>
    <n v="2006"/>
    <n v="10.375"/>
    <n v="0"/>
    <n v="1930"/>
    <n v="38.094000000000001"/>
    <n v="2E-3"/>
    <x v="4"/>
  </r>
  <r>
    <d v="2012-08-01T00:00:00"/>
    <x v="31"/>
    <x v="4"/>
    <n v="0"/>
    <n v="188.499"/>
    <n v="0"/>
    <s v=".."/>
    <s v=".."/>
    <s v=".."/>
    <x v="4"/>
  </r>
  <r>
    <d v="2012-08-01T00:00:00"/>
    <x v="31"/>
    <x v="13"/>
    <n v="44998"/>
    <n v="3498.1379999999999"/>
    <n v="23.154"/>
    <n v="38832"/>
    <n v="1221.288"/>
    <n v="0"/>
    <x v="4"/>
  </r>
  <r>
    <d v="2012-08-01T00:00:00"/>
    <x v="32"/>
    <x v="28"/>
    <n v="312"/>
    <n v="0.16900000000000001"/>
    <n v="1.2999999999999999E-2"/>
    <n v="225"/>
    <n v="8.7870000000000008"/>
    <n v="0.39100000000000001"/>
    <x v="4"/>
  </r>
  <r>
    <d v="2012-08-01T00:00:00"/>
    <x v="34"/>
    <x v="9"/>
    <s v=".."/>
    <n v="2.8260000000000001"/>
    <n v="0"/>
    <s v=".."/>
    <n v="76.891000000000005"/>
    <n v="0"/>
    <x v="4"/>
  </r>
  <r>
    <d v="2012-08-01T00:00:00"/>
    <x v="34"/>
    <x v="29"/>
    <s v=".."/>
    <n v="50.398000000000003"/>
    <n v="0"/>
    <s v=".."/>
    <n v="42.148000000000003"/>
    <n v="0"/>
    <x v="4"/>
  </r>
  <r>
    <d v="2012-08-01T00:00:00"/>
    <x v="34"/>
    <x v="12"/>
    <s v=".."/>
    <n v="14.584"/>
    <n v="0"/>
    <s v=".."/>
    <n v="2.5350000000000001"/>
    <n v="0"/>
    <x v="4"/>
  </r>
  <r>
    <d v="2012-08-01T00:00:00"/>
    <x v="35"/>
    <x v="24"/>
    <n v="4097"/>
    <n v="393.73200000000003"/>
    <n v="0"/>
    <n v="3707"/>
    <n v="154.376"/>
    <n v="0"/>
    <x v="4"/>
  </r>
  <r>
    <d v="2012-08-01T00:00:00"/>
    <x v="64"/>
    <x v="8"/>
    <s v=".."/>
    <n v="629.52599999999995"/>
    <n v="0"/>
    <s v=".."/>
    <s v=".."/>
    <s v=".."/>
    <x v="4"/>
  </r>
  <r>
    <d v="2012-08-01T00:00:00"/>
    <x v="36"/>
    <x v="27"/>
    <n v="2952"/>
    <n v="35.896999999999998"/>
    <n v="0"/>
    <n v="3592"/>
    <n v="10.353"/>
    <n v="0.11700000000000001"/>
    <x v="4"/>
  </r>
  <r>
    <d v="2012-08-01T00:00:00"/>
    <x v="36"/>
    <x v="4"/>
    <n v="5199"/>
    <n v="865.07399999999996"/>
    <n v="31.710999999999999"/>
    <n v="5393"/>
    <n v="170.39400000000001"/>
    <n v="9.9600000000000009"/>
    <x v="4"/>
  </r>
  <r>
    <d v="2012-08-01T00:00:00"/>
    <x v="36"/>
    <x v="7"/>
    <n v="3123"/>
    <n v="127.285"/>
    <n v="29.405999999999999"/>
    <n v="3751"/>
    <n v="15.21"/>
    <n v="34.423999999999999"/>
    <x v="4"/>
  </r>
  <r>
    <d v="2012-08-01T00:00:00"/>
    <x v="36"/>
    <x v="20"/>
    <n v="21882"/>
    <n v="1395.519"/>
    <n v="23.946000000000002"/>
    <n v="25562"/>
    <n v="441.53199999999998"/>
    <n v="26.512"/>
    <x v="4"/>
  </r>
  <r>
    <d v="2012-08-01T00:00:00"/>
    <x v="36"/>
    <x v="14"/>
    <n v="2987"/>
    <n v="92.05"/>
    <n v="9.7000000000000003E-2"/>
    <n v="3127"/>
    <n v="36.436"/>
    <n v="1.8280000000000001"/>
    <x v="4"/>
  </r>
  <r>
    <d v="2012-08-01T00:00:00"/>
    <x v="36"/>
    <x v="25"/>
    <n v="8017"/>
    <n v="185.81899999999999"/>
    <n v="29.838000000000001"/>
    <n v="9968"/>
    <n v="203.70599999999999"/>
    <n v="29.934000000000001"/>
    <x v="4"/>
  </r>
  <r>
    <d v="2012-08-01T00:00:00"/>
    <x v="36"/>
    <x v="15"/>
    <s v=".."/>
    <s v=".."/>
    <s v=".."/>
    <s v=".."/>
    <n v="0"/>
    <n v="0"/>
    <x v="4"/>
  </r>
  <r>
    <d v="2012-08-01T00:00:00"/>
    <x v="36"/>
    <x v="38"/>
    <s v=".."/>
    <s v=".."/>
    <s v=".."/>
    <s v=".."/>
    <n v="13.5"/>
    <n v="0"/>
    <x v="4"/>
  </r>
  <r>
    <d v="2012-08-01T00:00:00"/>
    <x v="36"/>
    <x v="2"/>
    <n v="1788"/>
    <n v="1.577"/>
    <n v="0.184"/>
    <n v="1519"/>
    <n v="14.211"/>
    <n v="1.1890000000000001"/>
    <x v="4"/>
  </r>
  <r>
    <d v="2012-08-01T00:00:00"/>
    <x v="36"/>
    <x v="1"/>
    <n v="41338"/>
    <n v="815.95100000000002"/>
    <n v="44.341999999999999"/>
    <n v="39410"/>
    <n v="977.05399999999997"/>
    <n v="186.06200000000001"/>
    <x v="4"/>
  </r>
  <r>
    <d v="2012-08-01T00:00:00"/>
    <x v="36"/>
    <x v="9"/>
    <n v="2367"/>
    <n v="0"/>
    <n v="0"/>
    <n v="1869"/>
    <n v="0"/>
    <n v="0"/>
    <x v="4"/>
  </r>
  <r>
    <d v="2012-08-01T00:00:00"/>
    <x v="36"/>
    <x v="24"/>
    <n v="3226"/>
    <n v="98.802999999999997"/>
    <n v="1.8089999999999999"/>
    <n v="2822"/>
    <n v="82.872"/>
    <n v="1.571"/>
    <x v="4"/>
  </r>
  <r>
    <d v="2012-08-01T00:00:00"/>
    <x v="36"/>
    <x v="16"/>
    <n v="35763"/>
    <n v="1377.6469999999999"/>
    <n v="92.195999999999998"/>
    <n v="36953"/>
    <n v="1129.086"/>
    <n v="128.791"/>
    <x v="4"/>
  </r>
  <r>
    <d v="2012-08-01T00:00:00"/>
    <x v="36"/>
    <x v="31"/>
    <n v="7142"/>
    <n v="126.423"/>
    <n v="5.343"/>
    <n v="6849"/>
    <n v="76.894999999999996"/>
    <n v="8.282"/>
    <x v="4"/>
  </r>
  <r>
    <d v="2012-08-01T00:00:00"/>
    <x v="36"/>
    <x v="17"/>
    <n v="6865"/>
    <n v="226.18700000000001"/>
    <n v="107.876"/>
    <n v="6570"/>
    <n v="99.623999999999995"/>
    <n v="13.212999999999999"/>
    <x v="4"/>
  </r>
  <r>
    <d v="2012-08-01T00:00:00"/>
    <x v="36"/>
    <x v="18"/>
    <n v="11144"/>
    <n v="401.01299999999998"/>
    <n v="18.856999999999999"/>
    <n v="12084"/>
    <n v="46.402000000000001"/>
    <n v="86.209000000000003"/>
    <x v="4"/>
  </r>
  <r>
    <d v="2012-08-01T00:00:00"/>
    <x v="36"/>
    <x v="8"/>
    <n v="45610"/>
    <n v="2539.556"/>
    <n v="295.75799999999998"/>
    <n v="52851"/>
    <n v="305.81599999999997"/>
    <n v="114.855"/>
    <x v="4"/>
  </r>
  <r>
    <d v="2012-08-01T00:00:00"/>
    <x v="55"/>
    <x v="35"/>
    <n v="7643"/>
    <n v="593.88300000000004"/>
    <n v="10.028"/>
    <n v="8643"/>
    <n v="789.13599999999997"/>
    <n v="1.2E-2"/>
    <x v="4"/>
  </r>
  <r>
    <d v="2012-08-01T00:00:00"/>
    <x v="37"/>
    <x v="32"/>
    <n v="4871"/>
    <n v="252.81299999999999"/>
    <n v="2.4590000000000001"/>
    <n v="5342"/>
    <n v="372.637"/>
    <n v="0"/>
    <x v="4"/>
  </r>
  <r>
    <d v="2012-08-01T00:00:00"/>
    <x v="63"/>
    <x v="16"/>
    <n v="15895"/>
    <n v="561.37400000000002"/>
    <n v="0"/>
    <n v="16068"/>
    <n v="103.1"/>
    <n v="0"/>
    <x v="4"/>
  </r>
  <r>
    <d v="2012-08-01T00:00:00"/>
    <x v="62"/>
    <x v="16"/>
    <n v="1537"/>
    <n v="9.9169999999999998"/>
    <n v="0"/>
    <n v="1571"/>
    <n v="3.6669999999999998"/>
    <n v="8.0000000000000002E-3"/>
    <x v="4"/>
  </r>
  <r>
    <d v="2012-08-01T00:00:00"/>
    <x v="38"/>
    <x v="1"/>
    <s v=".."/>
    <n v="276.35899999999998"/>
    <n v="0"/>
    <s v=".."/>
    <n v="486.43900000000002"/>
    <n v="0"/>
    <x v="4"/>
  </r>
  <r>
    <d v="2012-08-01T00:00:00"/>
    <x v="38"/>
    <x v="16"/>
    <n v="101120"/>
    <n v="7150.5439999999999"/>
    <n v="310.863"/>
    <n v="105873"/>
    <n v="3533.279"/>
    <n v="1.0049999999999999"/>
    <x v="4"/>
  </r>
  <r>
    <d v="2012-08-01T00:00:00"/>
    <x v="40"/>
    <x v="29"/>
    <n v="1667"/>
    <n v="24.73"/>
    <n v="0"/>
    <n v="1514"/>
    <n v="22.619"/>
    <n v="0"/>
    <x v="4"/>
  </r>
  <r>
    <d v="2012-08-01T00:00:00"/>
    <x v="41"/>
    <x v="31"/>
    <n v="4615"/>
    <n v="130.971"/>
    <n v="0.94899999999999995"/>
    <n v="4742"/>
    <n v="226.71"/>
    <n v="1.75"/>
    <x v="4"/>
  </r>
  <r>
    <d v="2012-08-01T00:00:00"/>
    <x v="42"/>
    <x v="1"/>
    <s v=".."/>
    <n v="391.07"/>
    <n v="0"/>
    <s v=".."/>
    <n v="419.66300000000001"/>
    <n v="0"/>
    <x v="4"/>
  </r>
  <r>
    <d v="2012-08-01T00:00:00"/>
    <x v="43"/>
    <x v="17"/>
    <n v="42405"/>
    <n v="1910.0229999999999"/>
    <n v="210.95400000000001"/>
    <n v="41701"/>
    <n v="1275.6400000000001"/>
    <n v="4.0830000000000002"/>
    <x v="4"/>
  </r>
  <r>
    <d v="2012-08-01T00:00:00"/>
    <x v="61"/>
    <x v="16"/>
    <n v="4957"/>
    <n v="0"/>
    <n v="0"/>
    <n v="5256"/>
    <n v="0"/>
    <n v="0"/>
    <x v="4"/>
  </r>
  <r>
    <d v="2012-08-01T00:00:00"/>
    <x v="45"/>
    <x v="22"/>
    <n v="590"/>
    <n v="1.0999999999999999E-2"/>
    <n v="4.0000000000000001E-3"/>
    <n v="725"/>
    <n v="1.4910000000000001"/>
    <n v="7.0000000000000001E-3"/>
    <x v="4"/>
  </r>
  <r>
    <d v="2012-08-01T00:00:00"/>
    <x v="45"/>
    <x v="8"/>
    <n v="17899"/>
    <n v="57.74"/>
    <n v="170.47200000000001"/>
    <n v="20278"/>
    <n v="397.99900000000002"/>
    <n v="4.1929999999999996"/>
    <x v="4"/>
  </r>
  <r>
    <d v="2012-08-01T00:00:00"/>
    <x v="46"/>
    <x v="4"/>
    <s v=".."/>
    <s v=".."/>
    <s v=".."/>
    <s v=".."/>
    <n v="53.694000000000003"/>
    <n v="0"/>
    <x v="4"/>
  </r>
  <r>
    <d v="2012-08-01T00:00:00"/>
    <x v="46"/>
    <x v="20"/>
    <s v=".."/>
    <s v=".."/>
    <s v=".."/>
    <s v=".."/>
    <n v="9.2050000000000001"/>
    <n v="0"/>
    <x v="4"/>
  </r>
  <r>
    <d v="2012-08-01T00:00:00"/>
    <x v="46"/>
    <x v="16"/>
    <s v=".."/>
    <s v=".."/>
    <s v=".."/>
    <s v=".."/>
    <n v="31.734999999999999"/>
    <n v="0"/>
    <x v="4"/>
  </r>
  <r>
    <d v="2012-08-01T00:00:00"/>
    <x v="46"/>
    <x v="8"/>
    <s v=".."/>
    <n v="1864.9449999999999"/>
    <n v="0"/>
    <s v=".."/>
    <s v=".."/>
    <s v=".."/>
    <x v="4"/>
  </r>
  <r>
    <d v="2012-08-01T00:00:00"/>
    <x v="47"/>
    <x v="26"/>
    <n v="11631"/>
    <n v="509.43099999999998"/>
    <n v="0"/>
    <n v="9808"/>
    <n v="60.561999999999998"/>
    <n v="0"/>
    <x v="4"/>
  </r>
  <r>
    <d v="2012-08-01T00:00:00"/>
    <x v="48"/>
    <x v="20"/>
    <n v="3586"/>
    <n v="498.55200000000002"/>
    <n v="0"/>
    <n v="3762"/>
    <n v="294.822"/>
    <n v="0"/>
    <x v="4"/>
  </r>
  <r>
    <d v="2012-08-01T00:00:00"/>
    <x v="48"/>
    <x v="18"/>
    <n v="2923"/>
    <n v="51.603000000000002"/>
    <n v="0"/>
    <n v="3650"/>
    <n v="7"/>
    <n v="0"/>
    <x v="4"/>
  </r>
  <r>
    <d v="2012-08-01T00:00:00"/>
    <x v="49"/>
    <x v="10"/>
    <n v="13918"/>
    <n v="16.870999999999999"/>
    <n v="0"/>
    <n v="14103"/>
    <n v="12.337"/>
    <n v="0"/>
    <x v="4"/>
  </r>
  <r>
    <d v="2012-08-01T00:00:00"/>
    <x v="49"/>
    <x v="14"/>
    <n v="22499"/>
    <n v="0"/>
    <n v="0"/>
    <n v="22512"/>
    <n v="0"/>
    <n v="0"/>
    <x v="4"/>
  </r>
  <r>
    <d v="2012-08-01T00:00:00"/>
    <x v="49"/>
    <x v="1"/>
    <n v="39718"/>
    <n v="71.494"/>
    <n v="0"/>
    <n v="40909"/>
    <n v="40.591999999999999"/>
    <n v="0"/>
    <x v="4"/>
  </r>
  <r>
    <d v="2012-08-01T00:00:00"/>
    <x v="49"/>
    <x v="9"/>
    <n v="2070"/>
    <n v="0"/>
    <n v="0"/>
    <n v="2089"/>
    <n v="28.550999999999998"/>
    <n v="0"/>
    <x v="4"/>
  </r>
  <r>
    <d v="2012-08-01T00:00:00"/>
    <x v="49"/>
    <x v="29"/>
    <n v="642"/>
    <n v="0"/>
    <n v="0"/>
    <n v="645"/>
    <n v="10.971"/>
    <n v="0"/>
    <x v="4"/>
  </r>
  <r>
    <d v="2012-08-01T00:00:00"/>
    <x v="49"/>
    <x v="17"/>
    <n v="2126"/>
    <n v="0"/>
    <n v="0"/>
    <n v="1841"/>
    <n v="0"/>
    <n v="0"/>
    <x v="4"/>
  </r>
  <r>
    <d v="2012-08-01T00:00:00"/>
    <x v="49"/>
    <x v="33"/>
    <n v="976"/>
    <n v="1.47"/>
    <n v="0"/>
    <n v="1187"/>
    <n v="0.42699999999999999"/>
    <n v="0"/>
    <x v="4"/>
  </r>
  <r>
    <d v="2012-08-01T00:00:00"/>
    <x v="49"/>
    <x v="23"/>
    <n v="2844"/>
    <n v="75.147999999999996"/>
    <n v="0"/>
    <n v="3203"/>
    <n v="64.147000000000006"/>
    <n v="0"/>
    <x v="4"/>
  </r>
  <r>
    <d v="2012-08-01T00:00:00"/>
    <x v="49"/>
    <x v="8"/>
    <n v="16418"/>
    <n v="776.96199999999999"/>
    <n v="0"/>
    <n v="20411"/>
    <n v="347.03399999999999"/>
    <n v="0"/>
    <x v="4"/>
  </r>
  <r>
    <d v="2012-08-01T00:00:00"/>
    <x v="49"/>
    <x v="12"/>
    <n v="1934"/>
    <n v="4.92"/>
    <n v="0"/>
    <n v="2009"/>
    <n v="6.28"/>
    <n v="0"/>
    <x v="4"/>
  </r>
  <r>
    <d v="2012-08-01T00:00:00"/>
    <x v="50"/>
    <x v="34"/>
    <n v="2073"/>
    <n v="2.1789999999999998"/>
    <n v="0"/>
    <n v="1982"/>
    <n v="0.82899999999999996"/>
    <n v="0"/>
    <x v="4"/>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5"/>
  </r>
  <r>
    <d v="2013-08-01T00:00:00"/>
    <x v="65"/>
    <x v="2"/>
    <n v="4111"/>
    <n v="2.6269999999999998"/>
    <n v="0.623"/>
    <n v="3537"/>
    <n v="100.233"/>
    <n v="2.5960000000000001"/>
    <x v="5"/>
  </r>
  <r>
    <d v="2013-08-01T00:00:00"/>
    <x v="2"/>
    <x v="3"/>
    <n v="6765"/>
    <n v="290.351"/>
    <n v="45.841000000000001"/>
    <n v="7909"/>
    <n v="159.05799999999999"/>
    <n v="23.574999999999999"/>
    <x v="5"/>
  </r>
  <r>
    <d v="2013-08-01T00:00:00"/>
    <x v="3"/>
    <x v="4"/>
    <n v="11640"/>
    <n v="427.39499999999998"/>
    <n v="48.802"/>
    <n v="12512"/>
    <n v="242.31100000000001"/>
    <n v="5.1529999999999996"/>
    <x v="5"/>
  </r>
  <r>
    <d v="2013-08-01T00:00:00"/>
    <x v="68"/>
    <x v="30"/>
    <n v="423"/>
    <n v="0"/>
    <n v="0"/>
    <n v="423"/>
    <n v="0"/>
    <n v="0"/>
    <x v="5"/>
  </r>
  <r>
    <d v="2013-08-01T00:00:00"/>
    <x v="4"/>
    <x v="5"/>
    <n v="2499"/>
    <n v="48.79"/>
    <n v="0.432"/>
    <n v="2371"/>
    <n v="21.82"/>
    <n v="0"/>
    <x v="5"/>
  </r>
  <r>
    <d v="2013-08-01T00:00:00"/>
    <x v="5"/>
    <x v="6"/>
    <n v="699"/>
    <n v="0.317"/>
    <n v="0.23100000000000001"/>
    <n v="752"/>
    <n v="17.27"/>
    <n v="0"/>
    <x v="5"/>
  </r>
  <r>
    <d v="2013-08-01T00:00:00"/>
    <x v="5"/>
    <x v="1"/>
    <n v="102073"/>
    <n v="2296.8870000000002"/>
    <n v="265.91800000000001"/>
    <n v="101316"/>
    <n v="1987.415"/>
    <n v="1.121"/>
    <x v="5"/>
  </r>
  <r>
    <d v="2013-08-01T00:00:00"/>
    <x v="6"/>
    <x v="9"/>
    <n v="9259"/>
    <n v="42.512"/>
    <n v="0.40899999999999997"/>
    <n v="8110"/>
    <n v="311.39699999999999"/>
    <n v="9.1620000000000008"/>
    <x v="5"/>
  </r>
  <r>
    <d v="2013-08-01T00:00:00"/>
    <x v="9"/>
    <x v="12"/>
    <n v="4960"/>
    <n v="6.7450000000000001"/>
    <n v="4.7549999999999999"/>
    <n v="4714"/>
    <n v="33.643999999999998"/>
    <n v="3.819"/>
    <x v="5"/>
  </r>
  <r>
    <d v="2013-08-01T00:00:00"/>
    <x v="10"/>
    <x v="13"/>
    <n v="46750"/>
    <n v="1181.165"/>
    <n v="0"/>
    <n v="44359"/>
    <n v="153.57300000000001"/>
    <n v="0"/>
    <x v="5"/>
  </r>
  <r>
    <d v="2013-08-01T00:00:00"/>
    <x v="11"/>
    <x v="9"/>
    <n v="170"/>
    <n v="0"/>
    <n v="0"/>
    <n v="139"/>
    <n v="3.1640000000000001"/>
    <n v="1E-3"/>
    <x v="5"/>
  </r>
  <r>
    <d v="2013-08-01T00:00:00"/>
    <x v="13"/>
    <x v="15"/>
    <n v="6882"/>
    <n v="237.00800000000001"/>
    <n v="34.348999999999997"/>
    <n v="6675"/>
    <n v="122.075"/>
    <n v="0"/>
    <x v="5"/>
  </r>
  <r>
    <d v="2013-08-01T00:00:00"/>
    <x v="14"/>
    <x v="16"/>
    <n v="2864"/>
    <n v="49.268000000000001"/>
    <n v="0.54900000000000004"/>
    <n v="3024"/>
    <n v="120.753"/>
    <n v="7.1999999999999995E-2"/>
    <x v="5"/>
  </r>
  <r>
    <d v="2013-08-01T00:00:00"/>
    <x v="14"/>
    <x v="18"/>
    <n v="3822"/>
    <n v="346.065"/>
    <n v="36.097000000000001"/>
    <n v="4920"/>
    <n v="82.299000000000007"/>
    <n v="1.244"/>
    <x v="5"/>
  </r>
  <r>
    <d v="2013-08-01T00:00:00"/>
    <x v="16"/>
    <x v="20"/>
    <n v="57679"/>
    <n v="3744.7710000000002"/>
    <n v="150.15"/>
    <n v="64206"/>
    <n v="2203.317"/>
    <n v="82.075999999999993"/>
    <x v="5"/>
  </r>
  <r>
    <d v="2013-08-01T00:00:00"/>
    <x v="17"/>
    <x v="1"/>
    <n v="4263"/>
    <n v="158.34899999999999"/>
    <n v="0.45300000000000001"/>
    <n v="5166"/>
    <n v="200.321"/>
    <n v="0"/>
    <x v="5"/>
  </r>
  <r>
    <d v="2013-08-01T00:00:00"/>
    <x v="17"/>
    <x v="21"/>
    <n v="4823"/>
    <n v="143.42599999999999"/>
    <n v="68.38"/>
    <n v="5718"/>
    <n v="136.77600000000001"/>
    <n v="5.1050000000000004"/>
    <x v="5"/>
  </r>
  <r>
    <d v="2013-08-01T00:00:00"/>
    <x v="18"/>
    <x v="4"/>
    <n v="14866"/>
    <n v="410.11799999999999"/>
    <n v="22.609000000000002"/>
    <n v="15606"/>
    <n v="203.107"/>
    <n v="2.2120000000000002"/>
    <x v="5"/>
  </r>
  <r>
    <d v="2013-08-01T00:00:00"/>
    <x v="19"/>
    <x v="4"/>
    <n v="26736"/>
    <n v="1179.9639999999999"/>
    <n v="110.664"/>
    <n v="28712"/>
    <n v="74.043999999999997"/>
    <n v="33.561999999999998"/>
    <x v="5"/>
  </r>
  <r>
    <d v="2013-08-01T00:00:00"/>
    <x v="53"/>
    <x v="8"/>
    <n v="7039"/>
    <n v="292.39"/>
    <n v="114.708"/>
    <n v="7618"/>
    <n v="306.72300000000001"/>
    <n v="0"/>
    <x v="5"/>
  </r>
  <r>
    <d v="2013-08-01T00:00:00"/>
    <x v="21"/>
    <x v="13"/>
    <n v="2291"/>
    <n v="0"/>
    <n v="0"/>
    <n v="2179"/>
    <n v="12.115"/>
    <n v="0"/>
    <x v="5"/>
  </r>
  <r>
    <d v="2013-08-01T00:00:00"/>
    <x v="21"/>
    <x v="1"/>
    <n v="21375"/>
    <n v="1134.008"/>
    <n v="0"/>
    <n v="18885"/>
    <n v="665.25300000000004"/>
    <n v="0"/>
    <x v="5"/>
  </r>
  <r>
    <d v="2013-08-01T00:00:00"/>
    <x v="21"/>
    <x v="16"/>
    <n v="8620"/>
    <n v="165.52799999999999"/>
    <n v="0"/>
    <n v="7382"/>
    <n v="177.62100000000001"/>
    <n v="0.29399999999999998"/>
    <x v="5"/>
  </r>
  <r>
    <d v="2013-08-01T00:00:00"/>
    <x v="21"/>
    <x v="17"/>
    <n v="3070"/>
    <n v="1.421"/>
    <n v="0"/>
    <n v="2150"/>
    <n v="16.946999999999999"/>
    <n v="0"/>
    <x v="5"/>
  </r>
  <r>
    <d v="2013-08-01T00:00:00"/>
    <x v="21"/>
    <x v="23"/>
    <n v="88284"/>
    <n v="3325.433"/>
    <n v="25.681000000000001"/>
    <n v="87855"/>
    <n v="2527.64"/>
    <n v="23.824000000000002"/>
    <x v="5"/>
  </r>
  <r>
    <d v="2013-08-01T00:00:00"/>
    <x v="22"/>
    <x v="20"/>
    <s v=".."/>
    <s v=".."/>
    <s v=".."/>
    <s v=".."/>
    <n v="0"/>
    <n v="0"/>
    <x v="5"/>
  </r>
  <r>
    <d v="2013-08-01T00:00:00"/>
    <x v="22"/>
    <x v="16"/>
    <n v="2145"/>
    <n v="161.80600000000001"/>
    <n v="0"/>
    <n v="2330"/>
    <n v="192.608"/>
    <n v="0"/>
    <x v="5"/>
  </r>
  <r>
    <d v="2013-08-01T00:00:00"/>
    <x v="22"/>
    <x v="23"/>
    <n v="26496"/>
    <n v="1214.4269999999999"/>
    <n v="30.3"/>
    <n v="26737"/>
    <n v="1081.8530000000001"/>
    <n v="5.7119999999999997"/>
    <x v="5"/>
  </r>
  <r>
    <d v="2013-08-01T00:00:00"/>
    <x v="23"/>
    <x v="21"/>
    <n v="1683"/>
    <n v="85.126999999999995"/>
    <n v="11.115"/>
    <n v="2019"/>
    <n v="32.055"/>
    <n v="0"/>
    <x v="5"/>
  </r>
  <r>
    <d v="2013-08-01T00:00:00"/>
    <x v="24"/>
    <x v="4"/>
    <s v=".."/>
    <s v=".."/>
    <s v=".."/>
    <s v=".."/>
    <n v="3.2869999999999999"/>
    <n v="0"/>
    <x v="5"/>
  </r>
  <r>
    <d v="2013-08-01T00:00:00"/>
    <x v="24"/>
    <x v="8"/>
    <s v=".."/>
    <n v="612.84799999999996"/>
    <n v="18.388000000000002"/>
    <s v=".."/>
    <s v=".."/>
    <s v=".."/>
    <x v="5"/>
  </r>
  <r>
    <d v="2013-08-01T00:00:00"/>
    <x v="59"/>
    <x v="10"/>
    <n v="20172"/>
    <n v="369.64"/>
    <n v="2.2989999999999999"/>
    <n v="20554"/>
    <n v="252.65199999999999"/>
    <n v="11.319000000000001"/>
    <x v="5"/>
  </r>
  <r>
    <d v="2013-08-01T00:00:00"/>
    <x v="25"/>
    <x v="14"/>
    <n v="28095"/>
    <n v="833.27"/>
    <n v="40.097999999999999"/>
    <n v="29964"/>
    <n v="349.83100000000002"/>
    <n v="9.9000000000000005E-2"/>
    <x v="5"/>
  </r>
  <r>
    <d v="2013-08-01T00:00:00"/>
    <x v="26"/>
    <x v="8"/>
    <n v="9859"/>
    <n v="138.25700000000001"/>
    <n v="1.732"/>
    <n v="10808"/>
    <n v="78.844999999999999"/>
    <n v="0.16500000000000001"/>
    <x v="5"/>
  </r>
  <r>
    <d v="2013-08-01T00:00:00"/>
    <x v="54"/>
    <x v="14"/>
    <n v="18252"/>
    <n v="0"/>
    <n v="0"/>
    <n v="18544"/>
    <n v="0"/>
    <n v="0"/>
    <x v="5"/>
  </r>
  <r>
    <d v="2013-08-01T00:00:00"/>
    <x v="58"/>
    <x v="25"/>
    <n v="6343"/>
    <n v="273.95"/>
    <n v="146.05799999999999"/>
    <n v="6732"/>
    <n v="250.06800000000001"/>
    <n v="6.5000000000000002E-2"/>
    <x v="5"/>
  </r>
  <r>
    <d v="2013-08-01T00:00:00"/>
    <x v="28"/>
    <x v="4"/>
    <n v="7"/>
    <n v="0"/>
    <n v="0"/>
    <n v="61"/>
    <n v="0.38300000000000001"/>
    <n v="0"/>
    <x v="5"/>
  </r>
  <r>
    <d v="2013-08-01T00:00:00"/>
    <x v="28"/>
    <x v="10"/>
    <n v="2583"/>
    <n v="0"/>
    <n v="0"/>
    <n v="2720"/>
    <n v="0"/>
    <n v="0"/>
    <x v="5"/>
  </r>
  <r>
    <d v="2013-08-01T00:00:00"/>
    <x v="28"/>
    <x v="14"/>
    <n v="23967"/>
    <n v="187.08099999999999"/>
    <n v="0"/>
    <n v="24926"/>
    <n v="15.077999999999999"/>
    <n v="0.749"/>
    <x v="5"/>
  </r>
  <r>
    <d v="2013-08-01T00:00:00"/>
    <x v="28"/>
    <x v="25"/>
    <n v="21894"/>
    <n v="291.40699999999998"/>
    <n v="27.683"/>
    <n v="25012"/>
    <n v="110.815"/>
    <n v="13.669"/>
    <x v="5"/>
  </r>
  <r>
    <d v="2013-08-01T00:00:00"/>
    <x v="28"/>
    <x v="1"/>
    <n v="21967"/>
    <n v="11.282999999999999"/>
    <n v="6.4630000000000001"/>
    <n v="21883"/>
    <n v="18.286999999999999"/>
    <n v="21.800999999999998"/>
    <x v="5"/>
  </r>
  <r>
    <d v="2013-08-01T00:00:00"/>
    <x v="28"/>
    <x v="24"/>
    <n v="2040"/>
    <n v="0"/>
    <n v="0"/>
    <n v="2099"/>
    <n v="0"/>
    <n v="0"/>
    <x v="5"/>
  </r>
  <r>
    <d v="2013-08-01T00:00:00"/>
    <x v="28"/>
    <x v="16"/>
    <n v="8832"/>
    <n v="186.03299999999999"/>
    <n v="6.3760000000000003"/>
    <n v="9871"/>
    <n v="71.218999999999994"/>
    <n v="0.33600000000000002"/>
    <x v="5"/>
  </r>
  <r>
    <d v="2013-08-01T00:00:00"/>
    <x v="28"/>
    <x v="17"/>
    <n v="5940"/>
    <n v="128.71100000000001"/>
    <n v="18.53"/>
    <n v="5509"/>
    <n v="51.137"/>
    <n v="1.363"/>
    <x v="5"/>
  </r>
  <r>
    <d v="2013-08-01T00:00:00"/>
    <x v="28"/>
    <x v="8"/>
    <n v="8353"/>
    <n v="268.81900000000002"/>
    <n v="6.3440000000000003"/>
    <n v="8554"/>
    <n v="68.099000000000004"/>
    <n v="0.68300000000000005"/>
    <x v="5"/>
  </r>
  <r>
    <d v="2013-08-01T00:00:00"/>
    <x v="57"/>
    <x v="16"/>
    <n v="6494"/>
    <n v="0"/>
    <n v="0"/>
    <n v="6351"/>
    <n v="0"/>
    <n v="0"/>
    <x v="5"/>
  </r>
  <r>
    <d v="2013-08-01T00:00:00"/>
    <x v="29"/>
    <x v="15"/>
    <n v="9708"/>
    <n v="195.01599999999999"/>
    <n v="108.524"/>
    <n v="10985"/>
    <n v="266.90699999999998"/>
    <n v="3.577"/>
    <x v="5"/>
  </r>
  <r>
    <d v="2013-08-01T00:00:00"/>
    <x v="30"/>
    <x v="27"/>
    <n v="1986"/>
    <n v="134.63900000000001"/>
    <n v="0.39300000000000002"/>
    <n v="1669"/>
    <n v="84.498000000000005"/>
    <n v="3.4049999999999998"/>
    <x v="5"/>
  </r>
  <r>
    <d v="2013-08-01T00:00:00"/>
    <x v="30"/>
    <x v="1"/>
    <n v="978"/>
    <n v="9.9649999999999999"/>
    <n v="0"/>
    <n v="1294"/>
    <n v="82.656000000000006"/>
    <n v="0"/>
    <x v="5"/>
  </r>
  <r>
    <d v="2013-08-01T00:00:00"/>
    <x v="31"/>
    <x v="4"/>
    <n v="0"/>
    <n v="141.16499999999999"/>
    <n v="0"/>
    <s v=".."/>
    <s v=".."/>
    <s v=".."/>
    <x v="5"/>
  </r>
  <r>
    <d v="2013-08-01T00:00:00"/>
    <x v="31"/>
    <x v="13"/>
    <n v="57207"/>
    <n v="3101.7109999999998"/>
    <n v="188.553"/>
    <n v="53832"/>
    <n v="1278.289"/>
    <n v="0"/>
    <x v="5"/>
  </r>
  <r>
    <d v="2013-08-01T00:00:00"/>
    <x v="66"/>
    <x v="28"/>
    <n v="1173"/>
    <n v="0.32700000000000001"/>
    <n v="8.0000000000000002E-3"/>
    <n v="996"/>
    <n v="17.443000000000001"/>
    <n v="0.27"/>
    <x v="5"/>
  </r>
  <r>
    <d v="2013-08-01T00:00:00"/>
    <x v="34"/>
    <x v="9"/>
    <s v=".."/>
    <n v="1.7569999999999999"/>
    <n v="0"/>
    <s v=".."/>
    <n v="75"/>
    <n v="0"/>
    <x v="5"/>
  </r>
  <r>
    <d v="2013-08-01T00:00:00"/>
    <x v="34"/>
    <x v="29"/>
    <s v=".."/>
    <n v="68.968000000000004"/>
    <n v="0"/>
    <s v=".."/>
    <n v="44.243000000000002"/>
    <n v="0"/>
    <x v="5"/>
  </r>
  <r>
    <d v="2013-08-01T00:00:00"/>
    <x v="34"/>
    <x v="12"/>
    <s v=".."/>
    <s v=".."/>
    <s v=".."/>
    <s v=".."/>
    <n v="10.724"/>
    <n v="0"/>
    <x v="5"/>
  </r>
  <r>
    <d v="2013-08-01T00:00:00"/>
    <x v="35"/>
    <x v="24"/>
    <n v="7726"/>
    <n v="233.14"/>
    <n v="0.13700000000000001"/>
    <n v="6656"/>
    <n v="112.991"/>
    <n v="0"/>
    <x v="5"/>
  </r>
  <r>
    <d v="2013-08-01T00:00:00"/>
    <x v="64"/>
    <x v="25"/>
    <s v=".."/>
    <n v="865.05700000000002"/>
    <n v="0"/>
    <s v=".."/>
    <n v="11.334"/>
    <n v="0"/>
    <x v="5"/>
  </r>
  <r>
    <d v="2013-08-01T00:00:00"/>
    <x v="64"/>
    <x v="15"/>
    <s v=".."/>
    <s v=".."/>
    <s v=".."/>
    <s v=".."/>
    <n v="39.122999999999998"/>
    <n v="0"/>
    <x v="5"/>
  </r>
  <r>
    <d v="2013-08-01T00:00:00"/>
    <x v="36"/>
    <x v="27"/>
    <n v="3283"/>
    <n v="22.199000000000002"/>
    <n v="0"/>
    <n v="3668"/>
    <n v="9.2219999999999995"/>
    <n v="3.39"/>
    <x v="5"/>
  </r>
  <r>
    <d v="2013-08-01T00:00:00"/>
    <x v="36"/>
    <x v="4"/>
    <n v="6411"/>
    <n v="665.4"/>
    <n v="18.234000000000002"/>
    <n v="6478"/>
    <n v="200.91499999999999"/>
    <n v="19.271000000000001"/>
    <x v="5"/>
  </r>
  <r>
    <d v="2013-08-01T00:00:00"/>
    <x v="36"/>
    <x v="20"/>
    <n v="21831"/>
    <n v="1166.674"/>
    <n v="15.958"/>
    <n v="25389"/>
    <n v="413.41399999999999"/>
    <n v="28.186"/>
    <x v="5"/>
  </r>
  <r>
    <d v="2013-08-01T00:00:00"/>
    <x v="36"/>
    <x v="14"/>
    <n v="3193"/>
    <n v="126.889"/>
    <n v="3.9E-2"/>
    <n v="3464"/>
    <n v="52.512"/>
    <n v="1.6759999999999999"/>
    <x v="5"/>
  </r>
  <r>
    <d v="2013-08-01T00:00:00"/>
    <x v="36"/>
    <x v="25"/>
    <n v="9074"/>
    <n v="113.679"/>
    <n v="38.448"/>
    <n v="10302"/>
    <n v="133.15299999999999"/>
    <n v="57.56"/>
    <x v="5"/>
  </r>
  <r>
    <d v="2013-08-01T00:00:00"/>
    <x v="36"/>
    <x v="43"/>
    <s v=".."/>
    <s v=".."/>
    <s v=".."/>
    <s v=".."/>
    <n v="235.45"/>
    <n v="0"/>
    <x v="5"/>
  </r>
  <r>
    <d v="2013-08-01T00:00:00"/>
    <x v="36"/>
    <x v="2"/>
    <n v="2336"/>
    <n v="5.79"/>
    <n v="8.6999999999999994E-2"/>
    <n v="2073"/>
    <n v="17.547999999999998"/>
    <n v="1.3440000000000001"/>
    <x v="5"/>
  </r>
  <r>
    <d v="2013-08-01T00:00:00"/>
    <x v="36"/>
    <x v="1"/>
    <n v="45919"/>
    <n v="636.05399999999997"/>
    <n v="4.2050000000000001"/>
    <n v="44694"/>
    <n v="855.43200000000002"/>
    <n v="145.429"/>
    <x v="5"/>
  </r>
  <r>
    <d v="2013-08-01T00:00:00"/>
    <x v="36"/>
    <x v="9"/>
    <n v="2258"/>
    <n v="4.8760000000000003"/>
    <n v="0"/>
    <n v="2165"/>
    <n v="91.308999999999997"/>
    <n v="0"/>
    <x v="5"/>
  </r>
  <r>
    <d v="2013-08-01T00:00:00"/>
    <x v="36"/>
    <x v="24"/>
    <n v="3139"/>
    <n v="36.466999999999999"/>
    <n v="0.876"/>
    <n v="3189"/>
    <n v="55.404000000000003"/>
    <n v="1.6990000000000001"/>
    <x v="5"/>
  </r>
  <r>
    <d v="2013-08-01T00:00:00"/>
    <x v="36"/>
    <x v="16"/>
    <n v="32459"/>
    <n v="1161.5319999999999"/>
    <n v="62.268999999999998"/>
    <n v="29855"/>
    <n v="899.71299999999997"/>
    <n v="56.149000000000001"/>
    <x v="5"/>
  </r>
  <r>
    <d v="2013-08-01T00:00:00"/>
    <x v="36"/>
    <x v="31"/>
    <n v="7298"/>
    <n v="118.503"/>
    <n v="6.657"/>
    <n v="6886"/>
    <n v="61.215000000000003"/>
    <n v="9.3030000000000008"/>
    <x v="5"/>
  </r>
  <r>
    <d v="2013-08-01T00:00:00"/>
    <x v="36"/>
    <x v="17"/>
    <n v="6216"/>
    <n v="192.22399999999999"/>
    <n v="69.863"/>
    <n v="5825"/>
    <n v="61.767000000000003"/>
    <n v="11.609"/>
    <x v="5"/>
  </r>
  <r>
    <d v="2013-08-01T00:00:00"/>
    <x v="36"/>
    <x v="18"/>
    <n v="12295"/>
    <n v="470.73500000000001"/>
    <n v="60.405999999999999"/>
    <n v="14255"/>
    <n v="75.703999999999994"/>
    <n v="132.63200000000001"/>
    <x v="5"/>
  </r>
  <r>
    <d v="2013-08-01T00:00:00"/>
    <x v="36"/>
    <x v="23"/>
    <n v="10554"/>
    <n v="45.31"/>
    <n v="0"/>
    <n v="8761"/>
    <n v="168.661"/>
    <n v="13.595000000000001"/>
    <x v="5"/>
  </r>
  <r>
    <d v="2013-08-01T00:00:00"/>
    <x v="36"/>
    <x v="8"/>
    <n v="48407"/>
    <n v="2642.4"/>
    <n v="189.42599999999999"/>
    <n v="56605"/>
    <n v="284.15199999999999"/>
    <n v="113.956"/>
    <x v="5"/>
  </r>
  <r>
    <d v="2013-08-01T00:00:00"/>
    <x v="55"/>
    <x v="35"/>
    <n v="12609"/>
    <n v="679.101"/>
    <n v="0.71099999999999997"/>
    <n v="13902"/>
    <n v="905.40099999999995"/>
    <n v="2.5999999999999999E-2"/>
    <x v="5"/>
  </r>
  <r>
    <d v="2013-08-01T00:00:00"/>
    <x v="37"/>
    <x v="32"/>
    <n v="5976"/>
    <n v="123.08199999999999"/>
    <n v="3.0169999999999999"/>
    <n v="6109"/>
    <n v="334.322"/>
    <n v="0"/>
    <x v="5"/>
  </r>
  <r>
    <d v="2013-08-01T00:00:00"/>
    <x v="63"/>
    <x v="16"/>
    <n v="11974"/>
    <n v="335.24200000000002"/>
    <n v="0"/>
    <n v="12783"/>
    <n v="155.536"/>
    <n v="0"/>
    <x v="5"/>
  </r>
  <r>
    <d v="2013-08-01T00:00:00"/>
    <x v="67"/>
    <x v="4"/>
    <n v="1419"/>
    <n v="74.484999999999999"/>
    <n v="0"/>
    <n v="2044"/>
    <n v="0"/>
    <n v="0"/>
    <x v="5"/>
  </r>
  <r>
    <d v="2013-08-01T00:00:00"/>
    <x v="62"/>
    <x v="16"/>
    <n v="1835"/>
    <n v="2.194"/>
    <n v="0"/>
    <n v="2119"/>
    <n v="2.1709999999999998"/>
    <n v="0"/>
    <x v="5"/>
  </r>
  <r>
    <d v="2013-08-01T00:00:00"/>
    <x v="38"/>
    <x v="1"/>
    <s v=".."/>
    <n v="225.101"/>
    <n v="0"/>
    <s v=".."/>
    <n v="773.02499999999998"/>
    <n v="0"/>
    <x v="5"/>
  </r>
  <r>
    <d v="2013-08-01T00:00:00"/>
    <x v="38"/>
    <x v="16"/>
    <n v="112222"/>
    <n v="6985.9620000000004"/>
    <n v="231.89699999999999"/>
    <n v="117696"/>
    <n v="4404.4350000000004"/>
    <n v="1.048"/>
    <x v="5"/>
  </r>
  <r>
    <d v="2013-08-01T00:00:00"/>
    <x v="40"/>
    <x v="29"/>
    <n v="1584"/>
    <n v="13.057"/>
    <n v="0"/>
    <n v="1372"/>
    <n v="14.103999999999999"/>
    <n v="0"/>
    <x v="5"/>
  </r>
  <r>
    <d v="2013-08-01T00:00:00"/>
    <x v="41"/>
    <x v="31"/>
    <n v="4801"/>
    <n v="99.881"/>
    <n v="0"/>
    <n v="5098"/>
    <n v="186.10599999999999"/>
    <n v="0"/>
    <x v="5"/>
  </r>
  <r>
    <d v="2013-08-01T00:00:00"/>
    <x v="42"/>
    <x v="1"/>
    <s v=".."/>
    <n v="472.83600000000001"/>
    <n v="0"/>
    <s v=".."/>
    <n v="435.02699999999999"/>
    <n v="0"/>
    <x v="5"/>
  </r>
  <r>
    <d v="2013-08-01T00:00:00"/>
    <x v="43"/>
    <x v="17"/>
    <n v="44964"/>
    <n v="2034.9459999999999"/>
    <n v="197.15"/>
    <n v="41860"/>
    <n v="1365.91"/>
    <n v="4.1340000000000003"/>
    <x v="5"/>
  </r>
  <r>
    <d v="2013-08-01T00:00:00"/>
    <x v="61"/>
    <x v="16"/>
    <n v="5228"/>
    <n v="0"/>
    <n v="0"/>
    <n v="6339"/>
    <n v="0"/>
    <n v="0"/>
    <x v="5"/>
  </r>
  <r>
    <d v="2013-08-01T00:00:00"/>
    <x v="45"/>
    <x v="22"/>
    <n v="732"/>
    <n v="1E-3"/>
    <n v="0"/>
    <n v="915"/>
    <n v="0.82199999999999995"/>
    <n v="0"/>
    <x v="5"/>
  </r>
  <r>
    <d v="2013-08-01T00:00:00"/>
    <x v="45"/>
    <x v="8"/>
    <n v="18240"/>
    <n v="15.242000000000001"/>
    <n v="116.512"/>
    <n v="19855"/>
    <n v="203.84399999999999"/>
    <n v="4.0049999999999999"/>
    <x v="5"/>
  </r>
  <r>
    <d v="2013-08-01T00:00:00"/>
    <x v="46"/>
    <x v="4"/>
    <s v=".."/>
    <s v=".."/>
    <s v=".."/>
    <s v=".."/>
    <n v="136.70099999999999"/>
    <n v="0"/>
    <x v="5"/>
  </r>
  <r>
    <d v="2013-08-01T00:00:00"/>
    <x v="46"/>
    <x v="16"/>
    <s v=".."/>
    <s v=".."/>
    <s v=".."/>
    <s v=".."/>
    <n v="122.943"/>
    <n v="0"/>
    <x v="5"/>
  </r>
  <r>
    <d v="2013-08-01T00:00:00"/>
    <x v="46"/>
    <x v="8"/>
    <s v=".."/>
    <n v="1842.982"/>
    <n v="0"/>
    <s v=".."/>
    <s v=".."/>
    <s v=".."/>
    <x v="5"/>
  </r>
  <r>
    <d v="2013-08-01T00:00:00"/>
    <x v="47"/>
    <x v="26"/>
    <n v="13129"/>
    <n v="478.66699999999997"/>
    <n v="0"/>
    <n v="10494"/>
    <n v="142.255"/>
    <n v="0"/>
    <x v="5"/>
  </r>
  <r>
    <d v="2013-08-01T00:00:00"/>
    <x v="48"/>
    <x v="20"/>
    <n v="3938"/>
    <n v="482.43"/>
    <n v="0"/>
    <n v="3942"/>
    <n v="256.66699999999997"/>
    <n v="0"/>
    <x v="5"/>
  </r>
  <r>
    <d v="2013-08-01T00:00:00"/>
    <x v="48"/>
    <x v="18"/>
    <n v="2367"/>
    <n v="44.904000000000003"/>
    <n v="0"/>
    <n v="3484"/>
    <n v="5.593"/>
    <n v="0"/>
    <x v="5"/>
  </r>
  <r>
    <d v="2013-08-01T00:00:00"/>
    <x v="49"/>
    <x v="10"/>
    <n v="13791"/>
    <n v="17.614999999999998"/>
    <n v="0"/>
    <n v="14165"/>
    <n v="15.747"/>
    <n v="0"/>
    <x v="5"/>
  </r>
  <r>
    <d v="2013-08-01T00:00:00"/>
    <x v="49"/>
    <x v="14"/>
    <n v="22208"/>
    <n v="4.6769999999999996"/>
    <n v="0"/>
    <n v="22518"/>
    <n v="0"/>
    <n v="0"/>
    <x v="5"/>
  </r>
  <r>
    <d v="2013-08-01T00:00:00"/>
    <x v="49"/>
    <x v="1"/>
    <n v="46017"/>
    <n v="92.661000000000001"/>
    <n v="0"/>
    <n v="47354"/>
    <n v="35.835000000000001"/>
    <n v="0"/>
    <x v="5"/>
  </r>
  <r>
    <d v="2013-08-01T00:00:00"/>
    <x v="49"/>
    <x v="9"/>
    <n v="1886"/>
    <n v="0"/>
    <n v="0"/>
    <n v="1784"/>
    <n v="20.114999999999998"/>
    <n v="0"/>
    <x v="5"/>
  </r>
  <r>
    <d v="2013-08-01T00:00:00"/>
    <x v="49"/>
    <x v="29"/>
    <n v="753"/>
    <n v="0"/>
    <n v="0"/>
    <n v="725"/>
    <n v="9.125"/>
    <n v="0"/>
    <x v="5"/>
  </r>
  <r>
    <d v="2013-08-01T00:00:00"/>
    <x v="49"/>
    <x v="17"/>
    <n v="2381"/>
    <n v="0"/>
    <n v="0"/>
    <n v="2225"/>
    <n v="0"/>
    <n v="0"/>
    <x v="5"/>
  </r>
  <r>
    <d v="2013-08-01T00:00:00"/>
    <x v="49"/>
    <x v="33"/>
    <n v="754"/>
    <n v="0.56299999999999994"/>
    <n v="0"/>
    <n v="892"/>
    <n v="0.13"/>
    <n v="0"/>
    <x v="5"/>
  </r>
  <r>
    <d v="2013-08-01T00:00:00"/>
    <x v="49"/>
    <x v="23"/>
    <n v="3074"/>
    <n v="33.762999999999998"/>
    <n v="0"/>
    <n v="3876"/>
    <n v="58.670999999999999"/>
    <n v="0"/>
    <x v="5"/>
  </r>
  <r>
    <d v="2013-08-01T00:00:00"/>
    <x v="49"/>
    <x v="8"/>
    <n v="16659"/>
    <n v="839.29100000000005"/>
    <n v="0"/>
    <n v="20812"/>
    <n v="524.625"/>
    <n v="0"/>
    <x v="5"/>
  </r>
  <r>
    <d v="2013-08-01T00:00:00"/>
    <x v="49"/>
    <x v="12"/>
    <n v="2168"/>
    <n v="4.548"/>
    <n v="0"/>
    <n v="2183"/>
    <n v="7.0960000000000001"/>
    <n v="0"/>
    <x v="5"/>
  </r>
  <r>
    <d v="2013-08-01T00:00:00"/>
    <x v="50"/>
    <x v="34"/>
    <n v="1754"/>
    <n v="1.8129999999999999"/>
    <n v="0"/>
    <n v="1847"/>
    <n v="0.94399999999999995"/>
    <n v="0"/>
    <x v="5"/>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6"/>
  </r>
  <r>
    <d v="2014-08-01T00:00:00"/>
    <x v="2"/>
    <x v="3"/>
    <n v="6693"/>
    <n v="272.62"/>
    <n v="33.39"/>
    <n v="8023"/>
    <n v="86.507000000000005"/>
    <n v="21.093"/>
    <x v="6"/>
  </r>
  <r>
    <d v="2014-08-01T00:00:00"/>
    <x v="3"/>
    <x v="4"/>
    <n v="11275"/>
    <n v="313.08800000000002"/>
    <n v="51.973999999999997"/>
    <n v="10862"/>
    <n v="276.65199999999999"/>
    <n v="23.172000000000001"/>
    <x v="6"/>
  </r>
  <r>
    <d v="2014-08-01T00:00:00"/>
    <x v="68"/>
    <x v="30"/>
    <n v="4150"/>
    <n v="167.58699999999999"/>
    <n v="12.811"/>
    <n v="4628"/>
    <n v="24.359000000000002"/>
    <n v="6.0000000000000001E-3"/>
    <x v="6"/>
  </r>
  <r>
    <d v="2014-08-01T00:00:00"/>
    <x v="4"/>
    <x v="5"/>
    <n v="1927"/>
    <n v="50.47"/>
    <n v="0.55500000000000005"/>
    <n v="2242"/>
    <n v="21.998999999999999"/>
    <n v="0"/>
    <x v="6"/>
  </r>
  <r>
    <d v="2014-08-01T00:00:00"/>
    <x v="5"/>
    <x v="6"/>
    <n v="653"/>
    <n v="0.88200000000000001"/>
    <n v="0.06"/>
    <n v="653"/>
    <n v="23.08"/>
    <n v="1E-3"/>
    <x v="6"/>
  </r>
  <r>
    <d v="2014-08-01T00:00:00"/>
    <x v="5"/>
    <x v="1"/>
    <n v="101792"/>
    <n v="2451.152"/>
    <n v="276.10000000000002"/>
    <n v="101037"/>
    <n v="2206.9520000000002"/>
    <n v="3.2240000000000002"/>
    <x v="6"/>
  </r>
  <r>
    <d v="2014-08-01T00:00:00"/>
    <x v="6"/>
    <x v="9"/>
    <n v="8151"/>
    <n v="41.945999999999998"/>
    <n v="2.7E-2"/>
    <n v="7659"/>
    <n v="298.07900000000001"/>
    <n v="25.911999999999999"/>
    <x v="6"/>
  </r>
  <r>
    <d v="2014-08-01T00:00:00"/>
    <x v="9"/>
    <x v="12"/>
    <n v="4774"/>
    <n v="6.3220000000000001"/>
    <n v="3.544"/>
    <n v="4607"/>
    <n v="35.753999999999998"/>
    <n v="3.2949999999999999"/>
    <x v="6"/>
  </r>
  <r>
    <d v="2014-08-01T00:00:00"/>
    <x v="10"/>
    <x v="13"/>
    <n v="53807"/>
    <n v="1000.532"/>
    <n v="0"/>
    <n v="53160"/>
    <n v="127.92"/>
    <n v="0"/>
    <x v="6"/>
  </r>
  <r>
    <d v="2014-08-01T00:00:00"/>
    <x v="13"/>
    <x v="15"/>
    <n v="5108"/>
    <n v="146.572"/>
    <n v="13.249000000000001"/>
    <n v="4951"/>
    <n v="76.158000000000001"/>
    <n v="0"/>
    <x v="6"/>
  </r>
  <r>
    <d v="2014-08-01T00:00:00"/>
    <x v="14"/>
    <x v="16"/>
    <n v="3073"/>
    <n v="40.659999999999997"/>
    <n v="0"/>
    <n v="3142"/>
    <n v="64.783000000000001"/>
    <n v="0.22500000000000001"/>
    <x v="6"/>
  </r>
  <r>
    <d v="2014-08-01T00:00:00"/>
    <x v="14"/>
    <x v="18"/>
    <n v="4615"/>
    <n v="352.40100000000001"/>
    <n v="29.291"/>
    <n v="5224"/>
    <n v="88.412999999999997"/>
    <n v="0.72299999999999998"/>
    <x v="6"/>
  </r>
  <r>
    <d v="2014-08-01T00:00:00"/>
    <x v="16"/>
    <x v="20"/>
    <n v="64901"/>
    <n v="3797.8069999999998"/>
    <n v="109.44799999999999"/>
    <n v="73143"/>
    <n v="2163.299"/>
    <n v="19.07"/>
    <x v="6"/>
  </r>
  <r>
    <d v="2014-08-01T00:00:00"/>
    <x v="17"/>
    <x v="1"/>
    <n v="4012"/>
    <n v="72.459999999999994"/>
    <n v="0"/>
    <n v="4372"/>
    <n v="171.566"/>
    <n v="9.5000000000000001E-2"/>
    <x v="6"/>
  </r>
  <r>
    <d v="2014-08-01T00:00:00"/>
    <x v="17"/>
    <x v="21"/>
    <n v="5861"/>
    <n v="147.208"/>
    <n v="47.29"/>
    <n v="6506"/>
    <n v="148.345"/>
    <n v="4.38"/>
    <x v="6"/>
  </r>
  <r>
    <d v="2014-08-01T00:00:00"/>
    <x v="18"/>
    <x v="4"/>
    <n v="14702"/>
    <n v="495.97800000000001"/>
    <n v="7.8440000000000003"/>
    <n v="15164"/>
    <n v="315.38299999999998"/>
    <n v="0"/>
    <x v="6"/>
  </r>
  <r>
    <d v="2014-08-01T00:00:00"/>
    <x v="19"/>
    <x v="4"/>
    <n v="27651"/>
    <n v="1124.9780000000001"/>
    <n v="101.554"/>
    <n v="29182"/>
    <n v="651.37300000000005"/>
    <n v="40.521999999999998"/>
    <x v="6"/>
  </r>
  <r>
    <d v="2014-08-01T00:00:00"/>
    <x v="53"/>
    <x v="8"/>
    <n v="7935"/>
    <n v="290.60300000000001"/>
    <n v="114.401"/>
    <n v="8184"/>
    <n v="282.38099999999997"/>
    <n v="0"/>
    <x v="6"/>
  </r>
  <r>
    <d v="2014-08-01T00:00:00"/>
    <x v="21"/>
    <x v="20"/>
    <s v=".."/>
    <s v=".."/>
    <s v=".."/>
    <s v=".."/>
    <n v="83.554000000000002"/>
    <n v="0"/>
    <x v="6"/>
  </r>
  <r>
    <d v="2014-08-01T00:00:00"/>
    <x v="21"/>
    <x v="13"/>
    <n v="2206"/>
    <n v="5.0860000000000003"/>
    <n v="0.49199999999999999"/>
    <n v="2373"/>
    <n v="32.130000000000003"/>
    <n v="0"/>
    <x v="6"/>
  </r>
  <r>
    <d v="2014-08-01T00:00:00"/>
    <x v="21"/>
    <x v="1"/>
    <n v="25059"/>
    <n v="1050.182"/>
    <n v="0"/>
    <n v="24216"/>
    <n v="683.45799999999997"/>
    <n v="0"/>
    <x v="6"/>
  </r>
  <r>
    <d v="2014-08-01T00:00:00"/>
    <x v="21"/>
    <x v="16"/>
    <n v="7138"/>
    <n v="160.16"/>
    <n v="0.54200000000000004"/>
    <n v="6427"/>
    <n v="432.11799999999999"/>
    <n v="0"/>
    <x v="6"/>
  </r>
  <r>
    <d v="2014-08-01T00:00:00"/>
    <x v="21"/>
    <x v="17"/>
    <n v="3264"/>
    <n v="4.2789999999999999"/>
    <n v="4.8579999999999997"/>
    <n v="2537"/>
    <n v="3.9950000000000001"/>
    <n v="0"/>
    <x v="6"/>
  </r>
  <r>
    <d v="2014-08-01T00:00:00"/>
    <x v="21"/>
    <x v="23"/>
    <n v="97041"/>
    <n v="3940.2849999999999"/>
    <n v="24.696999999999999"/>
    <n v="101343"/>
    <n v="2790.7959999999998"/>
    <n v="40.369999999999997"/>
    <x v="6"/>
  </r>
  <r>
    <d v="2014-08-01T00:00:00"/>
    <x v="22"/>
    <x v="16"/>
    <n v="2062"/>
    <n v="33.601999999999997"/>
    <n v="0"/>
    <n v="2233"/>
    <n v="147.83600000000001"/>
    <n v="0"/>
    <x v="6"/>
  </r>
  <r>
    <d v="2014-08-01T00:00:00"/>
    <x v="22"/>
    <x v="23"/>
    <n v="36127"/>
    <n v="963.92100000000005"/>
    <n v="60.054000000000002"/>
    <n v="38099"/>
    <n v="977.20100000000002"/>
    <n v="5.0869999999999997"/>
    <x v="6"/>
  </r>
  <r>
    <d v="2014-08-01T00:00:00"/>
    <x v="23"/>
    <x v="21"/>
    <n v="1780"/>
    <n v="86.331999999999994"/>
    <n v="7.1269999999999998"/>
    <n v="1901"/>
    <n v="28.731000000000002"/>
    <n v="0"/>
    <x v="6"/>
  </r>
  <r>
    <d v="2014-08-01T00:00:00"/>
    <x v="24"/>
    <x v="4"/>
    <s v=".."/>
    <s v=".."/>
    <s v=".."/>
    <s v=".."/>
    <n v="236.376"/>
    <n v="0"/>
    <x v="6"/>
  </r>
  <r>
    <d v="2014-08-01T00:00:00"/>
    <x v="24"/>
    <x v="8"/>
    <s v=".."/>
    <n v="576.54300000000001"/>
    <n v="17.603000000000002"/>
    <s v=".."/>
    <s v=".."/>
    <s v=".."/>
    <x v="6"/>
  </r>
  <r>
    <d v="2014-08-01T00:00:00"/>
    <x v="59"/>
    <x v="10"/>
    <n v="21374"/>
    <n v="460.923"/>
    <n v="2.1890000000000001"/>
    <n v="21301"/>
    <n v="240.435"/>
    <n v="11.672000000000001"/>
    <x v="6"/>
  </r>
  <r>
    <d v="2014-08-01T00:00:00"/>
    <x v="25"/>
    <x v="14"/>
    <n v="24136"/>
    <n v="606.35599999999999"/>
    <n v="98.662999999999997"/>
    <n v="29770"/>
    <n v="161.56100000000001"/>
    <n v="0.20899999999999999"/>
    <x v="6"/>
  </r>
  <r>
    <d v="2014-08-01T00:00:00"/>
    <x v="26"/>
    <x v="8"/>
    <n v="9853"/>
    <n v="171.322"/>
    <n v="2.6890000000000001"/>
    <n v="11385"/>
    <n v="199.74199999999999"/>
    <n v="0.16200000000000001"/>
    <x v="6"/>
  </r>
  <r>
    <d v="2014-08-01T00:00:00"/>
    <x v="54"/>
    <x v="14"/>
    <n v="17617"/>
    <n v="0"/>
    <n v="0"/>
    <n v="18105"/>
    <n v="0"/>
    <n v="0"/>
    <x v="6"/>
  </r>
  <r>
    <d v="2014-08-01T00:00:00"/>
    <x v="58"/>
    <x v="25"/>
    <n v="6792"/>
    <n v="252.65"/>
    <n v="160.17099999999999"/>
    <n v="6922"/>
    <n v="203.239"/>
    <n v="0.247"/>
    <x v="6"/>
  </r>
  <r>
    <d v="2014-08-01T00:00:00"/>
    <x v="28"/>
    <x v="10"/>
    <n v="2702"/>
    <n v="1.5660000000000001"/>
    <n v="0"/>
    <n v="2615"/>
    <n v="1.08"/>
    <n v="0"/>
    <x v="6"/>
  </r>
  <r>
    <d v="2014-08-01T00:00:00"/>
    <x v="28"/>
    <x v="14"/>
    <n v="45895"/>
    <n v="386.88799999999998"/>
    <n v="0"/>
    <n v="48014"/>
    <n v="12.404999999999999"/>
    <n v="2.4590000000000001"/>
    <x v="6"/>
  </r>
  <r>
    <d v="2014-08-01T00:00:00"/>
    <x v="28"/>
    <x v="25"/>
    <n v="22218"/>
    <n v="304.50400000000002"/>
    <n v="28.001999999999999"/>
    <n v="26252"/>
    <n v="158.33199999999999"/>
    <n v="7.1749999999999998"/>
    <x v="6"/>
  </r>
  <r>
    <d v="2014-08-01T00:00:00"/>
    <x v="28"/>
    <x v="1"/>
    <n v="30843"/>
    <n v="6.5519999999999996"/>
    <n v="0"/>
    <n v="27911"/>
    <n v="31.196000000000002"/>
    <n v="15.332000000000001"/>
    <x v="6"/>
  </r>
  <r>
    <d v="2014-08-01T00:00:00"/>
    <x v="28"/>
    <x v="16"/>
    <n v="5150"/>
    <n v="183.881"/>
    <n v="1.64"/>
    <n v="5687"/>
    <n v="77.38"/>
    <n v="1.0720000000000001"/>
    <x v="6"/>
  </r>
  <r>
    <d v="2014-08-01T00:00:00"/>
    <x v="28"/>
    <x v="17"/>
    <n v="10440"/>
    <n v="160.77500000000001"/>
    <n v="17.442"/>
    <n v="10613"/>
    <n v="30.96"/>
    <n v="1.55"/>
    <x v="6"/>
  </r>
  <r>
    <d v="2014-08-01T00:00:00"/>
    <x v="28"/>
    <x v="8"/>
    <n v="8773"/>
    <n v="184.58600000000001"/>
    <n v="7.0119999999999996"/>
    <n v="8971"/>
    <n v="154.37100000000001"/>
    <n v="0.77100000000000002"/>
    <x v="6"/>
  </r>
  <r>
    <d v="2014-08-01T00:00:00"/>
    <x v="57"/>
    <x v="16"/>
    <n v="11142"/>
    <n v="15.353999999999999"/>
    <n v="0"/>
    <n v="10946"/>
    <n v="1.7090000000000001"/>
    <n v="0"/>
    <x v="6"/>
  </r>
  <r>
    <d v="2014-08-01T00:00:00"/>
    <x v="29"/>
    <x v="15"/>
    <n v="10290"/>
    <n v="143.072"/>
    <n v="72.567999999999998"/>
    <n v="11272"/>
    <n v="280.20100000000002"/>
    <n v="3.4550000000000001"/>
    <x v="6"/>
  </r>
  <r>
    <d v="2014-08-01T00:00:00"/>
    <x v="30"/>
    <x v="27"/>
    <n v="2895"/>
    <n v="196.91"/>
    <n v="1.377"/>
    <n v="2504"/>
    <n v="112.491"/>
    <n v="1.2889999999999999"/>
    <x v="6"/>
  </r>
  <r>
    <d v="2014-08-01T00:00:00"/>
    <x v="30"/>
    <x v="1"/>
    <n v="3292"/>
    <n v="54.287999999999997"/>
    <n v="0"/>
    <n v="2083"/>
    <n v="106.645"/>
    <n v="0.377"/>
    <x v="6"/>
  </r>
  <r>
    <d v="2014-08-01T00:00:00"/>
    <x v="31"/>
    <x v="13"/>
    <n v="49632"/>
    <n v="2924.5210000000002"/>
    <n v="277.91399999999999"/>
    <n v="51383"/>
    <n v="1417.577"/>
    <n v="1.4039999999999999"/>
    <x v="6"/>
  </r>
  <r>
    <d v="2014-08-01T00:00:00"/>
    <x v="66"/>
    <x v="28"/>
    <n v="1056"/>
    <n v="0.28799999999999998"/>
    <n v="1.2E-2"/>
    <n v="1077"/>
    <n v="9.2070000000000007"/>
    <n v="1.145"/>
    <x v="6"/>
  </r>
  <r>
    <d v="2014-08-01T00:00:00"/>
    <x v="34"/>
    <x v="28"/>
    <s v=".."/>
    <s v=".."/>
    <s v=".."/>
    <s v=".."/>
    <n v="44.655000000000001"/>
    <n v="0"/>
    <x v="6"/>
  </r>
  <r>
    <d v="2014-08-01T00:00:00"/>
    <x v="34"/>
    <x v="9"/>
    <s v=".."/>
    <n v="1.321"/>
    <n v="0"/>
    <s v=".."/>
    <n v="83.936999999999998"/>
    <n v="0"/>
    <x v="6"/>
  </r>
  <r>
    <d v="2014-08-01T00:00:00"/>
    <x v="34"/>
    <x v="29"/>
    <s v=".."/>
    <n v="0.878"/>
    <n v="0"/>
    <s v=".."/>
    <n v="26.353999999999999"/>
    <n v="0"/>
    <x v="6"/>
  </r>
  <r>
    <d v="2014-08-01T00:00:00"/>
    <x v="34"/>
    <x v="12"/>
    <s v=".."/>
    <n v="0"/>
    <n v="0"/>
    <s v=".."/>
    <n v="3.3000000000000002E-2"/>
    <n v="0"/>
    <x v="6"/>
  </r>
  <r>
    <d v="2014-08-01T00:00:00"/>
    <x v="35"/>
    <x v="24"/>
    <n v="6450"/>
    <n v="246.834"/>
    <n v="12.772"/>
    <n v="5158"/>
    <n v="132.32"/>
    <n v="0"/>
    <x v="6"/>
  </r>
  <r>
    <d v="2014-08-01T00:00:00"/>
    <x v="64"/>
    <x v="25"/>
    <s v=".."/>
    <n v="916.41899999999998"/>
    <n v="0"/>
    <s v=".."/>
    <n v="9.6489999999999991"/>
    <n v="0"/>
    <x v="6"/>
  </r>
  <r>
    <d v="2014-08-01T00:00:00"/>
    <x v="64"/>
    <x v="15"/>
    <s v=".."/>
    <s v=".."/>
    <s v=".."/>
    <s v=".."/>
    <n v="38.396999999999998"/>
    <n v="0"/>
    <x v="6"/>
  </r>
  <r>
    <d v="2014-08-01T00:00:00"/>
    <x v="36"/>
    <x v="27"/>
    <n v="3822"/>
    <n v="15.108000000000001"/>
    <n v="0"/>
    <n v="3789"/>
    <n v="1.19"/>
    <n v="3.532"/>
    <x v="6"/>
  </r>
  <r>
    <d v="2014-08-01T00:00:00"/>
    <x v="36"/>
    <x v="4"/>
    <n v="6592"/>
    <n v="694.84199999999998"/>
    <n v="21.177"/>
    <n v="7078"/>
    <n v="139.148"/>
    <n v="48.889000000000003"/>
    <x v="6"/>
  </r>
  <r>
    <d v="2014-08-01T00:00:00"/>
    <x v="36"/>
    <x v="20"/>
    <n v="23340"/>
    <n v="1130.479"/>
    <n v="14.879"/>
    <n v="27251"/>
    <n v="610.01700000000005"/>
    <n v="28.065999999999999"/>
    <x v="6"/>
  </r>
  <r>
    <d v="2014-08-01T00:00:00"/>
    <x v="36"/>
    <x v="14"/>
    <n v="2568"/>
    <n v="103.411"/>
    <n v="0.38900000000000001"/>
    <n v="3334"/>
    <n v="60.33"/>
    <n v="1.2230000000000001"/>
    <x v="6"/>
  </r>
  <r>
    <d v="2014-08-01T00:00:00"/>
    <x v="36"/>
    <x v="25"/>
    <n v="8694"/>
    <n v="101.623"/>
    <n v="48.045999999999999"/>
    <n v="10078"/>
    <n v="68.36"/>
    <n v="39.893999999999998"/>
    <x v="6"/>
  </r>
  <r>
    <d v="2014-08-01T00:00:00"/>
    <x v="36"/>
    <x v="2"/>
    <n v="2248"/>
    <n v="1.974"/>
    <n v="0.26"/>
    <n v="2065"/>
    <n v="14.471"/>
    <n v="2.5720000000000001"/>
    <x v="6"/>
  </r>
  <r>
    <d v="2014-08-01T00:00:00"/>
    <x v="36"/>
    <x v="1"/>
    <n v="40571"/>
    <n v="502.29199999999997"/>
    <n v="0.67600000000000005"/>
    <n v="44429"/>
    <n v="887.10599999999999"/>
    <n v="146.56"/>
    <x v="6"/>
  </r>
  <r>
    <d v="2014-08-01T00:00:00"/>
    <x v="36"/>
    <x v="9"/>
    <n v="2126"/>
    <n v="0"/>
    <n v="0"/>
    <n v="2050"/>
    <n v="0"/>
    <n v="0"/>
    <x v="6"/>
  </r>
  <r>
    <d v="2014-08-01T00:00:00"/>
    <x v="36"/>
    <x v="24"/>
    <n v="4304"/>
    <n v="50.713999999999999"/>
    <n v="2.145"/>
    <n v="3545"/>
    <n v="70.158000000000001"/>
    <n v="1.5669999999999999"/>
    <x v="6"/>
  </r>
  <r>
    <d v="2014-08-01T00:00:00"/>
    <x v="36"/>
    <x v="16"/>
    <n v="27282"/>
    <n v="1248.9480000000001"/>
    <n v="39.247999999999998"/>
    <n v="26375"/>
    <n v="905.06399999999996"/>
    <n v="50.344999999999999"/>
    <x v="6"/>
  </r>
  <r>
    <d v="2014-08-01T00:00:00"/>
    <x v="36"/>
    <x v="31"/>
    <n v="5730"/>
    <n v="163.25899999999999"/>
    <n v="6.7270000000000003"/>
    <n v="6222"/>
    <n v="52.564999999999998"/>
    <n v="7.7859999999999996"/>
    <x v="6"/>
  </r>
  <r>
    <d v="2014-08-01T00:00:00"/>
    <x v="36"/>
    <x v="17"/>
    <n v="5176"/>
    <n v="186.738"/>
    <n v="38.908999999999999"/>
    <n v="5200"/>
    <n v="84.117000000000004"/>
    <n v="10.526999999999999"/>
    <x v="6"/>
  </r>
  <r>
    <d v="2014-08-01T00:00:00"/>
    <x v="36"/>
    <x v="18"/>
    <n v="11932"/>
    <n v="523.91800000000001"/>
    <n v="43.3"/>
    <n v="16745"/>
    <n v="105.735"/>
    <n v="118.05200000000001"/>
    <x v="6"/>
  </r>
  <r>
    <d v="2014-08-01T00:00:00"/>
    <x v="36"/>
    <x v="23"/>
    <n v="10056"/>
    <n v="17.050999999999998"/>
    <n v="0"/>
    <n v="7908"/>
    <n v="233.684"/>
    <n v="7.0270000000000001"/>
    <x v="6"/>
  </r>
  <r>
    <d v="2014-08-01T00:00:00"/>
    <x v="36"/>
    <x v="8"/>
    <n v="50540"/>
    <n v="2263.1060000000002"/>
    <n v="178.83199999999999"/>
    <n v="59952"/>
    <n v="350.17399999999998"/>
    <n v="109.642"/>
    <x v="6"/>
  </r>
  <r>
    <d v="2014-08-01T00:00:00"/>
    <x v="55"/>
    <x v="35"/>
    <n v="16012"/>
    <n v="799.95500000000004"/>
    <n v="78.186000000000007"/>
    <n v="18583"/>
    <n v="669.88499999999999"/>
    <n v="1.2E-2"/>
    <x v="6"/>
  </r>
  <r>
    <d v="2014-08-01T00:00:00"/>
    <x v="37"/>
    <x v="32"/>
    <n v="4869"/>
    <n v="179.03299999999999"/>
    <n v="5.343"/>
    <n v="5777"/>
    <n v="273.12"/>
    <n v="0"/>
    <x v="6"/>
  </r>
  <r>
    <d v="2014-08-01T00:00:00"/>
    <x v="63"/>
    <x v="16"/>
    <n v="15275"/>
    <n v="373.57400000000001"/>
    <n v="0"/>
    <n v="15601"/>
    <n v="97.302000000000007"/>
    <n v="0"/>
    <x v="6"/>
  </r>
  <r>
    <d v="2014-08-01T00:00:00"/>
    <x v="67"/>
    <x v="4"/>
    <n v="3561"/>
    <n v="172.078"/>
    <n v="0"/>
    <n v="4393"/>
    <n v="44.734000000000002"/>
    <n v="0"/>
    <x v="6"/>
  </r>
  <r>
    <d v="2014-08-01T00:00:00"/>
    <x v="62"/>
    <x v="16"/>
    <n v="2281"/>
    <n v="8.09"/>
    <n v="0"/>
    <n v="2782"/>
    <n v="4.6669999999999998"/>
    <n v="0"/>
    <x v="6"/>
  </r>
  <r>
    <d v="2014-08-01T00:00:00"/>
    <x v="38"/>
    <x v="1"/>
    <s v=".."/>
    <n v="325.20699999999999"/>
    <n v="0"/>
    <s v=".."/>
    <n v="767.95699999999999"/>
    <n v="0"/>
    <x v="6"/>
  </r>
  <r>
    <d v="2014-08-01T00:00:00"/>
    <x v="38"/>
    <x v="16"/>
    <n v="106514"/>
    <n v="7517.8469999999998"/>
    <n v="322.185"/>
    <n v="111116"/>
    <n v="4231.5829999999996"/>
    <n v="0.83899999999999997"/>
    <x v="6"/>
  </r>
  <r>
    <d v="2014-08-01T00:00:00"/>
    <x v="40"/>
    <x v="29"/>
    <n v="1470"/>
    <n v="5.8840000000000003"/>
    <n v="0"/>
    <n v="1476"/>
    <n v="17.632999999999999"/>
    <n v="0"/>
    <x v="6"/>
  </r>
  <r>
    <d v="2014-08-01T00:00:00"/>
    <x v="41"/>
    <x v="31"/>
    <n v="5990"/>
    <n v="96.028000000000006"/>
    <n v="0.92"/>
    <n v="5975"/>
    <n v="187.839"/>
    <n v="0"/>
    <x v="6"/>
  </r>
  <r>
    <d v="2014-08-01T00:00:00"/>
    <x v="42"/>
    <x v="1"/>
    <s v=".."/>
    <n v="381.90899999999999"/>
    <n v="0"/>
    <s v=".."/>
    <n v="351.50299999999999"/>
    <n v="0"/>
    <x v="6"/>
  </r>
  <r>
    <d v="2014-08-01T00:00:00"/>
    <x v="43"/>
    <x v="17"/>
    <n v="33218"/>
    <n v="1334.856"/>
    <n v="121.78700000000001"/>
    <n v="30785"/>
    <n v="826.654"/>
    <n v="5.9050000000000002"/>
    <x v="6"/>
  </r>
  <r>
    <d v="2014-08-01T00:00:00"/>
    <x v="61"/>
    <x v="16"/>
    <n v="3940"/>
    <n v="0"/>
    <n v="0"/>
    <n v="4128"/>
    <n v="0"/>
    <n v="0"/>
    <x v="6"/>
  </r>
  <r>
    <d v="2014-08-01T00:00:00"/>
    <x v="45"/>
    <x v="22"/>
    <n v="582"/>
    <n v="0"/>
    <n v="0"/>
    <n v="817"/>
    <n v="0.63700000000000001"/>
    <n v="0"/>
    <x v="6"/>
  </r>
  <r>
    <d v="2014-08-01T00:00:00"/>
    <x v="45"/>
    <x v="8"/>
    <n v="12869"/>
    <n v="11.603"/>
    <n v="92.988"/>
    <n v="15101"/>
    <n v="239.60900000000001"/>
    <n v="3.02"/>
    <x v="6"/>
  </r>
  <r>
    <d v="2014-08-01T00:00:00"/>
    <x v="46"/>
    <x v="4"/>
    <s v=".."/>
    <s v=".."/>
    <s v=".."/>
    <s v=".."/>
    <n v="81.462000000000003"/>
    <n v="0"/>
    <x v="6"/>
  </r>
  <r>
    <d v="2014-08-01T00:00:00"/>
    <x v="46"/>
    <x v="16"/>
    <s v=".."/>
    <s v=".."/>
    <s v=".."/>
    <s v=".."/>
    <n v="94.153000000000006"/>
    <n v="0"/>
    <x v="6"/>
  </r>
  <r>
    <d v="2014-08-01T00:00:00"/>
    <x v="46"/>
    <x v="8"/>
    <s v=".."/>
    <n v="1701.597"/>
    <n v="0"/>
    <s v=".."/>
    <s v=".."/>
    <s v=".."/>
    <x v="6"/>
  </r>
  <r>
    <d v="2014-08-01T00:00:00"/>
    <x v="47"/>
    <x v="26"/>
    <n v="12869"/>
    <n v="465.81"/>
    <n v="0"/>
    <n v="10889"/>
    <n v="193.82"/>
    <n v="0"/>
    <x v="6"/>
  </r>
  <r>
    <d v="2014-08-01T00:00:00"/>
    <x v="49"/>
    <x v="10"/>
    <n v="14861"/>
    <n v="27.466999999999999"/>
    <n v="0"/>
    <n v="14592"/>
    <n v="34.585000000000001"/>
    <n v="0"/>
    <x v="6"/>
  </r>
  <r>
    <d v="2014-08-01T00:00:00"/>
    <x v="49"/>
    <x v="14"/>
    <n v="25295"/>
    <n v="52.869"/>
    <n v="0"/>
    <n v="26774"/>
    <n v="0"/>
    <n v="0"/>
    <x v="6"/>
  </r>
  <r>
    <d v="2014-08-01T00:00:00"/>
    <x v="49"/>
    <x v="1"/>
    <n v="45245"/>
    <n v="70.811999999999998"/>
    <n v="0"/>
    <n v="45833"/>
    <n v="25.654"/>
    <n v="0"/>
    <x v="6"/>
  </r>
  <r>
    <d v="2014-08-01T00:00:00"/>
    <x v="49"/>
    <x v="9"/>
    <n v="2313"/>
    <n v="0"/>
    <n v="0"/>
    <n v="2484"/>
    <n v="24.539000000000001"/>
    <n v="0"/>
    <x v="6"/>
  </r>
  <r>
    <d v="2014-08-01T00:00:00"/>
    <x v="49"/>
    <x v="29"/>
    <n v="664"/>
    <n v="0"/>
    <n v="0"/>
    <n v="736"/>
    <n v="10.007999999999999"/>
    <n v="0"/>
    <x v="6"/>
  </r>
  <r>
    <d v="2014-08-01T00:00:00"/>
    <x v="49"/>
    <x v="17"/>
    <n v="2483"/>
    <n v="0"/>
    <n v="0"/>
    <n v="2606"/>
    <n v="0"/>
    <n v="0"/>
    <x v="6"/>
  </r>
  <r>
    <d v="2014-08-01T00:00:00"/>
    <x v="49"/>
    <x v="33"/>
    <n v="888"/>
    <n v="0.39400000000000002"/>
    <n v="0"/>
    <n v="994"/>
    <n v="0.73399999999999999"/>
    <n v="0"/>
    <x v="6"/>
  </r>
  <r>
    <d v="2014-08-01T00:00:00"/>
    <x v="49"/>
    <x v="23"/>
    <n v="3871"/>
    <n v="52.84"/>
    <n v="0"/>
    <n v="3956"/>
    <n v="157.20599999999999"/>
    <n v="0"/>
    <x v="6"/>
  </r>
  <r>
    <d v="2014-08-01T00:00:00"/>
    <x v="49"/>
    <x v="8"/>
    <n v="16455"/>
    <n v="742.18799999999999"/>
    <n v="0"/>
    <n v="19040"/>
    <n v="568.05799999999999"/>
    <n v="0"/>
    <x v="6"/>
  </r>
  <r>
    <d v="2014-08-01T00:00:00"/>
    <x v="49"/>
    <x v="12"/>
    <n v="2260"/>
    <n v="1.2430000000000001"/>
    <n v="0"/>
    <n v="2437"/>
    <n v="10.576000000000001"/>
    <n v="0"/>
    <x v="6"/>
  </r>
  <r>
    <d v="2014-08-01T00:00:00"/>
    <x v="50"/>
    <x v="34"/>
    <n v="1896"/>
    <n v="0.495"/>
    <n v="0"/>
    <n v="2262"/>
    <n v="2.0299999999999998"/>
    <n v="0"/>
    <x v="6"/>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7"/>
  </r>
  <r>
    <d v="2015-08-01T00:00:00"/>
    <x v="2"/>
    <x v="3"/>
    <n v="7291"/>
    <n v="279.81"/>
    <n v="22.553999999999998"/>
    <n v="7972"/>
    <n v="56.042999999999999"/>
    <n v="15.695"/>
    <x v="7"/>
  </r>
  <r>
    <d v="2015-08-01T00:00:00"/>
    <x v="3"/>
    <x v="4"/>
    <n v="13057"/>
    <n v="468.38299999999998"/>
    <n v="38.262999999999998"/>
    <n v="13820"/>
    <n v="427.89"/>
    <n v="29.829000000000001"/>
    <x v="7"/>
  </r>
  <r>
    <d v="2015-08-01T00:00:00"/>
    <x v="68"/>
    <x v="30"/>
    <n v="5902"/>
    <n v="104.535"/>
    <n v="6.976"/>
    <n v="4307"/>
    <n v="58.578000000000003"/>
    <n v="1.2999999999999999E-2"/>
    <x v="7"/>
  </r>
  <r>
    <d v="2015-08-01T00:00:00"/>
    <x v="4"/>
    <x v="5"/>
    <n v="2057"/>
    <n v="55.927999999999997"/>
    <n v="0.51800000000000002"/>
    <n v="2202"/>
    <n v="26.577999999999999"/>
    <n v="0"/>
    <x v="7"/>
  </r>
  <r>
    <d v="2015-08-01T00:00:00"/>
    <x v="5"/>
    <x v="6"/>
    <n v="956"/>
    <n v="0"/>
    <n v="9.4E-2"/>
    <n v="997"/>
    <n v="31.524000000000001"/>
    <n v="0"/>
    <x v="7"/>
  </r>
  <r>
    <d v="2015-08-01T00:00:00"/>
    <x v="5"/>
    <x v="1"/>
    <n v="103905"/>
    <n v="2439.4459999999999"/>
    <n v="236.25800000000001"/>
    <n v="102809"/>
    <n v="2308.9479999999999"/>
    <n v="3.6999999999999998E-2"/>
    <x v="7"/>
  </r>
  <r>
    <d v="2015-08-01T00:00:00"/>
    <x v="6"/>
    <x v="9"/>
    <n v="8617"/>
    <n v="51.264000000000003"/>
    <n v="0"/>
    <n v="8482"/>
    <n v="242.15700000000001"/>
    <n v="0"/>
    <x v="7"/>
  </r>
  <r>
    <d v="2015-08-01T00:00:00"/>
    <x v="9"/>
    <x v="12"/>
    <n v="3527"/>
    <n v="4.8369999999999997"/>
    <n v="3.3380000000000001"/>
    <n v="3023"/>
    <n v="36.881999999999998"/>
    <n v="3.0150000000000001"/>
    <x v="7"/>
  </r>
  <r>
    <d v="2015-08-01T00:00:00"/>
    <x v="10"/>
    <x v="13"/>
    <n v="40394"/>
    <n v="755.971"/>
    <n v="0"/>
    <n v="35473"/>
    <n v="467.27499999999998"/>
    <n v="0"/>
    <x v="7"/>
  </r>
  <r>
    <d v="2015-08-01T00:00:00"/>
    <x v="13"/>
    <x v="15"/>
    <n v="4797"/>
    <n v="106.67100000000001"/>
    <n v="14.590999999999999"/>
    <n v="5436"/>
    <n v="164.114"/>
    <n v="0"/>
    <x v="7"/>
  </r>
  <r>
    <d v="2015-08-01T00:00:00"/>
    <x v="14"/>
    <x v="16"/>
    <n v="3123"/>
    <n v="21.137"/>
    <n v="0"/>
    <n v="3061"/>
    <n v="54.917000000000002"/>
    <n v="0.249"/>
    <x v="7"/>
  </r>
  <r>
    <d v="2015-08-01T00:00:00"/>
    <x v="14"/>
    <x v="18"/>
    <n v="4741"/>
    <n v="405.06799999999998"/>
    <n v="12.233000000000001"/>
    <n v="5532"/>
    <n v="155.72"/>
    <n v="0.753"/>
    <x v="7"/>
  </r>
  <r>
    <d v="2015-08-01T00:00:00"/>
    <x v="16"/>
    <x v="20"/>
    <n v="71710"/>
    <n v="3180.9479999999999"/>
    <n v="47.093000000000004"/>
    <n v="79092"/>
    <n v="2383.0529999999999"/>
    <n v="21.626000000000001"/>
    <x v="7"/>
  </r>
  <r>
    <d v="2015-08-01T00:00:00"/>
    <x v="69"/>
    <x v="24"/>
    <n v="5198"/>
    <n v="45.88"/>
    <n v="0"/>
    <n v="4701"/>
    <n v="34.151000000000003"/>
    <n v="0"/>
    <x v="7"/>
  </r>
  <r>
    <d v="2015-08-01T00:00:00"/>
    <x v="17"/>
    <x v="1"/>
    <n v="4380"/>
    <n v="102.956"/>
    <n v="0"/>
    <n v="4640"/>
    <n v="167.899"/>
    <n v="0.29599999999999999"/>
    <x v="7"/>
  </r>
  <r>
    <d v="2015-08-01T00:00:00"/>
    <x v="17"/>
    <x v="21"/>
    <n v="6527"/>
    <n v="140.99799999999999"/>
    <n v="32.746000000000002"/>
    <n v="7154"/>
    <n v="112.837"/>
    <n v="2.84"/>
    <x v="7"/>
  </r>
  <r>
    <d v="2015-08-01T00:00:00"/>
    <x v="18"/>
    <x v="4"/>
    <n v="14852"/>
    <n v="448.61"/>
    <n v="7.633"/>
    <n v="14853"/>
    <n v="573.56299999999999"/>
    <n v="0"/>
    <x v="7"/>
  </r>
  <r>
    <d v="2015-08-01T00:00:00"/>
    <x v="19"/>
    <x v="4"/>
    <n v="31499"/>
    <n v="1029.3140000000001"/>
    <n v="129.34800000000001"/>
    <n v="33709"/>
    <n v="1352.88"/>
    <n v="35.401000000000003"/>
    <x v="7"/>
  </r>
  <r>
    <d v="2015-08-01T00:00:00"/>
    <x v="53"/>
    <x v="8"/>
    <n v="7437"/>
    <n v="302.70600000000002"/>
    <n v="77.007999999999996"/>
    <n v="8665"/>
    <n v="125.962"/>
    <n v="0"/>
    <x v="7"/>
  </r>
  <r>
    <d v="2015-08-01T00:00:00"/>
    <x v="21"/>
    <x v="20"/>
    <s v=".."/>
    <s v=".."/>
    <s v=".."/>
    <s v=".."/>
    <n v="491.75700000000001"/>
    <n v="0"/>
    <x v="7"/>
  </r>
  <r>
    <d v="2015-08-01T00:00:00"/>
    <x v="21"/>
    <x v="13"/>
    <n v="2255"/>
    <n v="3.65"/>
    <n v="0"/>
    <n v="2536"/>
    <n v="11.364000000000001"/>
    <n v="0"/>
    <x v="7"/>
  </r>
  <r>
    <d v="2015-08-01T00:00:00"/>
    <x v="21"/>
    <x v="1"/>
    <n v="25818"/>
    <n v="1008.867"/>
    <n v="0"/>
    <n v="25396"/>
    <n v="570.096"/>
    <n v="0"/>
    <x v="7"/>
  </r>
  <r>
    <d v="2015-08-01T00:00:00"/>
    <x v="21"/>
    <x v="16"/>
    <n v="8471"/>
    <n v="86.988"/>
    <n v="1.196"/>
    <n v="6758"/>
    <n v="436.17500000000001"/>
    <n v="0.32200000000000001"/>
    <x v="7"/>
  </r>
  <r>
    <d v="2015-08-01T00:00:00"/>
    <x v="21"/>
    <x v="17"/>
    <n v="2844"/>
    <n v="2.65"/>
    <n v="0"/>
    <n v="2413"/>
    <n v="10.936"/>
    <n v="0"/>
    <x v="7"/>
  </r>
  <r>
    <d v="2015-08-01T00:00:00"/>
    <x v="21"/>
    <x v="23"/>
    <n v="96171"/>
    <n v="3952.123"/>
    <n v="116.06399999999999"/>
    <n v="99624"/>
    <n v="3620.8389999999999"/>
    <n v="37.015000000000001"/>
    <x v="7"/>
  </r>
  <r>
    <d v="2015-08-01T00:00:00"/>
    <x v="22"/>
    <x v="23"/>
    <n v="49759"/>
    <n v="988.529"/>
    <n v="39.374000000000002"/>
    <n v="53869"/>
    <n v="905.88"/>
    <n v="6.165"/>
    <x v="7"/>
  </r>
  <r>
    <d v="2015-08-01T00:00:00"/>
    <x v="23"/>
    <x v="21"/>
    <n v="1508"/>
    <n v="86.203999999999994"/>
    <n v="2.4830000000000001"/>
    <n v="2110"/>
    <n v="67.891000000000005"/>
    <n v="0"/>
    <x v="7"/>
  </r>
  <r>
    <d v="2015-08-01T00:00:00"/>
    <x v="24"/>
    <x v="4"/>
    <s v=".."/>
    <s v=".."/>
    <s v=".."/>
    <s v=".."/>
    <n v="932.39599999999996"/>
    <n v="0"/>
    <x v="7"/>
  </r>
  <r>
    <d v="2015-08-01T00:00:00"/>
    <x v="24"/>
    <x v="8"/>
    <s v=".."/>
    <n v="906.404"/>
    <n v="2.4449999999999998"/>
    <s v=".."/>
    <s v=".."/>
    <s v=".."/>
    <x v="7"/>
  </r>
  <r>
    <d v="2015-08-01T00:00:00"/>
    <x v="59"/>
    <x v="10"/>
    <n v="20466"/>
    <n v="410.40499999999997"/>
    <n v="0.05"/>
    <n v="19654"/>
    <n v="267.94"/>
    <n v="1.83"/>
    <x v="7"/>
  </r>
  <r>
    <d v="2015-08-01T00:00:00"/>
    <x v="25"/>
    <x v="14"/>
    <n v="26855"/>
    <n v="460.18400000000003"/>
    <n v="164.23099999999999"/>
    <n v="27240"/>
    <n v="266.26900000000001"/>
    <n v="5.6000000000000001E-2"/>
    <x v="7"/>
  </r>
  <r>
    <d v="2015-08-01T00:00:00"/>
    <x v="26"/>
    <x v="8"/>
    <n v="8866"/>
    <n v="234.934"/>
    <n v="0"/>
    <n v="11219"/>
    <n v="216.035"/>
    <n v="0"/>
    <x v="7"/>
  </r>
  <r>
    <d v="2015-08-01T00:00:00"/>
    <x v="54"/>
    <x v="14"/>
    <n v="17641"/>
    <n v="0"/>
    <n v="0"/>
    <n v="19577"/>
    <n v="0"/>
    <n v="0"/>
    <x v="7"/>
  </r>
  <r>
    <d v="2015-08-01T00:00:00"/>
    <x v="70"/>
    <x v="14"/>
    <n v="5948"/>
    <n v="43.238999999999997"/>
    <n v="0"/>
    <n v="5629"/>
    <n v="0"/>
    <n v="0"/>
    <x v="7"/>
  </r>
  <r>
    <d v="2015-08-01T00:00:00"/>
    <x v="58"/>
    <x v="25"/>
    <n v="6677"/>
    <n v="289.30099999999999"/>
    <n v="145.90199999999999"/>
    <n v="6792"/>
    <n v="342.82900000000001"/>
    <n v="0.55100000000000005"/>
    <x v="7"/>
  </r>
  <r>
    <d v="2015-08-01T00:00:00"/>
    <x v="28"/>
    <x v="10"/>
    <n v="4588"/>
    <n v="8.9990000000000006"/>
    <n v="0"/>
    <n v="4275"/>
    <n v="0.78100000000000003"/>
    <n v="0.26"/>
    <x v="7"/>
  </r>
  <r>
    <d v="2015-08-01T00:00:00"/>
    <x v="28"/>
    <x v="14"/>
    <n v="38422"/>
    <n v="256.49700000000001"/>
    <n v="0"/>
    <n v="37283"/>
    <n v="16.224"/>
    <n v="3.9540000000000002"/>
    <x v="7"/>
  </r>
  <r>
    <d v="2015-08-01T00:00:00"/>
    <x v="28"/>
    <x v="25"/>
    <n v="23917"/>
    <n v="255.78899999999999"/>
    <n v="6.2869999999999999"/>
    <n v="26429"/>
    <n v="143.42699999999999"/>
    <n v="3.3460000000000001"/>
    <x v="7"/>
  </r>
  <r>
    <d v="2015-08-01T00:00:00"/>
    <x v="28"/>
    <x v="1"/>
    <n v="36629"/>
    <n v="6.6589999999999998"/>
    <n v="0"/>
    <n v="34153"/>
    <n v="78.724000000000004"/>
    <n v="14.177"/>
    <x v="7"/>
  </r>
  <r>
    <d v="2015-08-01T00:00:00"/>
    <x v="28"/>
    <x v="16"/>
    <n v="6135"/>
    <n v="138.10499999999999"/>
    <n v="10.161"/>
    <n v="5965"/>
    <n v="178.16399999999999"/>
    <n v="0"/>
    <x v="7"/>
  </r>
  <r>
    <d v="2015-08-01T00:00:00"/>
    <x v="28"/>
    <x v="17"/>
    <n v="11816"/>
    <n v="255.46600000000001"/>
    <n v="7.0309999999999997"/>
    <n v="11104"/>
    <n v="53.814"/>
    <n v="1.998"/>
    <x v="7"/>
  </r>
  <r>
    <d v="2015-08-01T00:00:00"/>
    <x v="28"/>
    <x v="8"/>
    <n v="10298"/>
    <n v="157.386"/>
    <n v="8.7370000000000001"/>
    <n v="9972"/>
    <n v="127.374"/>
    <n v="0.63800000000000001"/>
    <x v="7"/>
  </r>
  <r>
    <d v="2015-08-01T00:00:00"/>
    <x v="57"/>
    <x v="16"/>
    <n v="10436"/>
    <n v="11.252000000000001"/>
    <n v="0"/>
    <n v="10356"/>
    <n v="0.6"/>
    <n v="0"/>
    <x v="7"/>
  </r>
  <r>
    <d v="2015-08-01T00:00:00"/>
    <x v="29"/>
    <x v="15"/>
    <n v="10266"/>
    <n v="117.413"/>
    <n v="67.914000000000001"/>
    <n v="11678"/>
    <n v="332.91"/>
    <n v="3.5489999999999999"/>
    <x v="7"/>
  </r>
  <r>
    <d v="2015-08-01T00:00:00"/>
    <x v="30"/>
    <x v="27"/>
    <n v="2746"/>
    <n v="130.137"/>
    <n v="0.32400000000000001"/>
    <n v="2769"/>
    <n v="87.251999999999995"/>
    <n v="1.2090000000000001"/>
    <x v="7"/>
  </r>
  <r>
    <d v="2015-08-01T00:00:00"/>
    <x v="30"/>
    <x v="1"/>
    <n v="3251"/>
    <n v="39.027000000000001"/>
    <n v="0"/>
    <n v="2837"/>
    <n v="109.194"/>
    <n v="0.53700000000000003"/>
    <x v="7"/>
  </r>
  <r>
    <d v="2015-08-01T00:00:00"/>
    <x v="31"/>
    <x v="13"/>
    <n v="43813"/>
    <n v="2771.0390000000002"/>
    <n v="35.993000000000002"/>
    <n v="42161"/>
    <n v="1779.058"/>
    <n v="0"/>
    <x v="7"/>
  </r>
  <r>
    <d v="2015-08-01T00:00:00"/>
    <x v="66"/>
    <x v="28"/>
    <n v="757"/>
    <n v="0.625"/>
    <n v="1.6E-2"/>
    <n v="698"/>
    <n v="47.472999999999999"/>
    <n v="0.878"/>
    <x v="7"/>
  </r>
  <r>
    <d v="2015-08-01T00:00:00"/>
    <x v="34"/>
    <x v="9"/>
    <s v=".."/>
    <n v="11.545"/>
    <n v="0"/>
    <s v=".."/>
    <n v="143.16300000000001"/>
    <n v="0"/>
    <x v="7"/>
  </r>
  <r>
    <d v="2015-08-01T00:00:00"/>
    <x v="34"/>
    <x v="29"/>
    <s v=".."/>
    <n v="0.64300000000000002"/>
    <n v="0"/>
    <s v=".."/>
    <n v="31.465"/>
    <n v="0"/>
    <x v="7"/>
  </r>
  <r>
    <d v="2015-08-01T00:00:00"/>
    <x v="35"/>
    <x v="24"/>
    <n v="7314"/>
    <n v="232.721"/>
    <n v="1.8360000000000001"/>
    <n v="6375"/>
    <n v="212.36799999999999"/>
    <n v="0"/>
    <x v="7"/>
  </r>
  <r>
    <d v="2015-08-01T00:00:00"/>
    <x v="64"/>
    <x v="4"/>
    <s v=".."/>
    <s v=".."/>
    <s v=".."/>
    <s v=".."/>
    <n v="3.4620000000000002"/>
    <n v="0"/>
    <x v="7"/>
  </r>
  <r>
    <d v="2015-08-01T00:00:00"/>
    <x v="64"/>
    <x v="20"/>
    <s v=".."/>
    <s v=".."/>
    <s v=".."/>
    <s v=".."/>
    <n v="16.149999999999999"/>
    <n v="0"/>
    <x v="7"/>
  </r>
  <r>
    <d v="2015-08-01T00:00:00"/>
    <x v="64"/>
    <x v="25"/>
    <s v=".."/>
    <n v="573.70100000000002"/>
    <n v="0"/>
    <s v=".."/>
    <n v="16.949000000000002"/>
    <n v="0"/>
    <x v="7"/>
  </r>
  <r>
    <d v="2015-08-01T00:00:00"/>
    <x v="64"/>
    <x v="8"/>
    <s v=".."/>
    <n v="393.72"/>
    <n v="0"/>
    <s v=".."/>
    <s v=".."/>
    <s v=".."/>
    <x v="7"/>
  </r>
  <r>
    <d v="2015-08-01T00:00:00"/>
    <x v="36"/>
    <x v="27"/>
    <n v="4960"/>
    <n v="7.9180000000000001"/>
    <n v="0"/>
    <n v="5112"/>
    <n v="13.673999999999999"/>
    <n v="2.2000000000000002"/>
    <x v="7"/>
  </r>
  <r>
    <d v="2015-08-01T00:00:00"/>
    <x v="36"/>
    <x v="4"/>
    <n v="7386"/>
    <n v="392.803"/>
    <n v="23.655999999999999"/>
    <n v="6733"/>
    <n v="375.91800000000001"/>
    <n v="51.67"/>
    <x v="7"/>
  </r>
  <r>
    <d v="2015-08-01T00:00:00"/>
    <x v="36"/>
    <x v="20"/>
    <n v="23024"/>
    <n v="1001.357"/>
    <n v="5.0810000000000004"/>
    <n v="26036"/>
    <n v="800.05899999999997"/>
    <n v="28.414000000000001"/>
    <x v="7"/>
  </r>
  <r>
    <d v="2015-08-01T00:00:00"/>
    <x v="36"/>
    <x v="14"/>
    <n v="2830"/>
    <n v="110.322"/>
    <n v="1.782"/>
    <n v="3022"/>
    <n v="55.152000000000001"/>
    <n v="1.0760000000000001"/>
    <x v="7"/>
  </r>
  <r>
    <d v="2015-08-01T00:00:00"/>
    <x v="36"/>
    <x v="25"/>
    <n v="15214"/>
    <n v="135.726"/>
    <n v="2.83"/>
    <n v="15652"/>
    <n v="112.694"/>
    <n v="41.701999999999998"/>
    <x v="7"/>
  </r>
  <r>
    <d v="2015-08-01T00:00:00"/>
    <x v="36"/>
    <x v="2"/>
    <n v="2374"/>
    <n v="1.2010000000000001"/>
    <n v="0.3"/>
    <n v="2069"/>
    <n v="5.851"/>
    <n v="1.847"/>
    <x v="7"/>
  </r>
  <r>
    <d v="2015-08-01T00:00:00"/>
    <x v="36"/>
    <x v="1"/>
    <n v="45503"/>
    <n v="389.74700000000001"/>
    <n v="0.86"/>
    <n v="48401"/>
    <n v="823.16600000000005"/>
    <n v="142.273"/>
    <x v="7"/>
  </r>
  <r>
    <d v="2015-08-01T00:00:00"/>
    <x v="36"/>
    <x v="9"/>
    <n v="1846"/>
    <n v="0"/>
    <n v="0"/>
    <n v="1977"/>
    <n v="0"/>
    <n v="0"/>
    <x v="7"/>
  </r>
  <r>
    <d v="2015-08-01T00:00:00"/>
    <x v="36"/>
    <x v="24"/>
    <n v="4074"/>
    <n v="55.524999999999999"/>
    <n v="2.1379999999999999"/>
    <n v="3593"/>
    <n v="60.947000000000003"/>
    <n v="1.38"/>
    <x v="7"/>
  </r>
  <r>
    <d v="2015-08-01T00:00:00"/>
    <x v="36"/>
    <x v="16"/>
    <n v="33848"/>
    <n v="1041.3599999999999"/>
    <n v="42.776000000000003"/>
    <n v="33278"/>
    <n v="1148.4939999999999"/>
    <n v="52.930999999999997"/>
    <x v="7"/>
  </r>
  <r>
    <d v="2015-08-01T00:00:00"/>
    <x v="36"/>
    <x v="31"/>
    <n v="5749"/>
    <n v="187.185"/>
    <n v="4.1029999999999998"/>
    <n v="5576"/>
    <n v="42.985999999999997"/>
    <n v="4.8920000000000003"/>
    <x v="7"/>
  </r>
  <r>
    <d v="2015-08-01T00:00:00"/>
    <x v="36"/>
    <x v="17"/>
    <n v="6858"/>
    <n v="189.59700000000001"/>
    <n v="61.822000000000003"/>
    <n v="6082"/>
    <n v="79.349999999999994"/>
    <n v="10.101000000000001"/>
    <x v="7"/>
  </r>
  <r>
    <d v="2015-08-01T00:00:00"/>
    <x v="36"/>
    <x v="18"/>
    <n v="11433"/>
    <n v="482.40699999999998"/>
    <n v="24.795999999999999"/>
    <n v="15042"/>
    <n v="140.155"/>
    <n v="116.83"/>
    <x v="7"/>
  </r>
  <r>
    <d v="2015-08-01T00:00:00"/>
    <x v="36"/>
    <x v="23"/>
    <n v="10657"/>
    <n v="16.46"/>
    <n v="0"/>
    <n v="9572"/>
    <n v="168.05500000000001"/>
    <n v="9.6180000000000003"/>
    <x v="7"/>
  </r>
  <r>
    <d v="2015-08-01T00:00:00"/>
    <x v="36"/>
    <x v="8"/>
    <n v="53035"/>
    <n v="2003.9970000000001"/>
    <n v="263.029"/>
    <n v="61427"/>
    <n v="377.93700000000001"/>
    <n v="128.441"/>
    <x v="7"/>
  </r>
  <r>
    <d v="2015-08-01T00:00:00"/>
    <x v="55"/>
    <x v="35"/>
    <n v="18113"/>
    <n v="765.60599999999999"/>
    <n v="25.21"/>
    <n v="20141"/>
    <n v="1036.751"/>
    <n v="2.1000000000000001E-2"/>
    <x v="7"/>
  </r>
  <r>
    <d v="2015-08-01T00:00:00"/>
    <x v="37"/>
    <x v="32"/>
    <n v="5123"/>
    <n v="177.51599999999999"/>
    <n v="5.2240000000000002"/>
    <n v="6488"/>
    <n v="279.346"/>
    <n v="0"/>
    <x v="7"/>
  </r>
  <r>
    <d v="2015-08-01T00:00:00"/>
    <x v="63"/>
    <x v="16"/>
    <n v="18790"/>
    <n v="406.91899999999998"/>
    <n v="0"/>
    <n v="18361"/>
    <n v="396.96899999999999"/>
    <n v="0"/>
    <x v="7"/>
  </r>
  <r>
    <d v="2015-08-01T00:00:00"/>
    <x v="67"/>
    <x v="4"/>
    <n v="3766"/>
    <n v="68.858999999999995"/>
    <n v="0"/>
    <n v="4329"/>
    <n v="56.148000000000003"/>
    <n v="0"/>
    <x v="7"/>
  </r>
  <r>
    <d v="2015-08-01T00:00:00"/>
    <x v="62"/>
    <x v="16"/>
    <n v="3840"/>
    <n v="11.711"/>
    <n v="0"/>
    <n v="4119"/>
    <n v="6.9390000000000001"/>
    <n v="0"/>
    <x v="7"/>
  </r>
  <r>
    <d v="2015-08-01T00:00:00"/>
    <x v="38"/>
    <x v="13"/>
    <s v=".."/>
    <s v=".."/>
    <s v=".."/>
    <s v=".."/>
    <n v="80.254999999999995"/>
    <n v="0"/>
    <x v="7"/>
  </r>
  <r>
    <d v="2015-08-01T00:00:00"/>
    <x v="38"/>
    <x v="1"/>
    <s v=".."/>
    <n v="163.27699999999999"/>
    <n v="0"/>
    <s v=".."/>
    <n v="757.26"/>
    <n v="0"/>
    <x v="7"/>
  </r>
  <r>
    <d v="2015-08-01T00:00:00"/>
    <x v="38"/>
    <x v="16"/>
    <n v="125187"/>
    <n v="7367.9139999999998"/>
    <n v="335.94099999999997"/>
    <n v="131695"/>
    <n v="6092.5860000000002"/>
    <n v="0.84599999999999997"/>
    <x v="7"/>
  </r>
  <r>
    <d v="2015-08-01T00:00:00"/>
    <x v="40"/>
    <x v="29"/>
    <n v="1471"/>
    <n v="3.58"/>
    <n v="0"/>
    <n v="1317"/>
    <n v="23.431999999999999"/>
    <n v="0"/>
    <x v="7"/>
  </r>
  <r>
    <d v="2015-08-01T00:00:00"/>
    <x v="41"/>
    <x v="31"/>
    <n v="5152"/>
    <n v="86.147000000000006"/>
    <n v="0"/>
    <n v="5181"/>
    <n v="250.58699999999999"/>
    <n v="0"/>
    <x v="7"/>
  </r>
  <r>
    <d v="2015-08-01T00:00:00"/>
    <x v="42"/>
    <x v="1"/>
    <s v=".."/>
    <n v="412.59500000000003"/>
    <n v="0"/>
    <s v=".."/>
    <n v="477.42200000000003"/>
    <n v="0"/>
    <x v="7"/>
  </r>
  <r>
    <d v="2015-08-01T00:00:00"/>
    <x v="43"/>
    <x v="17"/>
    <n v="38369"/>
    <n v="1572.1980000000001"/>
    <n v="71.626000000000005"/>
    <n v="33745"/>
    <n v="1480.2280000000001"/>
    <n v="3.9460000000000002"/>
    <x v="7"/>
  </r>
  <r>
    <d v="2015-08-01T00:00:00"/>
    <x v="45"/>
    <x v="22"/>
    <n v="516"/>
    <n v="0"/>
    <n v="0"/>
    <n v="584"/>
    <n v="0.73199999999999998"/>
    <n v="3.0000000000000001E-3"/>
    <x v="7"/>
  </r>
  <r>
    <d v="2015-08-01T00:00:00"/>
    <x v="45"/>
    <x v="8"/>
    <n v="18286"/>
    <n v="249.762"/>
    <n v="35.002000000000002"/>
    <n v="21448"/>
    <n v="458.4"/>
    <n v="1.94"/>
    <x v="7"/>
  </r>
  <r>
    <d v="2015-08-01T00:00:00"/>
    <x v="46"/>
    <x v="4"/>
    <s v=".."/>
    <s v=".."/>
    <s v=".."/>
    <s v=".."/>
    <n v="492.55900000000003"/>
    <n v="0"/>
    <x v="7"/>
  </r>
  <r>
    <d v="2015-08-01T00:00:00"/>
    <x v="46"/>
    <x v="16"/>
    <s v=".."/>
    <s v=".."/>
    <s v=".."/>
    <s v=".."/>
    <n v="145.61500000000001"/>
    <n v="0"/>
    <x v="7"/>
  </r>
  <r>
    <d v="2015-08-01T00:00:00"/>
    <x v="46"/>
    <x v="8"/>
    <s v=".."/>
    <n v="1360.4169999999999"/>
    <n v="0"/>
    <s v=".."/>
    <s v=".."/>
    <s v=".."/>
    <x v="7"/>
  </r>
  <r>
    <d v="2015-08-01T00:00:00"/>
    <x v="47"/>
    <x v="26"/>
    <n v="13361"/>
    <n v="490.26400000000001"/>
    <n v="0"/>
    <n v="10933"/>
    <n v="177.178"/>
    <n v="0"/>
    <x v="7"/>
  </r>
  <r>
    <d v="2015-08-01T00:00:00"/>
    <x v="49"/>
    <x v="10"/>
    <n v="14703"/>
    <n v="25.39"/>
    <n v="0"/>
    <n v="14295"/>
    <n v="57.076000000000001"/>
    <n v="0"/>
    <x v="7"/>
  </r>
  <r>
    <d v="2015-08-01T00:00:00"/>
    <x v="49"/>
    <x v="14"/>
    <n v="18787"/>
    <n v="59.396000000000001"/>
    <n v="0"/>
    <n v="18939"/>
    <n v="4.3319999999999999"/>
    <n v="0"/>
    <x v="7"/>
  </r>
  <r>
    <d v="2015-08-01T00:00:00"/>
    <x v="49"/>
    <x v="1"/>
    <n v="44171"/>
    <n v="78.713999999999999"/>
    <n v="0"/>
    <n v="45456"/>
    <n v="15.401999999999999"/>
    <n v="0"/>
    <x v="7"/>
  </r>
  <r>
    <d v="2015-08-01T00:00:00"/>
    <x v="49"/>
    <x v="9"/>
    <n v="2000"/>
    <n v="0"/>
    <n v="0"/>
    <n v="2056"/>
    <n v="19.472000000000001"/>
    <n v="0"/>
    <x v="7"/>
  </r>
  <r>
    <d v="2015-08-01T00:00:00"/>
    <x v="49"/>
    <x v="29"/>
    <n v="535"/>
    <n v="0"/>
    <n v="0"/>
    <n v="725"/>
    <n v="14.135999999999999"/>
    <n v="0"/>
    <x v="7"/>
  </r>
  <r>
    <d v="2015-08-01T00:00:00"/>
    <x v="49"/>
    <x v="17"/>
    <n v="2413"/>
    <n v="0"/>
    <n v="0"/>
    <n v="2315"/>
    <n v="0"/>
    <n v="0"/>
    <x v="7"/>
  </r>
  <r>
    <d v="2015-08-01T00:00:00"/>
    <x v="49"/>
    <x v="33"/>
    <n v="1060"/>
    <n v="2.0670000000000002"/>
    <n v="0"/>
    <n v="1107"/>
    <n v="0.89200000000000002"/>
    <n v="0"/>
    <x v="7"/>
  </r>
  <r>
    <d v="2015-08-01T00:00:00"/>
    <x v="49"/>
    <x v="23"/>
    <n v="3737"/>
    <n v="81.174999999999997"/>
    <n v="0"/>
    <n v="4000"/>
    <n v="27.065999999999999"/>
    <n v="0"/>
    <x v="7"/>
  </r>
  <r>
    <d v="2015-08-01T00:00:00"/>
    <x v="49"/>
    <x v="8"/>
    <n v="17114"/>
    <n v="856.40899999999999"/>
    <n v="0"/>
    <n v="20158"/>
    <n v="727.15899999999999"/>
    <n v="0"/>
    <x v="7"/>
  </r>
  <r>
    <d v="2015-08-01T00:00:00"/>
    <x v="49"/>
    <x v="12"/>
    <n v="2082"/>
    <n v="2.4390000000000001"/>
    <n v="0"/>
    <n v="2337"/>
    <n v="9.6280000000000001"/>
    <n v="0"/>
    <x v="7"/>
  </r>
  <r>
    <d v="2015-08-01T00:00:00"/>
    <x v="50"/>
    <x v="34"/>
    <n v="1829"/>
    <n v="1.0309999999999999"/>
    <n v="0"/>
    <n v="1820"/>
    <n v="2.9489999999999998"/>
    <n v="0"/>
    <x v="7"/>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8"/>
  </r>
  <r>
    <d v="2016-08-01T00:00:00"/>
    <x v="2"/>
    <x v="3"/>
    <n v="12997"/>
    <n v="329.209"/>
    <n v="13.913"/>
    <n v="13663"/>
    <n v="110.988"/>
    <n v="6.06"/>
    <x v="8"/>
  </r>
  <r>
    <d v="2016-08-01T00:00:00"/>
    <x v="3"/>
    <x v="4"/>
    <n v="11843"/>
    <n v="316.44099999999997"/>
    <n v="32.164000000000001"/>
    <n v="12235"/>
    <n v="309.70100000000002"/>
    <n v="30.449000000000002"/>
    <x v="8"/>
  </r>
  <r>
    <d v="2016-08-01T00:00:00"/>
    <x v="68"/>
    <x v="30"/>
    <n v="5859"/>
    <n v="102.498"/>
    <n v="8.7240000000000002"/>
    <n v="5129"/>
    <n v="49.963999999999999"/>
    <n v="5.0000000000000001E-3"/>
    <x v="8"/>
  </r>
  <r>
    <d v="2016-08-01T00:00:00"/>
    <x v="4"/>
    <x v="5"/>
    <n v="1994"/>
    <n v="32.389000000000003"/>
    <n v="0.40400000000000003"/>
    <n v="1956"/>
    <n v="12.222"/>
    <n v="0"/>
    <x v="8"/>
  </r>
  <r>
    <d v="2016-08-01T00:00:00"/>
    <x v="5"/>
    <x v="6"/>
    <n v="684"/>
    <n v="2.8000000000000001E-2"/>
    <n v="1.6E-2"/>
    <n v="771"/>
    <n v="25.315000000000001"/>
    <n v="0"/>
    <x v="8"/>
  </r>
  <r>
    <d v="2016-08-01T00:00:00"/>
    <x v="5"/>
    <x v="1"/>
    <n v="98397"/>
    <n v="2291.893"/>
    <n v="163.261"/>
    <n v="97807"/>
    <n v="2325.8339999999998"/>
    <n v="2.8000000000000001E-2"/>
    <x v="8"/>
  </r>
  <r>
    <d v="2016-08-01T00:00:00"/>
    <x v="6"/>
    <x v="9"/>
    <n v="7231"/>
    <n v="32.533999999999999"/>
    <n v="0"/>
    <n v="7396"/>
    <n v="190.61099999999999"/>
    <n v="0"/>
    <x v="8"/>
  </r>
  <r>
    <d v="2016-08-01T00:00:00"/>
    <x v="9"/>
    <x v="12"/>
    <n v="4319"/>
    <n v="3.0179999999999998"/>
    <n v="3.464"/>
    <n v="4087"/>
    <n v="25.741"/>
    <n v="3.355"/>
    <x v="8"/>
  </r>
  <r>
    <d v="2016-08-01T00:00:00"/>
    <x v="10"/>
    <x v="13"/>
    <n v="56048"/>
    <n v="1038.0440000000001"/>
    <n v="0"/>
    <n v="51325"/>
    <n v="291.654"/>
    <n v="0"/>
    <x v="8"/>
  </r>
  <r>
    <d v="2016-08-01T00:00:00"/>
    <x v="10"/>
    <x v="1"/>
    <n v="3962"/>
    <n v="0"/>
    <n v="0"/>
    <n v="4212"/>
    <n v="0"/>
    <n v="0"/>
    <x v="8"/>
  </r>
  <r>
    <d v="2016-08-01T00:00:00"/>
    <x v="73"/>
    <x v="25"/>
    <n v="5412"/>
    <n v="504.15100000000001"/>
    <n v="0"/>
    <n v="5919"/>
    <n v="302.31099999999998"/>
    <n v="0"/>
    <x v="8"/>
  </r>
  <r>
    <d v="2016-08-01T00:00:00"/>
    <x v="74"/>
    <x v="8"/>
    <n v="6756"/>
    <n v="213.34399999999999"/>
    <n v="42.581000000000003"/>
    <n v="7593"/>
    <n v="156.91200000000001"/>
    <n v="0"/>
    <x v="8"/>
  </r>
  <r>
    <d v="2016-08-01T00:00:00"/>
    <x v="13"/>
    <x v="15"/>
    <n v="6899"/>
    <n v="180.55"/>
    <n v="42.048999999999999"/>
    <n v="6885"/>
    <n v="170.251"/>
    <n v="0"/>
    <x v="8"/>
  </r>
  <r>
    <d v="2016-08-01T00:00:00"/>
    <x v="14"/>
    <x v="16"/>
    <n v="2786"/>
    <n v="15.587999999999999"/>
    <n v="0"/>
    <n v="2823"/>
    <n v="56.585000000000001"/>
    <n v="0"/>
    <x v="8"/>
  </r>
  <r>
    <d v="2016-08-01T00:00:00"/>
    <x v="14"/>
    <x v="18"/>
    <n v="4581"/>
    <n v="376.803"/>
    <n v="12.063000000000001"/>
    <n v="5087"/>
    <n v="148.35499999999999"/>
    <n v="0.81699999999999995"/>
    <x v="8"/>
  </r>
  <r>
    <d v="2016-08-01T00:00:00"/>
    <x v="16"/>
    <x v="20"/>
    <n v="69597"/>
    <n v="3525.7689999999998"/>
    <n v="22.844000000000001"/>
    <n v="77197"/>
    <n v="3021.0929999999998"/>
    <n v="4.6970000000000001"/>
    <x v="8"/>
  </r>
  <r>
    <d v="2016-08-01T00:00:00"/>
    <x v="69"/>
    <x v="24"/>
    <n v="5502"/>
    <n v="102.074"/>
    <n v="0"/>
    <n v="4854"/>
    <n v="58.500999999999998"/>
    <n v="0"/>
    <x v="8"/>
  </r>
  <r>
    <d v="2016-08-01T00:00:00"/>
    <x v="17"/>
    <x v="1"/>
    <n v="4608"/>
    <n v="82.613"/>
    <n v="0"/>
    <n v="4556"/>
    <n v="123.374"/>
    <n v="0"/>
    <x v="8"/>
  </r>
  <r>
    <d v="2016-08-01T00:00:00"/>
    <x v="17"/>
    <x v="21"/>
    <n v="10076"/>
    <n v="135.24700000000001"/>
    <n v="42.383000000000003"/>
    <n v="11065"/>
    <n v="189.827"/>
    <n v="3.157"/>
    <x v="8"/>
  </r>
  <r>
    <d v="2016-08-01T00:00:00"/>
    <x v="18"/>
    <x v="4"/>
    <n v="16729"/>
    <n v="468.34699999999998"/>
    <n v="17.271000000000001"/>
    <n v="17688"/>
    <n v="406.07100000000003"/>
    <n v="5.0000000000000001E-3"/>
    <x v="8"/>
  </r>
  <r>
    <d v="2016-08-01T00:00:00"/>
    <x v="19"/>
    <x v="4"/>
    <n v="38693"/>
    <n v="1456.8920000000001"/>
    <n v="175.797"/>
    <n v="40581"/>
    <n v="1455.8520000000001"/>
    <n v="31.879000000000001"/>
    <x v="8"/>
  </r>
  <r>
    <d v="2016-08-01T00:00:00"/>
    <x v="53"/>
    <x v="8"/>
    <n v="7350"/>
    <n v="243.506"/>
    <n v="87.494"/>
    <n v="7589"/>
    <n v="279.94400000000002"/>
    <n v="0"/>
    <x v="8"/>
  </r>
  <r>
    <d v="2016-08-01T00:00:00"/>
    <x v="21"/>
    <x v="20"/>
    <s v=".."/>
    <s v=".."/>
    <s v=".."/>
    <s v=".."/>
    <n v="352.279"/>
    <n v="0"/>
    <x v="8"/>
  </r>
  <r>
    <d v="2016-08-01T00:00:00"/>
    <x v="21"/>
    <x v="13"/>
    <n v="2451"/>
    <n v="0.47599999999999998"/>
    <n v="0"/>
    <n v="2264"/>
    <n v="91.15"/>
    <n v="0"/>
    <x v="8"/>
  </r>
  <r>
    <d v="2016-08-01T00:00:00"/>
    <x v="21"/>
    <x v="1"/>
    <n v="25401"/>
    <n v="1024.2239999999999"/>
    <n v="0"/>
    <n v="25938"/>
    <n v="697.12"/>
    <n v="0"/>
    <x v="8"/>
  </r>
  <r>
    <d v="2016-08-01T00:00:00"/>
    <x v="21"/>
    <x v="16"/>
    <n v="6194"/>
    <n v="46.813000000000002"/>
    <n v="0.52200000000000002"/>
    <n v="4127"/>
    <n v="87.048000000000002"/>
    <n v="0"/>
    <x v="8"/>
  </r>
  <r>
    <d v="2016-08-01T00:00:00"/>
    <x v="21"/>
    <x v="17"/>
    <n v="4001"/>
    <n v="0.214"/>
    <n v="0"/>
    <n v="3275"/>
    <n v="1.98"/>
    <n v="0"/>
    <x v="8"/>
  </r>
  <r>
    <d v="2016-08-01T00:00:00"/>
    <x v="21"/>
    <x v="23"/>
    <n v="90219"/>
    <n v="2863.3180000000002"/>
    <n v="95.188000000000002"/>
    <n v="96691"/>
    <n v="3152.4180000000001"/>
    <n v="35.417999999999999"/>
    <x v="8"/>
  </r>
  <r>
    <d v="2016-08-01T00:00:00"/>
    <x v="22"/>
    <x v="23"/>
    <n v="57222"/>
    <n v="688.46"/>
    <n v="31.100999999999999"/>
    <n v="59434"/>
    <n v="1627.403"/>
    <n v="21.513999999999999"/>
    <x v="8"/>
  </r>
  <r>
    <d v="2016-08-01T00:00:00"/>
    <x v="23"/>
    <x v="21"/>
    <n v="1801"/>
    <n v="67.396000000000001"/>
    <n v="2.399"/>
    <n v="2021"/>
    <n v="51.381999999999998"/>
    <n v="0"/>
    <x v="8"/>
  </r>
  <r>
    <d v="2016-08-01T00:00:00"/>
    <x v="24"/>
    <x v="4"/>
    <s v=".."/>
    <s v=".."/>
    <s v=".."/>
    <s v=".."/>
    <n v="1416.3030000000001"/>
    <n v="0"/>
    <x v="8"/>
  </r>
  <r>
    <d v="2016-08-01T00:00:00"/>
    <x v="24"/>
    <x v="8"/>
    <s v=".."/>
    <n v="1030.509"/>
    <n v="0"/>
    <s v=".."/>
    <s v=".."/>
    <s v=".."/>
    <x v="8"/>
  </r>
  <r>
    <d v="2016-08-01T00:00:00"/>
    <x v="59"/>
    <x v="10"/>
    <n v="17527"/>
    <n v="244.762"/>
    <n v="3.7999999999999999E-2"/>
    <n v="17594"/>
    <n v="292.08699999999999"/>
    <n v="9.9600000000000009"/>
    <x v="8"/>
  </r>
  <r>
    <d v="2016-08-01T00:00:00"/>
    <x v="25"/>
    <x v="14"/>
    <n v="27355"/>
    <n v="587.80600000000004"/>
    <n v="205.696"/>
    <n v="26557"/>
    <n v="625.71199999999999"/>
    <n v="1E-3"/>
    <x v="8"/>
  </r>
  <r>
    <d v="2016-08-01T00:00:00"/>
    <x v="26"/>
    <x v="8"/>
    <n v="8742"/>
    <n v="142.28399999999999"/>
    <n v="0"/>
    <n v="10412"/>
    <n v="198.893"/>
    <n v="0"/>
    <x v="8"/>
  </r>
  <r>
    <d v="2016-08-01T00:00:00"/>
    <x v="75"/>
    <x v="20"/>
    <n v="2285"/>
    <n v="184.51"/>
    <n v="0"/>
    <n v="3231"/>
    <n v="97.066999999999993"/>
    <n v="0"/>
    <x v="8"/>
  </r>
  <r>
    <d v="2016-08-01T00:00:00"/>
    <x v="54"/>
    <x v="14"/>
    <n v="18213"/>
    <n v="0"/>
    <n v="0"/>
    <n v="17121"/>
    <n v="0"/>
    <n v="0"/>
    <x v="8"/>
  </r>
  <r>
    <d v="2016-08-01T00:00:00"/>
    <x v="70"/>
    <x v="14"/>
    <n v="12399"/>
    <n v="25.943000000000001"/>
    <n v="0"/>
    <n v="11531"/>
    <n v="0"/>
    <n v="0"/>
    <x v="8"/>
  </r>
  <r>
    <d v="2016-08-01T00:00:00"/>
    <x v="58"/>
    <x v="25"/>
    <n v="6611"/>
    <n v="305.209"/>
    <n v="136.75800000000001"/>
    <n v="6640"/>
    <n v="278.81299999999999"/>
    <n v="0.189"/>
    <x v="8"/>
  </r>
  <r>
    <d v="2016-08-01T00:00:00"/>
    <x v="28"/>
    <x v="4"/>
    <n v="2521"/>
    <n v="0"/>
    <n v="0"/>
    <n v="2781"/>
    <n v="0"/>
    <n v="0"/>
    <x v="8"/>
  </r>
  <r>
    <d v="2016-08-01T00:00:00"/>
    <x v="28"/>
    <x v="10"/>
    <n v="3671"/>
    <n v="11.042"/>
    <n v="0"/>
    <n v="3508"/>
    <n v="1.226"/>
    <n v="0"/>
    <x v="8"/>
  </r>
  <r>
    <d v="2016-08-01T00:00:00"/>
    <x v="28"/>
    <x v="22"/>
    <n v="319"/>
    <n v="0"/>
    <n v="0"/>
    <s v=".."/>
    <s v=".."/>
    <s v=".."/>
    <x v="8"/>
  </r>
  <r>
    <d v="2016-08-01T00:00:00"/>
    <x v="28"/>
    <x v="14"/>
    <n v="51247"/>
    <n v="282.279"/>
    <n v="0"/>
    <n v="49683"/>
    <n v="10.724"/>
    <n v="0.81599999999999995"/>
    <x v="8"/>
  </r>
  <r>
    <d v="2016-08-01T00:00:00"/>
    <x v="28"/>
    <x v="25"/>
    <n v="24538"/>
    <n v="211.94499999999999"/>
    <n v="4.28"/>
    <n v="27497"/>
    <n v="124.048"/>
    <n v="2.5529999999999999"/>
    <x v="8"/>
  </r>
  <r>
    <d v="2016-08-01T00:00:00"/>
    <x v="28"/>
    <x v="1"/>
    <n v="35501"/>
    <n v="11.689"/>
    <n v="0"/>
    <n v="35157"/>
    <n v="27.648"/>
    <n v="0.02"/>
    <x v="8"/>
  </r>
  <r>
    <d v="2016-08-01T00:00:00"/>
    <x v="28"/>
    <x v="16"/>
    <n v="3980"/>
    <n v="119.235"/>
    <n v="2.4980000000000002"/>
    <n v="3908"/>
    <n v="112.89100000000001"/>
    <n v="0"/>
    <x v="8"/>
  </r>
  <r>
    <d v="2016-08-01T00:00:00"/>
    <x v="28"/>
    <x v="17"/>
    <n v="13173"/>
    <n v="203.81899999999999"/>
    <n v="0.86199999999999999"/>
    <n v="12652"/>
    <n v="39.616999999999997"/>
    <n v="2.375"/>
    <x v="8"/>
  </r>
  <r>
    <d v="2016-08-01T00:00:00"/>
    <x v="28"/>
    <x v="8"/>
    <n v="9946"/>
    <n v="51.085000000000001"/>
    <n v="6.1829999999999998"/>
    <n v="10064"/>
    <n v="72.716999999999999"/>
    <n v="0.76100000000000001"/>
    <x v="8"/>
  </r>
  <r>
    <d v="2016-08-01T00:00:00"/>
    <x v="57"/>
    <x v="16"/>
    <n v="10038"/>
    <n v="13.484"/>
    <n v="0"/>
    <n v="9413"/>
    <n v="1.486"/>
    <n v="0"/>
    <x v="8"/>
  </r>
  <r>
    <d v="2016-08-01T00:00:00"/>
    <x v="29"/>
    <x v="15"/>
    <n v="10483"/>
    <n v="196.39599999999999"/>
    <n v="64.766000000000005"/>
    <n v="11340"/>
    <n v="350.16399999999999"/>
    <n v="4.03"/>
    <x v="8"/>
  </r>
  <r>
    <d v="2016-08-01T00:00:00"/>
    <x v="77"/>
    <x v="27"/>
    <n v="3903"/>
    <n v="75.144999999999996"/>
    <n v="1.1499999999999999"/>
    <n v="3583"/>
    <n v="135.971"/>
    <n v="1.0369999999999999"/>
    <x v="8"/>
  </r>
  <r>
    <d v="2016-08-01T00:00:00"/>
    <x v="77"/>
    <x v="1"/>
    <n v="3837"/>
    <n v="63.398000000000003"/>
    <n v="0"/>
    <n v="4570"/>
    <n v="131.60499999999999"/>
    <n v="8.6999999999999994E-2"/>
    <x v="8"/>
  </r>
  <r>
    <d v="2016-08-01T00:00:00"/>
    <x v="31"/>
    <x v="13"/>
    <n v="34554"/>
    <n v="1363.4680000000001"/>
    <n v="18.716999999999999"/>
    <n v="32437"/>
    <n v="743.96500000000003"/>
    <n v="0"/>
    <x v="8"/>
  </r>
  <r>
    <d v="2016-08-01T00:00:00"/>
    <x v="71"/>
    <x v="13"/>
    <n v="5804"/>
    <n v="0"/>
    <n v="0"/>
    <n v="4858"/>
    <n v="0"/>
    <n v="0"/>
    <x v="8"/>
  </r>
  <r>
    <d v="2016-08-01T00:00:00"/>
    <x v="66"/>
    <x v="28"/>
    <n v="910"/>
    <n v="1.5609999999999999"/>
    <n v="9.2999999999999999E-2"/>
    <n v="847"/>
    <n v="50.963999999999999"/>
    <n v="1.08"/>
    <x v="8"/>
  </r>
  <r>
    <d v="2016-08-01T00:00:00"/>
    <x v="34"/>
    <x v="9"/>
    <s v=".."/>
    <n v="2.2309999999999999"/>
    <n v="0"/>
    <s v=".."/>
    <n v="33.064999999999998"/>
    <n v="0"/>
    <x v="8"/>
  </r>
  <r>
    <d v="2016-08-01T00:00:00"/>
    <x v="34"/>
    <x v="29"/>
    <s v=".."/>
    <n v="1.778"/>
    <n v="0"/>
    <s v=".."/>
    <n v="15.864000000000001"/>
    <n v="0"/>
    <x v="8"/>
  </r>
  <r>
    <d v="2016-08-01T00:00:00"/>
    <x v="35"/>
    <x v="1"/>
    <n v="512"/>
    <n v="0"/>
    <n v="0"/>
    <n v="673"/>
    <n v="0"/>
    <n v="0"/>
    <x v="8"/>
  </r>
  <r>
    <d v="2016-08-01T00:00:00"/>
    <x v="35"/>
    <x v="24"/>
    <n v="9381"/>
    <n v="326.18299999999999"/>
    <n v="0.373"/>
    <n v="8442"/>
    <n v="324.57400000000001"/>
    <n v="0"/>
    <x v="8"/>
  </r>
  <r>
    <d v="2016-08-01T00:00:00"/>
    <x v="64"/>
    <x v="4"/>
    <s v=".."/>
    <s v=".."/>
    <s v=".."/>
    <s v=".."/>
    <n v="161.59299999999999"/>
    <n v="0"/>
    <x v="8"/>
  </r>
  <r>
    <d v="2016-08-01T00:00:00"/>
    <x v="64"/>
    <x v="25"/>
    <s v=".."/>
    <n v="434.76499999999999"/>
    <n v="0"/>
    <s v=".."/>
    <n v="22.273"/>
    <n v="0"/>
    <x v="8"/>
  </r>
  <r>
    <d v="2016-08-01T00:00:00"/>
    <x v="64"/>
    <x v="8"/>
    <s v=".."/>
    <n v="365.90899999999999"/>
    <n v="0"/>
    <s v=".."/>
    <s v=".."/>
    <s v=".."/>
    <x v="8"/>
  </r>
  <r>
    <d v="2016-08-01T00:00:00"/>
    <x v="36"/>
    <x v="41"/>
    <n v="183"/>
    <n v="0"/>
    <n v="0"/>
    <s v=".."/>
    <s v=".."/>
    <s v=".."/>
    <x v="8"/>
  </r>
  <r>
    <d v="2016-08-01T00:00:00"/>
    <x v="36"/>
    <x v="3"/>
    <n v="1545"/>
    <n v="3.7210000000000001"/>
    <n v="0"/>
    <n v="1611"/>
    <n v="0.42299999999999999"/>
    <n v="3.0000000000000001E-3"/>
    <x v="8"/>
  </r>
  <r>
    <d v="2016-08-01T00:00:00"/>
    <x v="36"/>
    <x v="27"/>
    <n v="4537"/>
    <n v="42.38"/>
    <n v="0"/>
    <n v="4843"/>
    <n v="9.3650000000000002"/>
    <n v="2.63"/>
    <x v="8"/>
  </r>
  <r>
    <d v="2016-08-01T00:00:00"/>
    <x v="36"/>
    <x v="4"/>
    <n v="6781"/>
    <n v="526.83799999999997"/>
    <n v="58.113999999999997"/>
    <n v="6355"/>
    <n v="946.08699999999999"/>
    <n v="36.561999999999998"/>
    <x v="8"/>
  </r>
  <r>
    <d v="2016-08-01T00:00:00"/>
    <x v="36"/>
    <x v="20"/>
    <n v="25156"/>
    <n v="1196.9839999999999"/>
    <n v="30.637"/>
    <n v="30670"/>
    <n v="969.00800000000004"/>
    <n v="30.998999999999999"/>
    <x v="8"/>
  </r>
  <r>
    <d v="2016-08-01T00:00:00"/>
    <x v="36"/>
    <x v="14"/>
    <n v="2768"/>
    <n v="74.150000000000006"/>
    <n v="1.0880000000000001"/>
    <n v="2554"/>
    <n v="74.790999999999997"/>
    <n v="1.4710000000000001"/>
    <x v="8"/>
  </r>
  <r>
    <d v="2016-08-01T00:00:00"/>
    <x v="36"/>
    <x v="25"/>
    <n v="15693"/>
    <n v="194.52199999999999"/>
    <n v="30.899000000000001"/>
    <n v="16981"/>
    <n v="113.648"/>
    <n v="43.048999999999999"/>
    <x v="8"/>
  </r>
  <r>
    <d v="2016-08-01T00:00:00"/>
    <x v="36"/>
    <x v="38"/>
    <s v=".."/>
    <s v=".."/>
    <s v=".."/>
    <s v=".."/>
    <n v="12"/>
    <n v="0"/>
    <x v="8"/>
  </r>
  <r>
    <d v="2016-08-01T00:00:00"/>
    <x v="36"/>
    <x v="2"/>
    <n v="2097"/>
    <n v="3.161"/>
    <n v="0.20699999999999999"/>
    <n v="1824"/>
    <n v="6.1550000000000002"/>
    <n v="1.085"/>
    <x v="8"/>
  </r>
  <r>
    <d v="2016-08-01T00:00:00"/>
    <x v="36"/>
    <x v="1"/>
    <n v="47506"/>
    <n v="519.76199999999994"/>
    <n v="0.34599999999999997"/>
    <n v="48659"/>
    <n v="742.24099999999999"/>
    <n v="155.22800000000001"/>
    <x v="8"/>
  </r>
  <r>
    <d v="2016-08-01T00:00:00"/>
    <x v="36"/>
    <x v="9"/>
    <n v="2024"/>
    <n v="0"/>
    <n v="0"/>
    <n v="2147"/>
    <n v="0.184"/>
    <n v="0"/>
    <x v="8"/>
  </r>
  <r>
    <d v="2016-08-01T00:00:00"/>
    <x v="36"/>
    <x v="24"/>
    <n v="4459"/>
    <n v="44.68"/>
    <n v="3.5939999999999999"/>
    <n v="3576"/>
    <n v="53.728000000000002"/>
    <n v="1.6120000000000001"/>
    <x v="8"/>
  </r>
  <r>
    <d v="2016-08-01T00:00:00"/>
    <x v="36"/>
    <x v="16"/>
    <n v="35716"/>
    <n v="1018.965"/>
    <n v="30.262"/>
    <n v="33797"/>
    <n v="1493.124"/>
    <n v="64.236999999999995"/>
    <x v="8"/>
  </r>
  <r>
    <d v="2016-08-01T00:00:00"/>
    <x v="36"/>
    <x v="31"/>
    <n v="5709"/>
    <n v="203.298"/>
    <n v="3.915"/>
    <n v="5544"/>
    <n v="31.971"/>
    <n v="4.7939999999999996"/>
    <x v="8"/>
  </r>
  <r>
    <d v="2016-08-01T00:00:00"/>
    <x v="36"/>
    <x v="17"/>
    <n v="6493"/>
    <n v="153.58600000000001"/>
    <n v="12.994"/>
    <n v="5865"/>
    <n v="72.647000000000006"/>
    <n v="11.539"/>
    <x v="8"/>
  </r>
  <r>
    <d v="2016-08-01T00:00:00"/>
    <x v="36"/>
    <x v="18"/>
    <n v="11103"/>
    <n v="429.56299999999999"/>
    <n v="63.996000000000002"/>
    <n v="13092"/>
    <n v="105.791"/>
    <n v="123.02200000000001"/>
    <x v="8"/>
  </r>
  <r>
    <d v="2016-08-01T00:00:00"/>
    <x v="36"/>
    <x v="23"/>
    <n v="12997"/>
    <n v="15.103999999999999"/>
    <n v="0"/>
    <n v="11429"/>
    <n v="177.303"/>
    <n v="9.8729999999999993"/>
    <x v="8"/>
  </r>
  <r>
    <d v="2016-08-01T00:00:00"/>
    <x v="36"/>
    <x v="8"/>
    <n v="53092"/>
    <n v="1720.3009999999999"/>
    <n v="226.892"/>
    <n v="58086"/>
    <n v="273.81299999999999"/>
    <n v="147.40700000000001"/>
    <x v="8"/>
  </r>
  <r>
    <d v="2016-08-01T00:00:00"/>
    <x v="55"/>
    <x v="35"/>
    <n v="35024"/>
    <n v="1086.922"/>
    <n v="8.9710000000000001"/>
    <n v="38176"/>
    <n v="1136.0840000000001"/>
    <n v="0.03"/>
    <x v="8"/>
  </r>
  <r>
    <d v="2016-08-01T00:00:00"/>
    <x v="37"/>
    <x v="32"/>
    <n v="5702"/>
    <n v="192.239"/>
    <n v="3.758"/>
    <n v="5907"/>
    <n v="294.851"/>
    <n v="0.59899999999999998"/>
    <x v="8"/>
  </r>
  <r>
    <d v="2016-08-01T00:00:00"/>
    <x v="63"/>
    <x v="16"/>
    <n v="22078"/>
    <n v="397.435"/>
    <n v="0"/>
    <n v="21469"/>
    <n v="518.56899999999996"/>
    <n v="0"/>
    <x v="8"/>
  </r>
  <r>
    <d v="2016-08-01T00:00:00"/>
    <x v="67"/>
    <x v="4"/>
    <n v="4458"/>
    <n v="63.892000000000003"/>
    <n v="0"/>
    <n v="5035"/>
    <n v="55.786000000000001"/>
    <n v="0"/>
    <x v="8"/>
  </r>
  <r>
    <d v="2016-08-01T00:00:00"/>
    <x v="62"/>
    <x v="16"/>
    <n v="4072"/>
    <n v="7.9669999999999996"/>
    <n v="0"/>
    <n v="4915"/>
    <n v="15.138999999999999"/>
    <n v="0"/>
    <x v="8"/>
  </r>
  <r>
    <d v="2016-08-01T00:00:00"/>
    <x v="38"/>
    <x v="1"/>
    <s v=".."/>
    <n v="170.416"/>
    <n v="0"/>
    <s v=".."/>
    <n v="592.07299999999998"/>
    <n v="0"/>
    <x v="8"/>
  </r>
  <r>
    <d v="2016-08-01T00:00:00"/>
    <x v="38"/>
    <x v="16"/>
    <n v="123808"/>
    <n v="7382.06"/>
    <n v="325.11900000000003"/>
    <n v="130429"/>
    <n v="6966.4229999999998"/>
    <n v="0"/>
    <x v="8"/>
  </r>
  <r>
    <d v="2016-08-01T00:00:00"/>
    <x v="40"/>
    <x v="29"/>
    <n v="1293"/>
    <n v="1.831"/>
    <n v="0"/>
    <n v="1401"/>
    <n v="23.536000000000001"/>
    <n v="0"/>
    <x v="8"/>
  </r>
  <r>
    <d v="2016-08-01T00:00:00"/>
    <x v="41"/>
    <x v="31"/>
    <n v="5183"/>
    <n v="104.452"/>
    <n v="0"/>
    <n v="5612"/>
    <n v="251.19399999999999"/>
    <n v="0"/>
    <x v="8"/>
  </r>
  <r>
    <d v="2016-08-01T00:00:00"/>
    <x v="42"/>
    <x v="1"/>
    <s v=".."/>
    <n v="367.31400000000002"/>
    <n v="0"/>
    <s v=".."/>
    <n v="522.88499999999999"/>
    <n v="0"/>
    <x v="8"/>
  </r>
  <r>
    <d v="2016-08-01T00:00:00"/>
    <x v="43"/>
    <x v="17"/>
    <n v="38358"/>
    <n v="1317.6559999999999"/>
    <n v="97.46"/>
    <n v="36141"/>
    <n v="1316.5260000000001"/>
    <n v="3.141"/>
    <x v="8"/>
  </r>
  <r>
    <d v="2016-08-01T00:00:00"/>
    <x v="76"/>
    <x v="14"/>
    <n v="11702"/>
    <n v="0"/>
    <n v="0"/>
    <n v="13697"/>
    <n v="0"/>
    <n v="0"/>
    <x v="8"/>
  </r>
  <r>
    <d v="2016-08-01T00:00:00"/>
    <x v="45"/>
    <x v="8"/>
    <n v="17197"/>
    <n v="598.17899999999997"/>
    <n v="49.191000000000003"/>
    <n v="19256"/>
    <n v="631.06799999999998"/>
    <n v="0.89600000000000002"/>
    <x v="8"/>
  </r>
  <r>
    <d v="2016-08-01T00:00:00"/>
    <x v="46"/>
    <x v="4"/>
    <s v=".."/>
    <s v=".."/>
    <s v=".."/>
    <s v=".."/>
    <n v="230.834"/>
    <n v="0"/>
    <x v="8"/>
  </r>
  <r>
    <d v="2016-08-01T00:00:00"/>
    <x v="46"/>
    <x v="16"/>
    <s v=".."/>
    <s v=".."/>
    <s v=".."/>
    <s v=".."/>
    <n v="237.32300000000001"/>
    <n v="0"/>
    <x v="8"/>
  </r>
  <r>
    <d v="2016-08-01T00:00:00"/>
    <x v="46"/>
    <x v="8"/>
    <s v=".."/>
    <n v="1173.413"/>
    <n v="0"/>
    <s v=".."/>
    <s v=".."/>
    <s v=".."/>
    <x v="8"/>
  </r>
  <r>
    <d v="2016-08-01T00:00:00"/>
    <x v="47"/>
    <x v="26"/>
    <n v="12849"/>
    <n v="450.06799999999998"/>
    <n v="0"/>
    <n v="11444"/>
    <n v="313.88"/>
    <n v="0"/>
    <x v="8"/>
  </r>
  <r>
    <d v="2016-08-01T00:00:00"/>
    <x v="49"/>
    <x v="10"/>
    <n v="14842"/>
    <n v="10.26"/>
    <n v="0"/>
    <n v="14674"/>
    <n v="55.225000000000001"/>
    <n v="0"/>
    <x v="8"/>
  </r>
  <r>
    <d v="2016-08-01T00:00:00"/>
    <x v="49"/>
    <x v="14"/>
    <n v="12336"/>
    <n v="56.74"/>
    <n v="0"/>
    <n v="11623"/>
    <n v="0"/>
    <n v="0"/>
    <x v="8"/>
  </r>
  <r>
    <d v="2016-08-01T00:00:00"/>
    <x v="49"/>
    <x v="1"/>
    <n v="45272"/>
    <n v="53.973999999999997"/>
    <n v="0"/>
    <n v="47060"/>
    <n v="33.447000000000003"/>
    <n v="0"/>
    <x v="8"/>
  </r>
  <r>
    <d v="2016-08-01T00:00:00"/>
    <x v="49"/>
    <x v="9"/>
    <n v="1968"/>
    <n v="0"/>
    <n v="0"/>
    <n v="2244"/>
    <n v="16.806999999999999"/>
    <n v="0"/>
    <x v="8"/>
  </r>
  <r>
    <d v="2016-08-01T00:00:00"/>
    <x v="49"/>
    <x v="29"/>
    <n v="579"/>
    <n v="0"/>
    <n v="0"/>
    <n v="620"/>
    <n v="6.7460000000000004"/>
    <n v="0"/>
    <x v="8"/>
  </r>
  <r>
    <d v="2016-08-01T00:00:00"/>
    <x v="49"/>
    <x v="33"/>
    <n v="1150"/>
    <n v="0.67800000000000005"/>
    <n v="0"/>
    <n v="1249"/>
    <n v="0.89500000000000002"/>
    <n v="0"/>
    <x v="8"/>
  </r>
  <r>
    <d v="2016-08-01T00:00:00"/>
    <x v="49"/>
    <x v="23"/>
    <n v="273"/>
    <n v="1.869"/>
    <n v="0"/>
    <s v=".."/>
    <s v=".."/>
    <s v=".."/>
    <x v="8"/>
  </r>
  <r>
    <d v="2016-08-01T00:00:00"/>
    <x v="49"/>
    <x v="8"/>
    <n v="17117"/>
    <n v="466.584"/>
    <n v="0"/>
    <n v="18862"/>
    <n v="529.505"/>
    <n v="0"/>
    <x v="8"/>
  </r>
  <r>
    <d v="2016-08-01T00:00:00"/>
    <x v="49"/>
    <x v="12"/>
    <n v="1862"/>
    <n v="3.0249999999999999"/>
    <n v="0"/>
    <n v="1983"/>
    <n v="13.246"/>
    <n v="0"/>
    <x v="8"/>
  </r>
  <r>
    <d v="2016-08-01T00:00:00"/>
    <x v="50"/>
    <x v="34"/>
    <n v="1666"/>
    <n v="1.381"/>
    <n v="0"/>
    <n v="1688"/>
    <n v="1.35"/>
    <n v="0"/>
    <x v="8"/>
  </r>
  <r>
    <d v="2016-08-01T00:00:00"/>
    <x v="72"/>
    <x v="4"/>
    <n v="5446"/>
    <n v="298.58699999999999"/>
    <n v="7.4119999999999999"/>
    <n v="5182"/>
    <n v="231.56700000000001"/>
    <n v="0"/>
    <x v="8"/>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9"/>
  </r>
  <r>
    <d v="2017-08-01T00:00:00"/>
    <x v="2"/>
    <x v="3"/>
    <n v="14387"/>
    <n v="387.93700000000001"/>
    <n v="16.96"/>
    <n v="15067"/>
    <n v="132.298"/>
    <n v="12.212999999999999"/>
    <x v="9"/>
  </r>
  <r>
    <d v="2017-08-01T00:00:00"/>
    <x v="3"/>
    <x v="4"/>
    <n v="13122"/>
    <n v="357.16199999999998"/>
    <n v="31.387"/>
    <n v="13178"/>
    <n v="637.721"/>
    <n v="4.1529999999999996"/>
    <x v="9"/>
  </r>
  <r>
    <d v="2017-08-01T00:00:00"/>
    <x v="68"/>
    <x v="30"/>
    <n v="6048"/>
    <n v="200.90100000000001"/>
    <n v="17.331"/>
    <n v="5706"/>
    <n v="95.293999999999997"/>
    <n v="0"/>
    <x v="9"/>
  </r>
  <r>
    <d v="2017-08-01T00:00:00"/>
    <x v="4"/>
    <x v="5"/>
    <n v="2093"/>
    <n v="71.994"/>
    <n v="0.39500000000000002"/>
    <n v="2347"/>
    <n v="45.658000000000001"/>
    <n v="0"/>
    <x v="9"/>
  </r>
  <r>
    <d v="2017-08-01T00:00:00"/>
    <x v="5"/>
    <x v="6"/>
    <n v="1036"/>
    <n v="0.02"/>
    <n v="4.9000000000000002E-2"/>
    <n v="1088"/>
    <n v="4.2489999999999997"/>
    <n v="0"/>
    <x v="9"/>
  </r>
  <r>
    <d v="2017-08-01T00:00:00"/>
    <x v="5"/>
    <x v="1"/>
    <n v="100119"/>
    <n v="2677.7719999999999"/>
    <n v="159.49100000000001"/>
    <n v="101779"/>
    <n v="2967.4870000000001"/>
    <n v="1.6240000000000001"/>
    <x v="9"/>
  </r>
  <r>
    <d v="2017-08-01T00:00:00"/>
    <x v="6"/>
    <x v="9"/>
    <n v="6551"/>
    <n v="36.594000000000001"/>
    <n v="0"/>
    <n v="7393"/>
    <n v="201.965"/>
    <n v="0"/>
    <x v="9"/>
  </r>
  <r>
    <d v="2017-08-01T00:00:00"/>
    <x v="9"/>
    <x v="12"/>
    <n v="4530"/>
    <n v="3.9670000000000001"/>
    <n v="2.5339999999999998"/>
    <n v="4328"/>
    <n v="31.33"/>
    <n v="4.415"/>
    <x v="9"/>
  </r>
  <r>
    <d v="2017-08-01T00:00:00"/>
    <x v="10"/>
    <x v="13"/>
    <n v="62154"/>
    <n v="711.11900000000003"/>
    <n v="0"/>
    <n v="53838"/>
    <n v="575.28599999999994"/>
    <n v="0"/>
    <x v="9"/>
  </r>
  <r>
    <d v="2017-08-01T00:00:00"/>
    <x v="10"/>
    <x v="1"/>
    <n v="2840"/>
    <n v="0"/>
    <n v="0"/>
    <n v="3292"/>
    <n v="30.489000000000001"/>
    <n v="0"/>
    <x v="9"/>
  </r>
  <r>
    <d v="2017-08-01T00:00:00"/>
    <x v="73"/>
    <x v="25"/>
    <n v="5641"/>
    <n v="488.82600000000002"/>
    <n v="3.38"/>
    <n v="6338"/>
    <n v="221.785"/>
    <n v="0"/>
    <x v="9"/>
  </r>
  <r>
    <d v="2017-08-01T00:00:00"/>
    <x v="74"/>
    <x v="8"/>
    <n v="7987"/>
    <n v="203.75700000000001"/>
    <n v="38.563000000000002"/>
    <n v="9060"/>
    <n v="290.096"/>
    <n v="7.3999999999999996E-2"/>
    <x v="9"/>
  </r>
  <r>
    <d v="2017-08-01T00:00:00"/>
    <x v="13"/>
    <x v="15"/>
    <n v="7265"/>
    <n v="170.822"/>
    <n v="26.486999999999998"/>
    <n v="7561"/>
    <n v="175.97900000000001"/>
    <n v="0"/>
    <x v="9"/>
  </r>
  <r>
    <d v="2017-08-01T00:00:00"/>
    <x v="80"/>
    <x v="14"/>
    <n v="6035"/>
    <n v="0"/>
    <n v="0"/>
    <n v="5554"/>
    <n v="0"/>
    <n v="0"/>
    <x v="9"/>
  </r>
  <r>
    <d v="2017-08-01T00:00:00"/>
    <x v="78"/>
    <x v="4"/>
    <n v="2090"/>
    <n v="125.574"/>
    <n v="0"/>
    <n v="2329"/>
    <n v="81.861000000000004"/>
    <n v="0"/>
    <x v="9"/>
  </r>
  <r>
    <d v="2017-08-01T00:00:00"/>
    <x v="14"/>
    <x v="16"/>
    <n v="2678"/>
    <n v="11.273999999999999"/>
    <n v="0"/>
    <n v="2485"/>
    <n v="148.54599999999999"/>
    <n v="0.378"/>
    <x v="9"/>
  </r>
  <r>
    <d v="2017-08-01T00:00:00"/>
    <x v="14"/>
    <x v="18"/>
    <n v="4388"/>
    <n v="375.92500000000001"/>
    <n v="11.106999999999999"/>
    <n v="5041"/>
    <n v="111.962"/>
    <n v="0.67"/>
    <x v="9"/>
  </r>
  <r>
    <d v="2017-08-01T00:00:00"/>
    <x v="16"/>
    <x v="20"/>
    <n v="69982"/>
    <n v="3790.1759999999999"/>
    <n v="19.492000000000001"/>
    <n v="80297"/>
    <n v="2870.2310000000002"/>
    <n v="5.3310000000000004"/>
    <x v="9"/>
  </r>
  <r>
    <d v="2017-08-01T00:00:00"/>
    <x v="69"/>
    <x v="24"/>
    <n v="6142"/>
    <n v="226.297"/>
    <n v="0"/>
    <n v="5267"/>
    <n v="32.548999999999999"/>
    <n v="0"/>
    <x v="9"/>
  </r>
  <r>
    <d v="2017-08-01T00:00:00"/>
    <x v="17"/>
    <x v="1"/>
    <n v="2365"/>
    <n v="33.816000000000003"/>
    <n v="0"/>
    <n v="2557"/>
    <n v="118.559"/>
    <n v="0"/>
    <x v="9"/>
  </r>
  <r>
    <d v="2017-08-01T00:00:00"/>
    <x v="17"/>
    <x v="21"/>
    <n v="9483"/>
    <n v="134.994"/>
    <n v="15.352"/>
    <n v="10441"/>
    <n v="193.60900000000001"/>
    <n v="2.617"/>
    <x v="9"/>
  </r>
  <r>
    <d v="2017-08-01T00:00:00"/>
    <x v="18"/>
    <x v="4"/>
    <n v="26180"/>
    <n v="709.495"/>
    <n v="44.07"/>
    <n v="28609"/>
    <n v="933.78599999999994"/>
    <n v="0"/>
    <x v="9"/>
  </r>
  <r>
    <d v="2017-08-01T00:00:00"/>
    <x v="19"/>
    <x v="4"/>
    <n v="46438"/>
    <n v="2065.8020000000001"/>
    <n v="162.708"/>
    <n v="46209"/>
    <n v="1729.1669999999999"/>
    <n v="34.44"/>
    <x v="9"/>
  </r>
  <r>
    <d v="2017-08-01T00:00:00"/>
    <x v="53"/>
    <x v="8"/>
    <n v="7669"/>
    <n v="436.404"/>
    <n v="42.072000000000003"/>
    <n v="8635"/>
    <n v="307.85599999999999"/>
    <n v="0"/>
    <x v="9"/>
  </r>
  <r>
    <d v="2017-08-01T00:00:00"/>
    <x v="21"/>
    <x v="20"/>
    <s v=".."/>
    <s v=".."/>
    <s v=".."/>
    <s v=".."/>
    <n v="174.83699999999999"/>
    <n v="0"/>
    <x v="9"/>
  </r>
  <r>
    <d v="2017-08-01T00:00:00"/>
    <x v="21"/>
    <x v="1"/>
    <n v="17928"/>
    <n v="940.32799999999997"/>
    <n v="2.165"/>
    <n v="17826"/>
    <n v="573.59199999999998"/>
    <n v="0"/>
    <x v="9"/>
  </r>
  <r>
    <d v="2017-08-01T00:00:00"/>
    <x v="21"/>
    <x v="16"/>
    <n v="10360"/>
    <n v="41.573999999999998"/>
    <n v="0.107"/>
    <n v="7011"/>
    <n v="293.31700000000001"/>
    <n v="0"/>
    <x v="9"/>
  </r>
  <r>
    <d v="2017-08-01T00:00:00"/>
    <x v="21"/>
    <x v="17"/>
    <n v="4338"/>
    <n v="14.837"/>
    <n v="5.1070000000000002"/>
    <n v="3456"/>
    <n v="2.52"/>
    <n v="0"/>
    <x v="9"/>
  </r>
  <r>
    <d v="2017-08-01T00:00:00"/>
    <x v="21"/>
    <x v="23"/>
    <n v="93429"/>
    <n v="3441.366"/>
    <n v="128.209"/>
    <n v="103207"/>
    <n v="3232.7060000000001"/>
    <n v="39.301000000000002"/>
    <x v="9"/>
  </r>
  <r>
    <d v="2017-08-01T00:00:00"/>
    <x v="22"/>
    <x v="23"/>
    <n v="56181"/>
    <n v="1030.405"/>
    <n v="42.48"/>
    <n v="60094"/>
    <n v="1744.8130000000001"/>
    <n v="16.067"/>
    <x v="9"/>
  </r>
  <r>
    <d v="2017-08-01T00:00:00"/>
    <x v="23"/>
    <x v="21"/>
    <n v="4809"/>
    <n v="229.73599999999999"/>
    <n v="2.2919999999999998"/>
    <n v="4974"/>
    <n v="39.158000000000001"/>
    <n v="0"/>
    <x v="9"/>
  </r>
  <r>
    <d v="2017-08-01T00:00:00"/>
    <x v="24"/>
    <x v="4"/>
    <s v=".."/>
    <s v=".."/>
    <s v=".."/>
    <s v=".."/>
    <n v="1126.2650000000001"/>
    <n v="0"/>
    <x v="9"/>
  </r>
  <r>
    <d v="2017-08-01T00:00:00"/>
    <x v="24"/>
    <x v="8"/>
    <s v=".."/>
    <n v="1265.95"/>
    <n v="0"/>
    <s v=".."/>
    <s v=".."/>
    <s v=".."/>
    <x v="9"/>
  </r>
  <r>
    <d v="2017-08-01T00:00:00"/>
    <x v="59"/>
    <x v="10"/>
    <n v="21380"/>
    <n v="298.64499999999998"/>
    <n v="8.9999999999999993E-3"/>
    <n v="21784"/>
    <n v="251.63200000000001"/>
    <n v="9.7460000000000004"/>
    <x v="9"/>
  </r>
  <r>
    <d v="2017-08-01T00:00:00"/>
    <x v="25"/>
    <x v="14"/>
    <n v="22587"/>
    <n v="557.11500000000001"/>
    <n v="131.518"/>
    <n v="23038"/>
    <n v="637.82500000000005"/>
    <n v="5.7000000000000002E-2"/>
    <x v="9"/>
  </r>
  <r>
    <d v="2017-08-01T00:00:00"/>
    <x v="60"/>
    <x v="4"/>
    <n v="6459"/>
    <n v="219.06"/>
    <n v="0"/>
    <n v="7938"/>
    <n v="247.898"/>
    <n v="0"/>
    <x v="9"/>
  </r>
  <r>
    <d v="2017-08-01T00:00:00"/>
    <x v="26"/>
    <x v="8"/>
    <n v="7699"/>
    <n v="191.82"/>
    <n v="0"/>
    <n v="9576"/>
    <n v="222.97499999999999"/>
    <n v="0"/>
    <x v="9"/>
  </r>
  <r>
    <d v="2017-08-01T00:00:00"/>
    <x v="75"/>
    <x v="20"/>
    <n v="3605"/>
    <n v="281.65100000000001"/>
    <n v="0"/>
    <n v="4712"/>
    <n v="79.847999999999999"/>
    <n v="0"/>
    <x v="9"/>
  </r>
  <r>
    <d v="2017-08-01T00:00:00"/>
    <x v="54"/>
    <x v="14"/>
    <n v="15429"/>
    <n v="20.698"/>
    <n v="0"/>
    <n v="16854"/>
    <n v="0.71"/>
    <n v="0"/>
    <x v="9"/>
  </r>
  <r>
    <d v="2017-08-01T00:00:00"/>
    <x v="58"/>
    <x v="25"/>
    <n v="5132"/>
    <n v="282.483"/>
    <n v="189.04900000000001"/>
    <n v="5545"/>
    <n v="218.95599999999999"/>
    <n v="0.17699999999999999"/>
    <x v="9"/>
  </r>
  <r>
    <d v="2017-08-01T00:00:00"/>
    <x v="28"/>
    <x v="10"/>
    <n v="2782"/>
    <n v="4.1580000000000004"/>
    <n v="0"/>
    <n v="2604"/>
    <n v="3.0000000000000001E-3"/>
    <n v="0"/>
    <x v="9"/>
  </r>
  <r>
    <d v="2017-08-01T00:00:00"/>
    <x v="28"/>
    <x v="14"/>
    <n v="59574"/>
    <n v="328.69400000000002"/>
    <n v="1.071"/>
    <n v="59063"/>
    <n v="9.3510000000000009"/>
    <n v="6.2590000000000003"/>
    <x v="9"/>
  </r>
  <r>
    <d v="2017-08-01T00:00:00"/>
    <x v="28"/>
    <x v="25"/>
    <n v="23533"/>
    <n v="144.58799999999999"/>
    <n v="26.850999999999999"/>
    <n v="25853"/>
    <n v="15.287000000000001"/>
    <n v="0"/>
    <x v="9"/>
  </r>
  <r>
    <d v="2017-08-01T00:00:00"/>
    <x v="28"/>
    <x v="1"/>
    <n v="34383"/>
    <n v="3.2639999999999998"/>
    <n v="0"/>
    <n v="33676"/>
    <n v="19.699000000000002"/>
    <n v="7.2539999999999996"/>
    <x v="9"/>
  </r>
  <r>
    <d v="2017-08-01T00:00:00"/>
    <x v="28"/>
    <x v="16"/>
    <n v="6709"/>
    <n v="190.04"/>
    <n v="4.2110000000000003"/>
    <n v="6204"/>
    <n v="173.339"/>
    <n v="0"/>
    <x v="9"/>
  </r>
  <r>
    <d v="2017-08-01T00:00:00"/>
    <x v="28"/>
    <x v="17"/>
    <n v="14057"/>
    <n v="309.113"/>
    <n v="0"/>
    <n v="12919"/>
    <n v="51.966000000000001"/>
    <n v="2.6230000000000002"/>
    <x v="9"/>
  </r>
  <r>
    <d v="2017-08-01T00:00:00"/>
    <x v="28"/>
    <x v="8"/>
    <n v="11635"/>
    <n v="113.245"/>
    <n v="8.3559999999999999"/>
    <n v="11656"/>
    <n v="37.976999999999997"/>
    <n v="2.625"/>
    <x v="9"/>
  </r>
  <r>
    <d v="2017-08-01T00:00:00"/>
    <x v="28"/>
    <x v="26"/>
    <n v="8327"/>
    <n v="175.00399999999999"/>
    <n v="0"/>
    <n v="7013"/>
    <n v="20.981000000000002"/>
    <n v="3.6949999999999998"/>
    <x v="9"/>
  </r>
  <r>
    <d v="2017-08-01T00:00:00"/>
    <x v="57"/>
    <x v="16"/>
    <n v="9254"/>
    <n v="13.276"/>
    <n v="0"/>
    <n v="9088"/>
    <n v="0.61099999999999999"/>
    <n v="0"/>
    <x v="9"/>
  </r>
  <r>
    <d v="2017-08-01T00:00:00"/>
    <x v="29"/>
    <x v="15"/>
    <n v="10612"/>
    <n v="228.358"/>
    <n v="135.066"/>
    <n v="11933"/>
    <n v="268.29000000000002"/>
    <n v="5.8019999999999996"/>
    <x v="9"/>
  </r>
  <r>
    <d v="2017-08-01T00:00:00"/>
    <x v="77"/>
    <x v="27"/>
    <n v="2653"/>
    <n v="160.93899999999999"/>
    <n v="0"/>
    <n v="2544"/>
    <n v="151.08000000000001"/>
    <n v="0"/>
    <x v="9"/>
  </r>
  <r>
    <d v="2017-08-01T00:00:00"/>
    <x v="77"/>
    <x v="1"/>
    <n v="3991"/>
    <n v="53.545999999999999"/>
    <n v="0"/>
    <n v="4091"/>
    <n v="114.614"/>
    <n v="0"/>
    <x v="9"/>
  </r>
  <r>
    <d v="2017-08-01T00:00:00"/>
    <x v="31"/>
    <x v="13"/>
    <n v="41368"/>
    <n v="1770.09"/>
    <n v="107.413"/>
    <n v="35746"/>
    <n v="957.83199999999999"/>
    <n v="2.782"/>
    <x v="9"/>
  </r>
  <r>
    <d v="2017-08-01T00:00:00"/>
    <x v="71"/>
    <x v="14"/>
    <n v="3128"/>
    <n v="0"/>
    <n v="0"/>
    <n v="3211"/>
    <n v="0"/>
    <n v="0"/>
    <x v="9"/>
  </r>
  <r>
    <d v="2017-08-01T00:00:00"/>
    <x v="71"/>
    <x v="13"/>
    <n v="5362"/>
    <n v="3.27"/>
    <n v="0"/>
    <n v="4298"/>
    <n v="0.6"/>
    <n v="0"/>
    <x v="9"/>
  </r>
  <r>
    <d v="2017-08-01T00:00:00"/>
    <x v="66"/>
    <x v="28"/>
    <n v="535"/>
    <n v="1.405"/>
    <n v="0.38100000000000001"/>
    <n v="700"/>
    <n v="35.96"/>
    <n v="1.7589999999999999"/>
    <x v="9"/>
  </r>
  <r>
    <d v="2017-08-01T00:00:00"/>
    <x v="34"/>
    <x v="9"/>
    <s v=".."/>
    <n v="10.722"/>
    <n v="0"/>
    <s v=".."/>
    <n v="52.939"/>
    <n v="0"/>
    <x v="9"/>
  </r>
  <r>
    <d v="2017-08-01T00:00:00"/>
    <x v="34"/>
    <x v="29"/>
    <s v=".."/>
    <n v="0.31"/>
    <n v="0"/>
    <s v=".."/>
    <n v="10.29"/>
    <n v="0"/>
    <x v="9"/>
  </r>
  <r>
    <d v="2017-08-01T00:00:00"/>
    <x v="35"/>
    <x v="1"/>
    <n v="538"/>
    <n v="0.14799999999999999"/>
    <n v="0"/>
    <n v="717"/>
    <n v="4.2999999999999997E-2"/>
    <n v="0"/>
    <x v="9"/>
  </r>
  <r>
    <d v="2017-08-01T00:00:00"/>
    <x v="35"/>
    <x v="24"/>
    <n v="10492"/>
    <n v="317.75299999999999"/>
    <n v="2.46"/>
    <n v="9699"/>
    <n v="473.17899999999997"/>
    <n v="0"/>
    <x v="9"/>
  </r>
  <r>
    <d v="2017-08-01T00:00:00"/>
    <x v="64"/>
    <x v="4"/>
    <s v=".."/>
    <s v=".."/>
    <s v=".."/>
    <s v=".."/>
    <n v="344.71600000000001"/>
    <n v="0"/>
    <x v="9"/>
  </r>
  <r>
    <d v="2017-08-01T00:00:00"/>
    <x v="64"/>
    <x v="25"/>
    <s v=".."/>
    <n v="437.42099999999999"/>
    <n v="0"/>
    <s v=".."/>
    <n v="39.235999999999997"/>
    <n v="0"/>
    <x v="9"/>
  </r>
  <r>
    <d v="2017-08-01T00:00:00"/>
    <x v="64"/>
    <x v="8"/>
    <s v=".."/>
    <n v="361.64100000000002"/>
    <n v="0"/>
    <s v=".."/>
    <s v=".."/>
    <s v=".."/>
    <x v="9"/>
  </r>
  <r>
    <d v="2017-08-01T00:00:00"/>
    <x v="36"/>
    <x v="27"/>
    <n v="5242"/>
    <n v="19.466000000000001"/>
    <n v="0"/>
    <n v="5027"/>
    <n v="7.1920000000000002"/>
    <n v="2.6070000000000002"/>
    <x v="9"/>
  </r>
  <r>
    <d v="2017-08-01T00:00:00"/>
    <x v="36"/>
    <x v="4"/>
    <n v="13232"/>
    <n v="324.053"/>
    <n v="84.025000000000006"/>
    <n v="13758"/>
    <n v="804.73400000000004"/>
    <n v="60.866999999999997"/>
    <x v="9"/>
  </r>
  <r>
    <d v="2017-08-01T00:00:00"/>
    <x v="36"/>
    <x v="20"/>
    <n v="27086"/>
    <n v="1144.3910000000001"/>
    <n v="44.509"/>
    <n v="32278"/>
    <n v="999.65700000000004"/>
    <n v="32.53"/>
    <x v="9"/>
  </r>
  <r>
    <d v="2017-08-01T00:00:00"/>
    <x v="36"/>
    <x v="14"/>
    <n v="6997"/>
    <n v="163.10400000000001"/>
    <n v="1.452"/>
    <n v="6375"/>
    <n v="39.005000000000003"/>
    <n v="0.80200000000000005"/>
    <x v="9"/>
  </r>
  <r>
    <d v="2017-08-01T00:00:00"/>
    <x v="36"/>
    <x v="25"/>
    <n v="22649"/>
    <n v="496.46800000000002"/>
    <n v="65.933999999999997"/>
    <n v="23982"/>
    <n v="191.47900000000001"/>
    <n v="50.387999999999998"/>
    <x v="9"/>
  </r>
  <r>
    <d v="2017-08-01T00:00:00"/>
    <x v="36"/>
    <x v="38"/>
    <s v=".."/>
    <s v=".."/>
    <s v=".."/>
    <s v=".."/>
    <n v="12"/>
    <n v="0"/>
    <x v="9"/>
  </r>
  <r>
    <d v="2017-08-01T00:00:00"/>
    <x v="36"/>
    <x v="2"/>
    <n v="1984"/>
    <n v="1.401"/>
    <n v="0.191"/>
    <n v="1729"/>
    <n v="2.9990000000000001"/>
    <n v="0.85"/>
    <x v="9"/>
  </r>
  <r>
    <d v="2017-08-01T00:00:00"/>
    <x v="36"/>
    <x v="1"/>
    <n v="55745"/>
    <n v="705.81200000000001"/>
    <n v="7.9000000000000001E-2"/>
    <n v="57285"/>
    <n v="948.79"/>
    <n v="169.24799999999999"/>
    <x v="9"/>
  </r>
  <r>
    <d v="2017-08-01T00:00:00"/>
    <x v="36"/>
    <x v="9"/>
    <n v="3417"/>
    <n v="8.9999999999999993E-3"/>
    <n v="0"/>
    <n v="2534"/>
    <n v="9.5879999999999992"/>
    <n v="3.8420000000000001"/>
    <x v="9"/>
  </r>
  <r>
    <d v="2017-08-01T00:00:00"/>
    <x v="36"/>
    <x v="24"/>
    <n v="4750"/>
    <n v="168.559"/>
    <n v="6.4980000000000002"/>
    <n v="4335"/>
    <n v="48.46"/>
    <n v="1.2230000000000001"/>
    <x v="9"/>
  </r>
  <r>
    <d v="2017-08-01T00:00:00"/>
    <x v="36"/>
    <x v="16"/>
    <n v="34436"/>
    <n v="1120.5309999999999"/>
    <n v="27.026"/>
    <n v="31322"/>
    <n v="1246.731"/>
    <n v="56.01"/>
    <x v="9"/>
  </r>
  <r>
    <d v="2017-08-01T00:00:00"/>
    <x v="36"/>
    <x v="31"/>
    <n v="6330"/>
    <n v="236.93199999999999"/>
    <n v="2.9359999999999999"/>
    <n v="6498"/>
    <n v="37.11"/>
    <n v="5.3"/>
    <x v="9"/>
  </r>
  <r>
    <d v="2017-08-01T00:00:00"/>
    <x v="36"/>
    <x v="17"/>
    <n v="6943"/>
    <n v="203.41300000000001"/>
    <n v="17.626999999999999"/>
    <n v="6170"/>
    <n v="85.968999999999994"/>
    <n v="10.004"/>
    <x v="9"/>
  </r>
  <r>
    <d v="2017-08-01T00:00:00"/>
    <x v="36"/>
    <x v="18"/>
    <n v="11364"/>
    <n v="540.31600000000003"/>
    <n v="47.186999999999998"/>
    <n v="13251"/>
    <n v="106.91"/>
    <n v="116.55"/>
    <x v="9"/>
  </r>
  <r>
    <d v="2017-08-01T00:00:00"/>
    <x v="36"/>
    <x v="23"/>
    <n v="12275"/>
    <n v="11.552"/>
    <n v="0"/>
    <n v="10068"/>
    <n v="183.857"/>
    <n v="13.561"/>
    <x v="9"/>
  </r>
  <r>
    <d v="2017-08-01T00:00:00"/>
    <x v="36"/>
    <x v="8"/>
    <n v="54942"/>
    <n v="1281.7919999999999"/>
    <n v="201.51300000000001"/>
    <n v="58626"/>
    <n v="219.958"/>
    <n v="155.846"/>
    <x v="9"/>
  </r>
  <r>
    <d v="2017-08-01T00:00:00"/>
    <x v="55"/>
    <x v="35"/>
    <n v="41769"/>
    <n v="1047.7760000000001"/>
    <n v="22.596"/>
    <n v="46156"/>
    <n v="1489.4110000000001"/>
    <n v="3.5999999999999997E-2"/>
    <x v="9"/>
  </r>
  <r>
    <d v="2017-08-01T00:00:00"/>
    <x v="37"/>
    <x v="32"/>
    <n v="4784"/>
    <n v="188.08600000000001"/>
    <n v="0.83299999999999996"/>
    <n v="5645"/>
    <n v="293.08100000000002"/>
    <n v="0"/>
    <x v="9"/>
  </r>
  <r>
    <d v="2017-08-01T00:00:00"/>
    <x v="81"/>
    <x v="16"/>
    <n v="17296"/>
    <n v="390.06299999999999"/>
    <n v="0"/>
    <n v="15900"/>
    <n v="288.29300000000001"/>
    <n v="0"/>
    <x v="9"/>
  </r>
  <r>
    <d v="2017-08-01T00:00:00"/>
    <x v="67"/>
    <x v="4"/>
    <n v="3841"/>
    <n v="96.849000000000004"/>
    <n v="0"/>
    <n v="4499"/>
    <n v="77.067999999999998"/>
    <n v="0"/>
    <x v="9"/>
  </r>
  <r>
    <d v="2017-08-01T00:00:00"/>
    <x v="62"/>
    <x v="16"/>
    <n v="5397"/>
    <n v="20.465"/>
    <n v="0"/>
    <n v="6549"/>
    <n v="7.3150000000000004"/>
    <n v="0"/>
    <x v="9"/>
  </r>
  <r>
    <d v="2017-08-01T00:00:00"/>
    <x v="38"/>
    <x v="1"/>
    <n v="903"/>
    <n v="207.18299999999999"/>
    <n v="0"/>
    <n v="880"/>
    <n v="460.36799999999999"/>
    <n v="0"/>
    <x v="9"/>
  </r>
  <r>
    <d v="2017-08-01T00:00:00"/>
    <x v="38"/>
    <x v="16"/>
    <n v="133522"/>
    <n v="8049.8829999999998"/>
    <n v="330.62700000000001"/>
    <n v="131309"/>
    <n v="6364.2929999999997"/>
    <n v="0.104"/>
    <x v="9"/>
  </r>
  <r>
    <d v="2017-08-01T00:00:00"/>
    <x v="40"/>
    <x v="29"/>
    <n v="1350"/>
    <n v="2.5409999999999999"/>
    <n v="0"/>
    <n v="1339"/>
    <n v="26.681999999999999"/>
    <n v="0"/>
    <x v="9"/>
  </r>
  <r>
    <d v="2017-08-01T00:00:00"/>
    <x v="41"/>
    <x v="31"/>
    <n v="5049"/>
    <n v="83.847999999999999"/>
    <n v="0"/>
    <n v="5427"/>
    <n v="329.91899999999998"/>
    <n v="0"/>
    <x v="9"/>
  </r>
  <r>
    <d v="2017-08-01T00:00:00"/>
    <x v="42"/>
    <x v="1"/>
    <s v=".."/>
    <n v="438.53199999999998"/>
    <n v="0"/>
    <s v=".."/>
    <n v="481.65899999999999"/>
    <n v="0"/>
    <x v="9"/>
  </r>
  <r>
    <d v="2017-08-01T00:00:00"/>
    <x v="43"/>
    <x v="17"/>
    <n v="43908"/>
    <n v="1721.973"/>
    <n v="93.254999999999995"/>
    <n v="42422"/>
    <n v="2258.1669999999999"/>
    <n v="4.4359999999999999"/>
    <x v="9"/>
  </r>
  <r>
    <d v="2017-08-01T00:00:00"/>
    <x v="45"/>
    <x v="8"/>
    <n v="17281"/>
    <n v="764.11199999999997"/>
    <n v="66.144999999999996"/>
    <n v="20059"/>
    <n v="801.14300000000003"/>
    <n v="0.66400000000000003"/>
    <x v="9"/>
  </r>
  <r>
    <d v="2017-08-01T00:00:00"/>
    <x v="46"/>
    <x v="4"/>
    <s v=".."/>
    <s v=".."/>
    <s v=".."/>
    <s v=".."/>
    <n v="515.452"/>
    <n v="0"/>
    <x v="9"/>
  </r>
  <r>
    <d v="2017-08-01T00:00:00"/>
    <x v="46"/>
    <x v="16"/>
    <s v=".."/>
    <s v=".."/>
    <s v=".."/>
    <s v=".."/>
    <n v="239.977"/>
    <n v="0"/>
    <x v="9"/>
  </r>
  <r>
    <d v="2017-08-01T00:00:00"/>
    <x v="46"/>
    <x v="8"/>
    <s v=".."/>
    <n v="1289.277"/>
    <n v="0"/>
    <s v=".."/>
    <s v=".."/>
    <s v=".."/>
    <x v="9"/>
  </r>
  <r>
    <d v="2017-08-01T00:00:00"/>
    <x v="47"/>
    <x v="26"/>
    <n v="13553"/>
    <n v="832.06"/>
    <n v="0"/>
    <n v="12154"/>
    <n v="417.31299999999999"/>
    <n v="0"/>
    <x v="9"/>
  </r>
  <r>
    <d v="2017-08-01T00:00:00"/>
    <x v="49"/>
    <x v="10"/>
    <n v="14253"/>
    <n v="22.234000000000002"/>
    <n v="0"/>
    <n v="13730"/>
    <n v="82.423000000000002"/>
    <n v="0"/>
    <x v="9"/>
  </r>
  <r>
    <d v="2017-08-01T00:00:00"/>
    <x v="49"/>
    <x v="20"/>
    <n v="3269"/>
    <n v="199.65299999999999"/>
    <n v="0"/>
    <n v="4725"/>
    <n v="97.311000000000007"/>
    <n v="0"/>
    <x v="9"/>
  </r>
  <r>
    <d v="2017-08-01T00:00:00"/>
    <x v="49"/>
    <x v="14"/>
    <n v="12794"/>
    <n v="68.665999999999997"/>
    <n v="0"/>
    <n v="12187"/>
    <n v="0.253"/>
    <n v="0"/>
    <x v="9"/>
  </r>
  <r>
    <d v="2017-08-01T00:00:00"/>
    <x v="49"/>
    <x v="1"/>
    <n v="46350"/>
    <n v="55.968000000000004"/>
    <n v="0"/>
    <n v="47906"/>
    <n v="23.093"/>
    <n v="0"/>
    <x v="9"/>
  </r>
  <r>
    <d v="2017-08-01T00:00:00"/>
    <x v="49"/>
    <x v="9"/>
    <n v="1408"/>
    <n v="0"/>
    <n v="0"/>
    <n v="1583"/>
    <n v="18.885999999999999"/>
    <n v="0"/>
    <x v="9"/>
  </r>
  <r>
    <d v="2017-08-01T00:00:00"/>
    <x v="49"/>
    <x v="29"/>
    <n v="608"/>
    <n v="0"/>
    <n v="0"/>
    <n v="631"/>
    <n v="9.9580000000000002"/>
    <n v="0"/>
    <x v="9"/>
  </r>
  <r>
    <d v="2017-08-01T00:00:00"/>
    <x v="49"/>
    <x v="33"/>
    <n v="1271"/>
    <n v="0.55400000000000005"/>
    <n v="0"/>
    <n v="1096"/>
    <n v="0"/>
    <n v="0"/>
    <x v="9"/>
  </r>
  <r>
    <d v="2017-08-01T00:00:00"/>
    <x v="49"/>
    <x v="8"/>
    <n v="20111"/>
    <n v="778.91"/>
    <n v="0"/>
    <n v="24448"/>
    <n v="754.399"/>
    <n v="0"/>
    <x v="9"/>
  </r>
  <r>
    <d v="2017-08-01T00:00:00"/>
    <x v="49"/>
    <x v="12"/>
    <n v="2478"/>
    <n v="2.6589999999999998"/>
    <n v="0"/>
    <n v="2482"/>
    <n v="9.3049999999999997"/>
    <n v="0"/>
    <x v="9"/>
  </r>
  <r>
    <d v="2017-08-01T00:00:00"/>
    <x v="50"/>
    <x v="34"/>
    <n v="1718"/>
    <n v="1.1060000000000001"/>
    <n v="0"/>
    <n v="1746"/>
    <n v="1.3460000000000001"/>
    <n v="0"/>
    <x v="9"/>
  </r>
  <r>
    <d v="2017-08-01T00:00:00"/>
    <x v="72"/>
    <x v="4"/>
    <n v="6433"/>
    <n v="380.69900000000001"/>
    <n v="10.519"/>
    <n v="5739"/>
    <n v="318.673"/>
    <n v="0"/>
    <x v="9"/>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10"/>
  </r>
  <r>
    <d v="2018-08-01T00:00:00"/>
    <x v="2"/>
    <x v="3"/>
    <n v="17652"/>
    <n v="438.72500000000002"/>
    <n v="11.589"/>
    <n v="18604"/>
    <n v="287.47500000000002"/>
    <n v="24.776"/>
    <x v="10"/>
  </r>
  <r>
    <d v="2018-08-01T00:00:00"/>
    <x v="3"/>
    <x v="4"/>
    <n v="17341"/>
    <n v="346.01799999999997"/>
    <n v="42.146999999999998"/>
    <n v="16894"/>
    <n v="664.48500000000001"/>
    <n v="6.0000000000000001E-3"/>
    <x v="10"/>
  </r>
  <r>
    <d v="2018-08-01T00:00:00"/>
    <x v="68"/>
    <x v="30"/>
    <n v="6515"/>
    <n v="140.62899999999999"/>
    <n v="0.60399999999999998"/>
    <n v="5920"/>
    <n v="152.036"/>
    <n v="1.2E-2"/>
    <x v="10"/>
  </r>
  <r>
    <d v="2018-08-01T00:00:00"/>
    <x v="4"/>
    <x v="5"/>
    <n v="2798"/>
    <n v="54.732999999999997"/>
    <n v="0.312"/>
    <n v="2935"/>
    <n v="51.24"/>
    <n v="0"/>
    <x v="10"/>
  </r>
  <r>
    <d v="2018-08-01T00:00:00"/>
    <x v="5"/>
    <x v="6"/>
    <n v="1162"/>
    <n v="0.158"/>
    <n v="3.5000000000000003E-2"/>
    <n v="1387"/>
    <n v="12.154999999999999"/>
    <n v="0"/>
    <x v="10"/>
  </r>
  <r>
    <d v="2018-08-01T00:00:00"/>
    <x v="5"/>
    <x v="1"/>
    <n v="106693"/>
    <n v="2425.9679999999998"/>
    <n v="129.53700000000001"/>
    <n v="106979"/>
    <n v="2553.2910000000002"/>
    <n v="4.8"/>
    <x v="10"/>
  </r>
  <r>
    <d v="2018-08-01T00:00:00"/>
    <x v="6"/>
    <x v="9"/>
    <n v="6759"/>
    <n v="33.149000000000001"/>
    <n v="0"/>
    <n v="6610"/>
    <n v="230.94"/>
    <n v="0"/>
    <x v="10"/>
  </r>
  <r>
    <d v="2018-08-01T00:00:00"/>
    <x v="9"/>
    <x v="12"/>
    <n v="5585"/>
    <n v="3.0830000000000002"/>
    <n v="2.4350000000000001"/>
    <n v="5119"/>
    <n v="32.805999999999997"/>
    <n v="3.54"/>
    <x v="10"/>
  </r>
  <r>
    <d v="2018-08-01T00:00:00"/>
    <x v="10"/>
    <x v="13"/>
    <n v="46100"/>
    <n v="1293.164"/>
    <n v="0"/>
    <n v="41544"/>
    <n v="792.20500000000004"/>
    <n v="0"/>
    <x v="10"/>
  </r>
  <r>
    <d v="2018-08-01T00:00:00"/>
    <x v="10"/>
    <x v="1"/>
    <n v="3892"/>
    <n v="0"/>
    <n v="0"/>
    <n v="4741"/>
    <n v="59.121000000000002"/>
    <n v="0"/>
    <x v="10"/>
  </r>
  <r>
    <d v="2018-08-01T00:00:00"/>
    <x v="73"/>
    <x v="25"/>
    <n v="5378"/>
    <n v="491.39299999999997"/>
    <n v="0.31"/>
    <n v="5857"/>
    <n v="157.76599999999999"/>
    <n v="0"/>
    <x v="10"/>
  </r>
  <r>
    <d v="2018-08-01T00:00:00"/>
    <x v="74"/>
    <x v="8"/>
    <n v="6408"/>
    <n v="159.553"/>
    <n v="64.043999999999997"/>
    <n v="7531"/>
    <n v="253.32"/>
    <n v="0"/>
    <x v="10"/>
  </r>
  <r>
    <d v="2018-08-01T00:00:00"/>
    <x v="13"/>
    <x v="15"/>
    <n v="7302"/>
    <n v="152.17400000000001"/>
    <n v="30.071000000000002"/>
    <n v="7298"/>
    <n v="194.30099999999999"/>
    <n v="0"/>
    <x v="10"/>
  </r>
  <r>
    <d v="2018-08-01T00:00:00"/>
    <x v="80"/>
    <x v="14"/>
    <n v="7068"/>
    <n v="0"/>
    <n v="0"/>
    <n v="5912"/>
    <n v="0"/>
    <n v="0"/>
    <x v="10"/>
  </r>
  <r>
    <d v="2018-08-01T00:00:00"/>
    <x v="78"/>
    <x v="4"/>
    <n v="2982"/>
    <n v="179.822"/>
    <n v="0"/>
    <n v="3174"/>
    <n v="178.34100000000001"/>
    <n v="0"/>
    <x v="10"/>
  </r>
  <r>
    <d v="2018-08-01T00:00:00"/>
    <x v="14"/>
    <x v="16"/>
    <n v="2253"/>
    <n v="12.653"/>
    <n v="0"/>
    <n v="2162"/>
    <n v="160.03"/>
    <n v="0"/>
    <x v="10"/>
  </r>
  <r>
    <d v="2018-08-01T00:00:00"/>
    <x v="14"/>
    <x v="18"/>
    <n v="4584"/>
    <n v="377.07400000000001"/>
    <n v="8.6869999999999994"/>
    <n v="5108"/>
    <n v="77.394000000000005"/>
    <n v="0"/>
    <x v="10"/>
  </r>
  <r>
    <d v="2018-08-01T00:00:00"/>
    <x v="16"/>
    <x v="20"/>
    <n v="71312"/>
    <n v="3750.1480000000001"/>
    <n v="12.723000000000001"/>
    <n v="80783"/>
    <n v="2977.473"/>
    <n v="1.0860000000000001"/>
    <x v="10"/>
  </r>
  <r>
    <d v="2018-08-01T00:00:00"/>
    <x v="69"/>
    <x v="24"/>
    <n v="8416"/>
    <n v="265.56299999999999"/>
    <n v="0"/>
    <n v="6781"/>
    <n v="244.49299999999999"/>
    <n v="0"/>
    <x v="10"/>
  </r>
  <r>
    <d v="2018-08-01T00:00:00"/>
    <x v="17"/>
    <x v="1"/>
    <n v="5201"/>
    <n v="37.979999999999997"/>
    <n v="0"/>
    <n v="6027"/>
    <n v="312.10599999999999"/>
    <n v="0"/>
    <x v="10"/>
  </r>
  <r>
    <d v="2018-08-01T00:00:00"/>
    <x v="17"/>
    <x v="21"/>
    <n v="14566"/>
    <n v="503.45699999999999"/>
    <n v="47.442"/>
    <n v="18423"/>
    <n v="804.85599999999999"/>
    <n v="3.4940000000000002"/>
    <x v="10"/>
  </r>
  <r>
    <d v="2018-08-01T00:00:00"/>
    <x v="18"/>
    <x v="4"/>
    <n v="27857"/>
    <n v="648.92399999999998"/>
    <n v="42.649000000000001"/>
    <n v="29245"/>
    <n v="1047.32"/>
    <n v="0"/>
    <x v="10"/>
  </r>
  <r>
    <d v="2018-08-01T00:00:00"/>
    <x v="19"/>
    <x v="4"/>
    <n v="52821"/>
    <n v="2289.4459999999999"/>
    <n v="178.96899999999999"/>
    <n v="53825"/>
    <n v="1927.3109999999999"/>
    <n v="33.954000000000001"/>
    <x v="10"/>
  </r>
  <r>
    <d v="2018-08-01T00:00:00"/>
    <x v="53"/>
    <x v="8"/>
    <n v="6203"/>
    <n v="403.99700000000001"/>
    <n v="34.116"/>
    <n v="7256"/>
    <n v="363.416"/>
    <n v="0"/>
    <x v="10"/>
  </r>
  <r>
    <d v="2018-08-01T00:00:00"/>
    <x v="85"/>
    <x v="4"/>
    <n v="351"/>
    <n v="6.3440000000000003"/>
    <n v="0"/>
    <n v="399"/>
    <n v="7.52"/>
    <n v="0"/>
    <x v="10"/>
  </r>
  <r>
    <d v="2018-08-01T00:00:00"/>
    <x v="21"/>
    <x v="20"/>
    <s v=".."/>
    <s v=".."/>
    <s v=".."/>
    <s v=".."/>
    <n v="114.03"/>
    <n v="0"/>
    <x v="10"/>
  </r>
  <r>
    <d v="2018-08-01T00:00:00"/>
    <x v="21"/>
    <x v="1"/>
    <n v="5167"/>
    <n v="440.23399999999998"/>
    <n v="0"/>
    <n v="5288"/>
    <n v="165.38200000000001"/>
    <n v="0"/>
    <x v="10"/>
  </r>
  <r>
    <d v="2018-08-01T00:00:00"/>
    <x v="21"/>
    <x v="16"/>
    <n v="11063"/>
    <n v="46.674999999999997"/>
    <n v="0.25900000000000001"/>
    <n v="8252"/>
    <n v="81.191000000000003"/>
    <n v="0"/>
    <x v="10"/>
  </r>
  <r>
    <d v="2018-08-01T00:00:00"/>
    <x v="21"/>
    <x v="17"/>
    <n v="5437"/>
    <n v="0.47899999999999998"/>
    <n v="0"/>
    <n v="3911"/>
    <n v="1.3540000000000001"/>
    <n v="0"/>
    <x v="10"/>
  </r>
  <r>
    <d v="2018-08-01T00:00:00"/>
    <x v="21"/>
    <x v="23"/>
    <n v="110094"/>
    <n v="3499.0590000000002"/>
    <n v="112.875"/>
    <n v="126106"/>
    <n v="3158.6990000000001"/>
    <n v="62.820999999999998"/>
    <x v="10"/>
  </r>
  <r>
    <d v="2018-08-01T00:00:00"/>
    <x v="22"/>
    <x v="23"/>
    <n v="52247"/>
    <n v="921.16300000000001"/>
    <n v="24.329000000000001"/>
    <n v="60856"/>
    <n v="1204.903"/>
    <n v="20.946999999999999"/>
    <x v="10"/>
  </r>
  <r>
    <d v="2018-08-01T00:00:00"/>
    <x v="23"/>
    <x v="21"/>
    <n v="4249"/>
    <n v="192.78"/>
    <n v="1.107"/>
    <n v="4746"/>
    <n v="86.036000000000001"/>
    <n v="0"/>
    <x v="10"/>
  </r>
  <r>
    <d v="2018-08-01T00:00:00"/>
    <x v="24"/>
    <x v="4"/>
    <s v=".."/>
    <s v=".."/>
    <s v=".."/>
    <s v=".."/>
    <n v="1309.252"/>
    <n v="0"/>
    <x v="10"/>
  </r>
  <r>
    <d v="2018-08-01T00:00:00"/>
    <x v="24"/>
    <x v="8"/>
    <s v=".."/>
    <n v="1180.615"/>
    <n v="0"/>
    <s v=".."/>
    <s v=".."/>
    <s v=".."/>
    <x v="10"/>
  </r>
  <r>
    <d v="2018-08-01T00:00:00"/>
    <x v="59"/>
    <x v="10"/>
    <n v="23768"/>
    <n v="424.74799999999999"/>
    <n v="0.184"/>
    <n v="23836"/>
    <n v="240.45099999999999"/>
    <n v="9.5779999999999994"/>
    <x v="10"/>
  </r>
  <r>
    <d v="2018-08-01T00:00:00"/>
    <x v="25"/>
    <x v="14"/>
    <n v="22043"/>
    <n v="453.86700000000002"/>
    <n v="99.055999999999997"/>
    <n v="23230"/>
    <n v="551.36199999999997"/>
    <n v="2.0859999999999999"/>
    <x v="10"/>
  </r>
  <r>
    <d v="2018-08-01T00:00:00"/>
    <x v="60"/>
    <x v="4"/>
    <n v="11015"/>
    <n v="459.58300000000003"/>
    <n v="0"/>
    <n v="10963"/>
    <n v="245.066"/>
    <n v="0"/>
    <x v="10"/>
  </r>
  <r>
    <d v="2018-08-01T00:00:00"/>
    <x v="26"/>
    <x v="8"/>
    <n v="9266"/>
    <n v="190.96700000000001"/>
    <n v="0"/>
    <n v="10200"/>
    <n v="174.483"/>
    <n v="0"/>
    <x v="10"/>
  </r>
  <r>
    <d v="2018-08-01T00:00:00"/>
    <x v="75"/>
    <x v="20"/>
    <n v="1780"/>
    <n v="138.50399999999999"/>
    <n v="0"/>
    <n v="2827"/>
    <n v="91.323999999999998"/>
    <n v="0"/>
    <x v="10"/>
  </r>
  <r>
    <d v="2018-08-01T00:00:00"/>
    <x v="54"/>
    <x v="14"/>
    <n v="12646"/>
    <n v="20.859000000000002"/>
    <n v="0"/>
    <n v="11866"/>
    <n v="0"/>
    <n v="0"/>
    <x v="10"/>
  </r>
  <r>
    <d v="2018-08-01T00:00:00"/>
    <x v="58"/>
    <x v="25"/>
    <n v="9271"/>
    <n v="504.21699999999998"/>
    <n v="199.066"/>
    <n v="9920"/>
    <n v="269.06400000000002"/>
    <n v="0.185"/>
    <x v="10"/>
  </r>
  <r>
    <d v="2018-08-01T00:00:00"/>
    <x v="28"/>
    <x v="4"/>
    <n v="1495"/>
    <n v="87.123999999999995"/>
    <n v="0"/>
    <n v="1640"/>
    <n v="74.001999999999995"/>
    <n v="0"/>
    <x v="10"/>
  </r>
  <r>
    <d v="2018-08-01T00:00:00"/>
    <x v="28"/>
    <x v="10"/>
    <n v="2850"/>
    <n v="1.762"/>
    <n v="0"/>
    <n v="2462"/>
    <n v="0.308"/>
    <n v="0"/>
    <x v="10"/>
  </r>
  <r>
    <d v="2018-08-01T00:00:00"/>
    <x v="28"/>
    <x v="14"/>
    <n v="64730"/>
    <n v="329.19799999999998"/>
    <n v="2.0449999999999999"/>
    <n v="64030"/>
    <n v="3.1739999999999999"/>
    <n v="1.0309999999999999"/>
    <x v="10"/>
  </r>
  <r>
    <d v="2018-08-01T00:00:00"/>
    <x v="28"/>
    <x v="25"/>
    <n v="22611"/>
    <n v="94.927999999999997"/>
    <n v="6.1580000000000004"/>
    <n v="23776"/>
    <n v="10.163"/>
    <n v="1.47"/>
    <x v="10"/>
  </r>
  <r>
    <d v="2018-08-01T00:00:00"/>
    <x v="28"/>
    <x v="1"/>
    <n v="32017"/>
    <n v="6.2919999999999998"/>
    <n v="0"/>
    <n v="32696"/>
    <n v="3.8879999999999999"/>
    <n v="0"/>
    <x v="10"/>
  </r>
  <r>
    <d v="2018-08-01T00:00:00"/>
    <x v="28"/>
    <x v="16"/>
    <n v="2208"/>
    <n v="45.658000000000001"/>
    <n v="0.505"/>
    <n v="1886"/>
    <n v="32.734999999999999"/>
    <n v="0"/>
    <x v="10"/>
  </r>
  <r>
    <d v="2018-08-01T00:00:00"/>
    <x v="28"/>
    <x v="17"/>
    <n v="13099"/>
    <n v="338.59300000000002"/>
    <n v="7.8259999999999996"/>
    <n v="12484"/>
    <n v="59.826999999999998"/>
    <n v="2.1059999999999999"/>
    <x v="10"/>
  </r>
  <r>
    <d v="2018-08-01T00:00:00"/>
    <x v="28"/>
    <x v="8"/>
    <n v="10574"/>
    <n v="124.212"/>
    <n v="5.7569999999999997"/>
    <n v="10566"/>
    <n v="43.679000000000002"/>
    <n v="1.69"/>
    <x v="10"/>
  </r>
  <r>
    <d v="2018-08-01T00:00:00"/>
    <x v="28"/>
    <x v="26"/>
    <n v="7356"/>
    <n v="249.173"/>
    <n v="0"/>
    <n v="6601"/>
    <n v="7.9139999999999997"/>
    <n v="3.992"/>
    <x v="10"/>
  </r>
  <r>
    <d v="2018-08-01T00:00:00"/>
    <x v="57"/>
    <x v="16"/>
    <n v="3552"/>
    <n v="7.87"/>
    <n v="0"/>
    <n v="3452"/>
    <n v="0.71499999999999997"/>
    <n v="0"/>
    <x v="10"/>
  </r>
  <r>
    <d v="2018-08-01T00:00:00"/>
    <x v="29"/>
    <x v="15"/>
    <n v="10195"/>
    <n v="160.62799999999999"/>
    <n v="107.367"/>
    <n v="11587"/>
    <n v="223.55199999999999"/>
    <n v="4.8170000000000002"/>
    <x v="10"/>
  </r>
  <r>
    <d v="2018-08-01T00:00:00"/>
    <x v="77"/>
    <x v="27"/>
    <n v="3702"/>
    <n v="234.33699999999999"/>
    <n v="0"/>
    <n v="3981"/>
    <n v="297.70100000000002"/>
    <n v="0"/>
    <x v="10"/>
  </r>
  <r>
    <d v="2018-08-01T00:00:00"/>
    <x v="77"/>
    <x v="1"/>
    <n v="3256"/>
    <n v="36.414000000000001"/>
    <n v="0"/>
    <n v="3432"/>
    <n v="90.35"/>
    <n v="0"/>
    <x v="10"/>
  </r>
  <r>
    <d v="2018-08-01T00:00:00"/>
    <x v="31"/>
    <x v="13"/>
    <n v="42610"/>
    <n v="1944.932"/>
    <n v="99.86"/>
    <n v="40515"/>
    <n v="801.10799999999995"/>
    <n v="4.0910000000000002"/>
    <x v="10"/>
  </r>
  <r>
    <d v="2018-08-01T00:00:00"/>
    <x v="71"/>
    <x v="14"/>
    <n v="5594"/>
    <n v="1.5589999999999999"/>
    <n v="0"/>
    <n v="5478"/>
    <n v="1.91"/>
    <n v="0"/>
    <x v="10"/>
  </r>
  <r>
    <d v="2018-08-01T00:00:00"/>
    <x v="71"/>
    <x v="13"/>
    <n v="5428"/>
    <n v="4.75"/>
    <n v="0"/>
    <n v="4482"/>
    <n v="0"/>
    <n v="0"/>
    <x v="10"/>
  </r>
  <r>
    <d v="2018-08-01T00:00:00"/>
    <x v="66"/>
    <x v="28"/>
    <n v="897"/>
    <n v="6.0279999999999996"/>
    <n v="7.4999999999999997E-2"/>
    <n v="811"/>
    <n v="67.153000000000006"/>
    <n v="1.5009999999999999"/>
    <x v="10"/>
  </r>
  <r>
    <d v="2018-08-01T00:00:00"/>
    <x v="34"/>
    <x v="9"/>
    <s v=".."/>
    <n v="0.42799999999999999"/>
    <n v="0"/>
    <s v=".."/>
    <n v="44.542999999999999"/>
    <n v="0"/>
    <x v="10"/>
  </r>
  <r>
    <d v="2018-08-01T00:00:00"/>
    <x v="34"/>
    <x v="29"/>
    <s v=".."/>
    <s v=".."/>
    <s v=".."/>
    <s v=".."/>
    <n v="12.226000000000001"/>
    <n v="0"/>
    <x v="10"/>
  </r>
  <r>
    <d v="2018-08-01T00:00:00"/>
    <x v="35"/>
    <x v="24"/>
    <n v="11724"/>
    <n v="147.69900000000001"/>
    <n v="0"/>
    <n v="10259"/>
    <n v="336.86399999999998"/>
    <n v="0"/>
    <x v="10"/>
  </r>
  <r>
    <d v="2018-08-01T00:00:00"/>
    <x v="64"/>
    <x v="4"/>
    <s v=".."/>
    <s v=".."/>
    <s v=".."/>
    <s v=".."/>
    <n v="308.62700000000001"/>
    <n v="0"/>
    <x v="10"/>
  </r>
  <r>
    <d v="2018-08-01T00:00:00"/>
    <x v="64"/>
    <x v="25"/>
    <s v=".."/>
    <n v="448.77"/>
    <n v="0"/>
    <s v=".."/>
    <n v="22.75"/>
    <n v="0"/>
    <x v="10"/>
  </r>
  <r>
    <d v="2018-08-01T00:00:00"/>
    <x v="64"/>
    <x v="8"/>
    <s v=".."/>
    <n v="309.096"/>
    <n v="0"/>
    <s v=".."/>
    <s v=".."/>
    <s v=".."/>
    <x v="10"/>
  </r>
  <r>
    <d v="2018-08-01T00:00:00"/>
    <x v="36"/>
    <x v="27"/>
    <n v="5201"/>
    <n v="28.364000000000001"/>
    <n v="0"/>
    <n v="4992"/>
    <n v="10.888999999999999"/>
    <n v="2.4079999999999999"/>
    <x v="10"/>
  </r>
  <r>
    <d v="2018-08-01T00:00:00"/>
    <x v="36"/>
    <x v="4"/>
    <n v="13018"/>
    <n v="351.13499999999999"/>
    <n v="53.207999999999998"/>
    <n v="13069"/>
    <n v="561.73400000000004"/>
    <n v="45.878"/>
    <x v="10"/>
  </r>
  <r>
    <d v="2018-08-01T00:00:00"/>
    <x v="36"/>
    <x v="10"/>
    <s v=".."/>
    <n v="0"/>
    <n v="0"/>
    <s v=".."/>
    <s v=".."/>
    <s v=".."/>
    <x v="10"/>
  </r>
  <r>
    <d v="2018-08-01T00:00:00"/>
    <x v="36"/>
    <x v="20"/>
    <n v="26348"/>
    <n v="1172.0540000000001"/>
    <n v="57.649000000000001"/>
    <n v="31331"/>
    <n v="930.10299999999995"/>
    <n v="35.212000000000003"/>
    <x v="10"/>
  </r>
  <r>
    <d v="2018-08-01T00:00:00"/>
    <x v="36"/>
    <x v="14"/>
    <n v="12721"/>
    <n v="131.52799999999999"/>
    <n v="2.2010000000000001"/>
    <n v="11629"/>
    <n v="68.715999999999994"/>
    <n v="1.853"/>
    <x v="10"/>
  </r>
  <r>
    <d v="2018-08-01T00:00:00"/>
    <x v="36"/>
    <x v="25"/>
    <n v="26742"/>
    <n v="537.47699999999998"/>
    <n v="48.83"/>
    <n v="28114"/>
    <n v="147.239"/>
    <n v="48.209000000000003"/>
    <x v="10"/>
  </r>
  <r>
    <d v="2018-08-01T00:00:00"/>
    <x v="36"/>
    <x v="2"/>
    <n v="2096"/>
    <n v="2.226"/>
    <n v="0.505"/>
    <n v="1764"/>
    <n v="1.169"/>
    <n v="1.5409999999999999"/>
    <x v="10"/>
  </r>
  <r>
    <d v="2018-08-01T00:00:00"/>
    <x v="36"/>
    <x v="1"/>
    <n v="69829"/>
    <n v="683.98299999999995"/>
    <n v="1.002"/>
    <n v="70852"/>
    <n v="1561.6959999999999"/>
    <n v="197.37700000000001"/>
    <x v="10"/>
  </r>
  <r>
    <d v="2018-08-01T00:00:00"/>
    <x v="36"/>
    <x v="9"/>
    <n v="3531"/>
    <n v="5.0000000000000001E-3"/>
    <n v="0"/>
    <n v="3093"/>
    <n v="1.8320000000000001"/>
    <n v="5.9359999999999999"/>
    <x v="10"/>
  </r>
  <r>
    <d v="2018-08-01T00:00:00"/>
    <x v="36"/>
    <x v="24"/>
    <n v="5394"/>
    <n v="128.76"/>
    <n v="7.0759999999999996"/>
    <n v="4783"/>
    <n v="117.145"/>
    <n v="2.2669999999999999"/>
    <x v="10"/>
  </r>
  <r>
    <d v="2018-08-01T00:00:00"/>
    <x v="36"/>
    <x v="16"/>
    <n v="48692"/>
    <n v="1094.085"/>
    <n v="38.859000000000002"/>
    <n v="44309"/>
    <n v="1393.683"/>
    <n v="127.947"/>
    <x v="10"/>
  </r>
  <r>
    <d v="2018-08-01T00:00:00"/>
    <x v="36"/>
    <x v="31"/>
    <n v="6960"/>
    <n v="232.56299999999999"/>
    <n v="2.7149999999999999"/>
    <n v="6784"/>
    <n v="21.829000000000001"/>
    <n v="3.6429999999999998"/>
    <x v="10"/>
  </r>
  <r>
    <d v="2018-08-01T00:00:00"/>
    <x v="36"/>
    <x v="17"/>
    <n v="6211"/>
    <n v="232.42"/>
    <n v="2.3479999999999999"/>
    <n v="5175"/>
    <n v="97.885999999999996"/>
    <n v="13.321999999999999"/>
    <x v="10"/>
  </r>
  <r>
    <d v="2018-08-01T00:00:00"/>
    <x v="36"/>
    <x v="18"/>
    <n v="12063"/>
    <n v="289.40300000000002"/>
    <n v="8.7379999999999995"/>
    <n v="12651"/>
    <n v="26.896999999999998"/>
    <n v="55.95"/>
    <x v="10"/>
  </r>
  <r>
    <d v="2018-08-01T00:00:00"/>
    <x v="36"/>
    <x v="8"/>
    <n v="55955"/>
    <n v="2155.2570000000001"/>
    <n v="135.649"/>
    <n v="59496"/>
    <n v="234.72300000000001"/>
    <n v="175.94200000000001"/>
    <x v="10"/>
  </r>
  <r>
    <d v="2018-08-01T00:00:00"/>
    <x v="55"/>
    <x v="35"/>
    <n v="53258"/>
    <n v="1254.9349999999999"/>
    <n v="34.375999999999998"/>
    <n v="60062"/>
    <n v="2089.0100000000002"/>
    <n v="6.6050000000000004"/>
    <x v="10"/>
  </r>
  <r>
    <d v="2018-08-01T00:00:00"/>
    <x v="37"/>
    <x v="32"/>
    <n v="4580"/>
    <n v="256.52199999999999"/>
    <n v="0"/>
    <n v="5425"/>
    <n v="330.68200000000002"/>
    <n v="0"/>
    <x v="10"/>
  </r>
  <r>
    <d v="2018-08-01T00:00:00"/>
    <x v="84"/>
    <x v="34"/>
    <n v="967"/>
    <n v="0.58699999999999997"/>
    <n v="0"/>
    <n v="1043"/>
    <n v="3.1629999999999998"/>
    <n v="0"/>
    <x v="10"/>
  </r>
  <r>
    <d v="2018-08-01T00:00:00"/>
    <x v="81"/>
    <x v="16"/>
    <n v="31894"/>
    <n v="423.01799999999997"/>
    <n v="0"/>
    <n v="29116"/>
    <n v="262.48"/>
    <n v="0"/>
    <x v="10"/>
  </r>
  <r>
    <d v="2018-08-01T00:00:00"/>
    <x v="67"/>
    <x v="4"/>
    <n v="3018"/>
    <n v="57.41"/>
    <n v="0"/>
    <n v="3636"/>
    <n v="79.869"/>
    <n v="0"/>
    <x v="10"/>
  </r>
  <r>
    <d v="2018-08-01T00:00:00"/>
    <x v="62"/>
    <x v="16"/>
    <n v="6365"/>
    <n v="22.808"/>
    <n v="0"/>
    <n v="7246"/>
    <n v="7.2830000000000004"/>
    <n v="0"/>
    <x v="10"/>
  </r>
  <r>
    <d v="2018-08-01T00:00:00"/>
    <x v="38"/>
    <x v="1"/>
    <n v="2520"/>
    <n v="183.18799999999999"/>
    <n v="0"/>
    <n v="1479"/>
    <n v="714.71"/>
    <n v="0"/>
    <x v="10"/>
  </r>
  <r>
    <d v="2018-08-01T00:00:00"/>
    <x v="38"/>
    <x v="16"/>
    <n v="140954"/>
    <n v="8141.9480000000003"/>
    <n v="354.98399999999998"/>
    <n v="140407"/>
    <n v="7248.7960000000003"/>
    <n v="0"/>
    <x v="10"/>
  </r>
  <r>
    <d v="2018-08-01T00:00:00"/>
    <x v="40"/>
    <x v="29"/>
    <n v="1355"/>
    <n v="8.577"/>
    <n v="0"/>
    <n v="1319"/>
    <n v="31.593"/>
    <n v="0"/>
    <x v="10"/>
  </r>
  <r>
    <d v="2018-08-01T00:00:00"/>
    <x v="41"/>
    <x v="31"/>
    <n v="5300"/>
    <n v="148.876"/>
    <n v="8.9999999999999993E-3"/>
    <n v="5550"/>
    <n v="338.86099999999999"/>
    <n v="0"/>
    <x v="10"/>
  </r>
  <r>
    <d v="2018-08-01T00:00:00"/>
    <x v="82"/>
    <x v="47"/>
    <n v="6427"/>
    <n v="256.40499999999997"/>
    <n v="6.5000000000000002E-2"/>
    <n v="5630"/>
    <n v="318.08600000000001"/>
    <n v="1E-3"/>
    <x v="10"/>
  </r>
  <r>
    <d v="2018-08-01T00:00:00"/>
    <x v="42"/>
    <x v="1"/>
    <s v=".."/>
    <n v="557.20100000000002"/>
    <n v="0"/>
    <s v=".."/>
    <n v="609.00599999999997"/>
    <n v="0"/>
    <x v="10"/>
  </r>
  <r>
    <d v="2018-08-01T00:00:00"/>
    <x v="43"/>
    <x v="17"/>
    <n v="42300"/>
    <n v="1581.931"/>
    <n v="58.88"/>
    <n v="43999"/>
    <n v="1508.701"/>
    <n v="3.0859999999999999"/>
    <x v="10"/>
  </r>
  <r>
    <d v="2018-08-01T00:00:00"/>
    <x v="83"/>
    <x v="4"/>
    <n v="2600"/>
    <n v="227.35400000000001"/>
    <n v="0"/>
    <n v="2746"/>
    <n v="128.19999999999999"/>
    <n v="0"/>
    <x v="10"/>
  </r>
  <r>
    <d v="2018-08-01T00:00:00"/>
    <x v="45"/>
    <x v="8"/>
    <n v="18632"/>
    <n v="669.01700000000005"/>
    <n v="82.272000000000006"/>
    <n v="20594"/>
    <n v="842.375"/>
    <n v="0.24099999999999999"/>
    <x v="10"/>
  </r>
  <r>
    <d v="2018-08-01T00:00:00"/>
    <x v="46"/>
    <x v="4"/>
    <s v=".."/>
    <s v=".."/>
    <s v=".."/>
    <s v=".."/>
    <n v="166.249"/>
    <n v="0"/>
    <x v="10"/>
  </r>
  <r>
    <d v="2018-08-01T00:00:00"/>
    <x v="46"/>
    <x v="15"/>
    <s v=".."/>
    <s v=".."/>
    <s v=".."/>
    <s v=".."/>
    <n v="65.698999999999998"/>
    <n v="0"/>
    <x v="10"/>
  </r>
  <r>
    <d v="2018-08-01T00:00:00"/>
    <x v="46"/>
    <x v="16"/>
    <s v=".."/>
    <s v=".."/>
    <s v=".."/>
    <s v=".."/>
    <n v="388.94200000000001"/>
    <n v="0"/>
    <x v="10"/>
  </r>
  <r>
    <d v="2018-08-01T00:00:00"/>
    <x v="46"/>
    <x v="8"/>
    <s v=".."/>
    <n v="1796.316"/>
    <n v="0"/>
    <s v=".."/>
    <s v=".."/>
    <s v=".."/>
    <x v="10"/>
  </r>
  <r>
    <d v="2018-08-01T00:00:00"/>
    <x v="47"/>
    <x v="26"/>
    <n v="15501"/>
    <n v="934.75900000000001"/>
    <n v="0"/>
    <n v="14193"/>
    <n v="465.03699999999998"/>
    <n v="0"/>
    <x v="10"/>
  </r>
  <r>
    <d v="2018-08-01T00:00:00"/>
    <x v="49"/>
    <x v="10"/>
    <n v="14650"/>
    <n v="16.222000000000001"/>
    <n v="0"/>
    <n v="14475"/>
    <n v="55.262"/>
    <n v="0"/>
    <x v="10"/>
  </r>
  <r>
    <d v="2018-08-01T00:00:00"/>
    <x v="49"/>
    <x v="20"/>
    <n v="7690"/>
    <n v="510.98899999999998"/>
    <n v="0"/>
    <n v="9262"/>
    <n v="158.09399999999999"/>
    <n v="0"/>
    <x v="10"/>
  </r>
  <r>
    <d v="2018-08-01T00:00:00"/>
    <x v="49"/>
    <x v="14"/>
    <n v="14276"/>
    <n v="82.772999999999996"/>
    <n v="0"/>
    <n v="13403"/>
    <n v="0.252"/>
    <n v="0"/>
    <x v="10"/>
  </r>
  <r>
    <d v="2018-08-01T00:00:00"/>
    <x v="49"/>
    <x v="1"/>
    <n v="47250"/>
    <n v="66.884"/>
    <n v="0"/>
    <n v="48362"/>
    <n v="44.948999999999998"/>
    <n v="0"/>
    <x v="10"/>
  </r>
  <r>
    <d v="2018-08-01T00:00:00"/>
    <x v="49"/>
    <x v="9"/>
    <n v="1532"/>
    <n v="0"/>
    <n v="0"/>
    <n v="1462"/>
    <n v="23.518999999999998"/>
    <n v="0"/>
    <x v="10"/>
  </r>
  <r>
    <d v="2018-08-01T00:00:00"/>
    <x v="49"/>
    <x v="29"/>
    <n v="518"/>
    <n v="0"/>
    <n v="0"/>
    <n v="626"/>
    <n v="16.393999999999998"/>
    <n v="0"/>
    <x v="10"/>
  </r>
  <r>
    <d v="2018-08-01T00:00:00"/>
    <x v="49"/>
    <x v="33"/>
    <n v="1221"/>
    <n v="1.7010000000000001"/>
    <n v="0"/>
    <n v="1060"/>
    <n v="0.22900000000000001"/>
    <n v="0"/>
    <x v="10"/>
  </r>
  <r>
    <d v="2018-08-01T00:00:00"/>
    <x v="49"/>
    <x v="8"/>
    <n v="17089"/>
    <n v="1109.182"/>
    <n v="0"/>
    <n v="19453"/>
    <n v="851.45899999999995"/>
    <n v="0"/>
    <x v="10"/>
  </r>
  <r>
    <d v="2018-08-01T00:00:00"/>
    <x v="49"/>
    <x v="12"/>
    <n v="2319"/>
    <n v="3.1549999999999998"/>
    <n v="0"/>
    <n v="2236"/>
    <n v="8.0839999999999996"/>
    <n v="0"/>
    <x v="10"/>
  </r>
  <r>
    <d v="2018-08-01T00:00:00"/>
    <x v="49"/>
    <x v="34"/>
    <n v="1642"/>
    <n v="2.8210000000000002"/>
    <n v="0"/>
    <n v="1743"/>
    <n v="0.97899999999999998"/>
    <n v="0"/>
    <x v="10"/>
  </r>
  <r>
    <d v="2018-08-01T00:00:00"/>
    <x v="72"/>
    <x v="4"/>
    <n v="8105"/>
    <n v="462.73200000000003"/>
    <n v="15.12"/>
    <n v="7233"/>
    <n v="415.05"/>
    <n v="0"/>
    <x v="10"/>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1"/>
  </r>
  <r>
    <d v="2019-08-01T00:00:00"/>
    <x v="2"/>
    <x v="3"/>
    <n v="18096"/>
    <n v="392.08699999999999"/>
    <n v="10.932"/>
    <n v="19464"/>
    <n v="172.137"/>
    <n v="34.03"/>
    <x v="11"/>
  </r>
  <r>
    <d v="2019-08-01T00:00:00"/>
    <x v="3"/>
    <x v="4"/>
    <n v="11676"/>
    <n v="105.946"/>
    <n v="13.532"/>
    <n v="13914"/>
    <n v="370.79599999999999"/>
    <n v="4.99"/>
    <x v="11"/>
  </r>
  <r>
    <d v="2019-08-01T00:00:00"/>
    <x v="68"/>
    <x v="30"/>
    <n v="8453"/>
    <n v="140.869"/>
    <n v="1.5349999999999999"/>
    <n v="7521"/>
    <n v="91.227999999999994"/>
    <n v="3.1E-2"/>
    <x v="11"/>
  </r>
  <r>
    <d v="2019-08-01T00:00:00"/>
    <x v="4"/>
    <x v="5"/>
    <n v="1751"/>
    <n v="27.495000000000001"/>
    <n v="0.314"/>
    <n v="1808"/>
    <n v="48.817"/>
    <n v="0"/>
    <x v="11"/>
  </r>
  <r>
    <d v="2019-08-01T00:00:00"/>
    <x v="5"/>
    <x v="6"/>
    <n v="1107"/>
    <n v="0.219"/>
    <n v="0"/>
    <n v="1319"/>
    <n v="9.6050000000000004"/>
    <n v="0"/>
    <x v="11"/>
  </r>
  <r>
    <d v="2019-08-01T00:00:00"/>
    <x v="5"/>
    <x v="1"/>
    <n v="111986"/>
    <n v="2686.3679999999999"/>
    <n v="209.31800000000001"/>
    <n v="113568"/>
    <n v="2653.3449999999998"/>
    <n v="2.8410000000000002"/>
    <x v="11"/>
  </r>
  <r>
    <d v="2019-08-01T00:00:00"/>
    <x v="6"/>
    <x v="9"/>
    <n v="6107"/>
    <n v="38.703000000000003"/>
    <n v="0"/>
    <n v="6078"/>
    <n v="246.30500000000001"/>
    <n v="0"/>
    <x v="11"/>
  </r>
  <r>
    <d v="2019-08-01T00:00:00"/>
    <x v="9"/>
    <x v="12"/>
    <n v="6484"/>
    <n v="3.7639999999999998"/>
    <n v="2.33"/>
    <n v="5838"/>
    <n v="28.538"/>
    <n v="4.5259999999999998"/>
    <x v="11"/>
  </r>
  <r>
    <d v="2019-08-01T00:00:00"/>
    <x v="10"/>
    <x v="13"/>
    <n v="44274"/>
    <n v="791.18499999999995"/>
    <n v="0"/>
    <n v="38451"/>
    <n v="871.68399999999997"/>
    <n v="0"/>
    <x v="11"/>
  </r>
  <r>
    <d v="2019-08-01T00:00:00"/>
    <x v="73"/>
    <x v="25"/>
    <n v="5768"/>
    <n v="406.41800000000001"/>
    <n v="16.492999999999999"/>
    <n v="6136"/>
    <n v="252.33600000000001"/>
    <n v="0"/>
    <x v="11"/>
  </r>
  <r>
    <d v="2019-08-01T00:00:00"/>
    <x v="74"/>
    <x v="8"/>
    <n v="7286"/>
    <n v="36.713999999999999"/>
    <n v="36.069000000000003"/>
    <n v="7762"/>
    <n v="204.751"/>
    <n v="0"/>
    <x v="11"/>
  </r>
  <r>
    <d v="2019-08-01T00:00:00"/>
    <x v="13"/>
    <x v="15"/>
    <n v="7976"/>
    <n v="143.26400000000001"/>
    <n v="6.423"/>
    <n v="8750"/>
    <n v="158.55199999999999"/>
    <n v="0"/>
    <x v="11"/>
  </r>
  <r>
    <d v="2019-08-01T00:00:00"/>
    <x v="80"/>
    <x v="14"/>
    <n v="4490"/>
    <n v="0"/>
    <n v="0"/>
    <n v="4161"/>
    <n v="0"/>
    <n v="0"/>
    <x v="11"/>
  </r>
  <r>
    <d v="2019-08-01T00:00:00"/>
    <x v="78"/>
    <x v="4"/>
    <n v="4986"/>
    <n v="246.15799999999999"/>
    <n v="0"/>
    <n v="4729"/>
    <n v="87.605000000000004"/>
    <n v="0"/>
    <x v="11"/>
  </r>
  <r>
    <d v="2019-08-01T00:00:00"/>
    <x v="14"/>
    <x v="16"/>
    <n v="3337"/>
    <n v="10.214"/>
    <n v="0"/>
    <n v="2852"/>
    <n v="203.66399999999999"/>
    <n v="0"/>
    <x v="11"/>
  </r>
  <r>
    <d v="2019-08-01T00:00:00"/>
    <x v="14"/>
    <x v="18"/>
    <n v="2735"/>
    <n v="290.387"/>
    <n v="9.4499999999999993"/>
    <n v="3707"/>
    <n v="81.007000000000005"/>
    <n v="0"/>
    <x v="11"/>
  </r>
  <r>
    <d v="2019-08-01T00:00:00"/>
    <x v="16"/>
    <x v="20"/>
    <n v="74781"/>
    <n v="3156.68"/>
    <n v="189.98400000000001"/>
    <n v="82218"/>
    <n v="2902.7730000000001"/>
    <n v="1.2789999999999999"/>
    <x v="11"/>
  </r>
  <r>
    <d v="2019-08-01T00:00:00"/>
    <x v="69"/>
    <x v="24"/>
    <n v="11001"/>
    <n v="236.77600000000001"/>
    <n v="0"/>
    <n v="9019"/>
    <n v="134.279"/>
    <n v="0"/>
    <x v="11"/>
  </r>
  <r>
    <d v="2019-08-01T00:00:00"/>
    <x v="17"/>
    <x v="1"/>
    <n v="4320"/>
    <n v="61.762"/>
    <n v="0"/>
    <n v="4837"/>
    <n v="244.97900000000001"/>
    <n v="0"/>
    <x v="11"/>
  </r>
  <r>
    <d v="2019-08-01T00:00:00"/>
    <x v="17"/>
    <x v="21"/>
    <n v="18922"/>
    <n v="471.226"/>
    <n v="68.457999999999998"/>
    <n v="20497"/>
    <n v="887.47500000000002"/>
    <n v="1.8009999999999999"/>
    <x v="11"/>
  </r>
  <r>
    <d v="2019-08-01T00:00:00"/>
    <x v="18"/>
    <x v="4"/>
    <n v="33170"/>
    <n v="978.22"/>
    <n v="45.982999999999997"/>
    <n v="35479"/>
    <n v="1303.086"/>
    <n v="0"/>
    <x v="11"/>
  </r>
  <r>
    <d v="2019-08-01T00:00:00"/>
    <x v="19"/>
    <x v="4"/>
    <n v="46541"/>
    <n v="1519.982"/>
    <n v="124.54"/>
    <n v="46636"/>
    <n v="1277.586"/>
    <n v="28.555"/>
    <x v="11"/>
  </r>
  <r>
    <d v="2019-08-01T00:00:00"/>
    <x v="53"/>
    <x v="8"/>
    <n v="8028"/>
    <n v="345.08499999999998"/>
    <n v="12.122"/>
    <n v="7884"/>
    <n v="283.24700000000001"/>
    <n v="0"/>
    <x v="11"/>
  </r>
  <r>
    <d v="2019-08-01T00:00:00"/>
    <x v="85"/>
    <x v="4"/>
    <n v="296"/>
    <n v="0.34"/>
    <n v="0"/>
    <n v="323"/>
    <n v="1.351"/>
    <n v="0"/>
    <x v="11"/>
  </r>
  <r>
    <d v="2019-08-01T00:00:00"/>
    <x v="21"/>
    <x v="20"/>
    <s v=".."/>
    <s v=".."/>
    <s v=".."/>
    <s v=".."/>
    <n v="129.768"/>
    <n v="0"/>
    <x v="11"/>
  </r>
  <r>
    <d v="2019-08-01T00:00:00"/>
    <x v="21"/>
    <x v="1"/>
    <n v="4769"/>
    <n v="213.56399999999999"/>
    <n v="0"/>
    <n v="4915"/>
    <n v="118.511"/>
    <n v="0"/>
    <x v="11"/>
  </r>
  <r>
    <d v="2019-08-01T00:00:00"/>
    <x v="21"/>
    <x v="16"/>
    <n v="9551"/>
    <n v="28.699000000000002"/>
    <n v="0.30599999999999999"/>
    <n v="8608"/>
    <n v="349.27"/>
    <n v="0"/>
    <x v="11"/>
  </r>
  <r>
    <d v="2019-08-01T00:00:00"/>
    <x v="21"/>
    <x v="23"/>
    <n v="102482"/>
    <n v="3115.9340000000002"/>
    <n v="49.39"/>
    <n v="114701"/>
    <n v="2844.835"/>
    <n v="71.393000000000001"/>
    <x v="11"/>
  </r>
  <r>
    <d v="2019-08-01T00:00:00"/>
    <x v="21"/>
    <x v="8"/>
    <s v=".."/>
    <n v="303.00299999999999"/>
    <n v="0"/>
    <s v=".."/>
    <s v=".."/>
    <s v=".."/>
    <x v="11"/>
  </r>
  <r>
    <d v="2019-08-01T00:00:00"/>
    <x v="22"/>
    <x v="23"/>
    <n v="48200"/>
    <n v="658.33399999999995"/>
    <n v="16.513999999999999"/>
    <n v="53814"/>
    <n v="959.59500000000003"/>
    <n v="59.386000000000003"/>
    <x v="11"/>
  </r>
  <r>
    <d v="2019-08-01T00:00:00"/>
    <x v="23"/>
    <x v="21"/>
    <n v="5771"/>
    <n v="167.75399999999999"/>
    <n v="1.623"/>
    <n v="5903"/>
    <n v="151.56299999999999"/>
    <n v="0"/>
    <x v="11"/>
  </r>
  <r>
    <d v="2019-08-01T00:00:00"/>
    <x v="24"/>
    <x v="4"/>
    <s v=".."/>
    <s v=".."/>
    <s v=".."/>
    <s v=".."/>
    <n v="2038.9"/>
    <n v="0"/>
    <x v="11"/>
  </r>
  <r>
    <d v="2019-08-01T00:00:00"/>
    <x v="24"/>
    <x v="16"/>
    <s v=".."/>
    <n v="1109.9670000000001"/>
    <n v="0"/>
    <s v=".."/>
    <s v=".."/>
    <s v=".."/>
    <x v="11"/>
  </r>
  <r>
    <d v="2019-08-01T00:00:00"/>
    <x v="24"/>
    <x v="8"/>
    <s v=".."/>
    <n v="1678.33"/>
    <n v="0"/>
    <s v=".."/>
    <s v=".."/>
    <s v=".."/>
    <x v="11"/>
  </r>
  <r>
    <d v="2019-08-01T00:00:00"/>
    <x v="59"/>
    <x v="10"/>
    <n v="19380"/>
    <n v="422.12599999999998"/>
    <n v="9.7000000000000003E-2"/>
    <n v="19425"/>
    <n v="226.73500000000001"/>
    <n v="6.5620000000000003"/>
    <x v="11"/>
  </r>
  <r>
    <d v="2019-08-01T00:00:00"/>
    <x v="25"/>
    <x v="14"/>
    <n v="25759"/>
    <n v="611.09299999999996"/>
    <n v="126.535"/>
    <n v="26672"/>
    <n v="236.708"/>
    <n v="0"/>
    <x v="11"/>
  </r>
  <r>
    <d v="2019-08-01T00:00:00"/>
    <x v="60"/>
    <x v="4"/>
    <n v="10875"/>
    <n v="333.298"/>
    <n v="0"/>
    <n v="13126"/>
    <n v="280.464"/>
    <n v="0"/>
    <x v="11"/>
  </r>
  <r>
    <d v="2019-08-01T00:00:00"/>
    <x v="26"/>
    <x v="8"/>
    <n v="7735"/>
    <n v="187.685"/>
    <n v="0"/>
    <n v="9730"/>
    <n v="177.27600000000001"/>
    <n v="0"/>
    <x v="11"/>
  </r>
  <r>
    <d v="2019-08-01T00:00:00"/>
    <x v="54"/>
    <x v="14"/>
    <n v="14684"/>
    <n v="11.847"/>
    <n v="0"/>
    <n v="13965"/>
    <n v="0.78300000000000003"/>
    <n v="0"/>
    <x v="11"/>
  </r>
  <r>
    <d v="2019-08-01T00:00:00"/>
    <x v="58"/>
    <x v="25"/>
    <n v="10195"/>
    <n v="764.03599999999994"/>
    <n v="70.334999999999994"/>
    <n v="10871"/>
    <n v="434.923"/>
    <n v="0.57899999999999996"/>
    <x v="11"/>
  </r>
  <r>
    <d v="2019-08-01T00:00:00"/>
    <x v="28"/>
    <x v="10"/>
    <n v="3615"/>
    <n v="2.0190000000000001"/>
    <n v="0"/>
    <n v="3155"/>
    <n v="0.66400000000000003"/>
    <n v="0"/>
    <x v="11"/>
  </r>
  <r>
    <d v="2019-08-01T00:00:00"/>
    <x v="28"/>
    <x v="14"/>
    <n v="70604"/>
    <n v="406.572"/>
    <n v="0.65200000000000002"/>
    <n v="68933"/>
    <n v="6.8330000000000002"/>
    <n v="0.75"/>
    <x v="11"/>
  </r>
  <r>
    <d v="2019-08-01T00:00:00"/>
    <x v="28"/>
    <x v="25"/>
    <n v="21906"/>
    <n v="121.611"/>
    <n v="12.355"/>
    <n v="23547"/>
    <n v="13.454000000000001"/>
    <n v="0"/>
    <x v="11"/>
  </r>
  <r>
    <d v="2019-08-01T00:00:00"/>
    <x v="28"/>
    <x v="1"/>
    <n v="32099"/>
    <n v="5.5549999999999997"/>
    <n v="0"/>
    <n v="32591"/>
    <n v="14.932"/>
    <n v="0"/>
    <x v="11"/>
  </r>
  <r>
    <d v="2019-08-01T00:00:00"/>
    <x v="28"/>
    <x v="16"/>
    <n v="1318"/>
    <n v="14.923999999999999"/>
    <n v="0.35599999999999998"/>
    <n v="1487"/>
    <n v="15.343999999999999"/>
    <n v="0"/>
    <x v="11"/>
  </r>
  <r>
    <d v="2019-08-01T00:00:00"/>
    <x v="28"/>
    <x v="17"/>
    <n v="12059"/>
    <n v="215.23099999999999"/>
    <n v="1.5309999999999999"/>
    <n v="11503"/>
    <n v="44.210999999999999"/>
    <n v="2.3929999999999998"/>
    <x v="11"/>
  </r>
  <r>
    <d v="2019-08-01T00:00:00"/>
    <x v="28"/>
    <x v="8"/>
    <n v="9851"/>
    <n v="123.35899999999999"/>
    <n v="4.3410000000000002"/>
    <n v="10328"/>
    <n v="44.930999999999997"/>
    <n v="2.4060000000000001"/>
    <x v="11"/>
  </r>
  <r>
    <d v="2019-08-01T00:00:00"/>
    <x v="28"/>
    <x v="26"/>
    <n v="8619"/>
    <n v="146.08099999999999"/>
    <n v="0"/>
    <n v="7861"/>
    <n v="21.408000000000001"/>
    <n v="0"/>
    <x v="11"/>
  </r>
  <r>
    <d v="2019-08-01T00:00:00"/>
    <x v="57"/>
    <x v="16"/>
    <n v="3530"/>
    <n v="4.33"/>
    <n v="0"/>
    <n v="3161"/>
    <n v="1.1930000000000001"/>
    <n v="0"/>
    <x v="11"/>
  </r>
  <r>
    <d v="2019-08-01T00:00:00"/>
    <x v="29"/>
    <x v="15"/>
    <n v="11095"/>
    <n v="101.74299999999999"/>
    <n v="131.917"/>
    <n v="11998"/>
    <n v="196.066"/>
    <n v="5.968"/>
    <x v="11"/>
  </r>
  <r>
    <d v="2019-08-01T00:00:00"/>
    <x v="77"/>
    <x v="27"/>
    <n v="6076"/>
    <n v="268.39999999999998"/>
    <n v="0"/>
    <n v="5519"/>
    <n v="276.84899999999999"/>
    <n v="27.905000000000001"/>
    <x v="11"/>
  </r>
  <r>
    <d v="2019-08-01T00:00:00"/>
    <x v="77"/>
    <x v="1"/>
    <n v="3493"/>
    <n v="39.238999999999997"/>
    <n v="0"/>
    <n v="3732"/>
    <n v="95.477000000000004"/>
    <n v="0"/>
    <x v="11"/>
  </r>
  <r>
    <d v="2019-08-01T00:00:00"/>
    <x v="31"/>
    <x v="13"/>
    <n v="54222"/>
    <n v="1650.0029999999999"/>
    <n v="46.77"/>
    <n v="48991"/>
    <n v="1348.846"/>
    <n v="0"/>
    <x v="11"/>
  </r>
  <r>
    <d v="2019-08-01T00:00:00"/>
    <x v="71"/>
    <x v="14"/>
    <n v="10282"/>
    <n v="0"/>
    <n v="0"/>
    <n v="10918"/>
    <n v="0"/>
    <n v="0"/>
    <x v="11"/>
  </r>
  <r>
    <d v="2019-08-01T00:00:00"/>
    <x v="71"/>
    <x v="13"/>
    <n v="9559"/>
    <n v="0"/>
    <n v="0"/>
    <n v="8075"/>
    <n v="0"/>
    <n v="0"/>
    <x v="11"/>
  </r>
  <r>
    <d v="2019-08-01T00:00:00"/>
    <x v="66"/>
    <x v="28"/>
    <n v="442"/>
    <n v="5.9379999999999997"/>
    <n v="5.6000000000000001E-2"/>
    <n v="323"/>
    <n v="86.424000000000007"/>
    <n v="0.623"/>
    <x v="11"/>
  </r>
  <r>
    <d v="2019-08-01T00:00:00"/>
    <x v="66"/>
    <x v="29"/>
    <n v="287"/>
    <n v="0.315"/>
    <n v="0"/>
    <n v="407"/>
    <n v="9.8970000000000002"/>
    <n v="0"/>
    <x v="11"/>
  </r>
  <r>
    <d v="2019-08-01T00:00:00"/>
    <x v="34"/>
    <x v="9"/>
    <s v=".."/>
    <s v=".."/>
    <s v=".."/>
    <s v=".."/>
    <n v="50.183"/>
    <n v="0"/>
    <x v="11"/>
  </r>
  <r>
    <d v="2019-08-01T00:00:00"/>
    <x v="35"/>
    <x v="24"/>
    <n v="14040"/>
    <n v="207.12799999999999"/>
    <n v="1.1339999999999999"/>
    <n v="12683"/>
    <n v="311.81400000000002"/>
    <n v="0"/>
    <x v="11"/>
  </r>
  <r>
    <d v="2019-08-01T00:00:00"/>
    <x v="64"/>
    <x v="4"/>
    <s v=".."/>
    <s v=".."/>
    <s v=".."/>
    <s v=".."/>
    <n v="94.65"/>
    <n v="0"/>
    <x v="11"/>
  </r>
  <r>
    <d v="2019-08-01T00:00:00"/>
    <x v="64"/>
    <x v="25"/>
    <s v=".."/>
    <n v="410.70100000000002"/>
    <n v="0"/>
    <s v=".."/>
    <n v="54.651000000000003"/>
    <n v="0"/>
    <x v="11"/>
  </r>
  <r>
    <d v="2019-08-01T00:00:00"/>
    <x v="64"/>
    <x v="8"/>
    <s v=".."/>
    <n v="296.65300000000002"/>
    <n v="0"/>
    <s v=".."/>
    <s v=".."/>
    <s v=".."/>
    <x v="11"/>
  </r>
  <r>
    <d v="2019-08-01T00:00:00"/>
    <x v="36"/>
    <x v="27"/>
    <n v="4023"/>
    <n v="31.917999999999999"/>
    <n v="0"/>
    <n v="3897"/>
    <n v="3.831"/>
    <n v="1.974"/>
    <x v="11"/>
  </r>
  <r>
    <d v="2019-08-01T00:00:00"/>
    <x v="36"/>
    <x v="4"/>
    <n v="11299"/>
    <n v="244.83099999999999"/>
    <n v="71.927999999999997"/>
    <n v="11798"/>
    <n v="533.58500000000004"/>
    <n v="21.762"/>
    <x v="11"/>
  </r>
  <r>
    <d v="2019-08-01T00:00:00"/>
    <x v="36"/>
    <x v="10"/>
    <n v="2690"/>
    <n v="0.187"/>
    <n v="0"/>
    <n v="2539"/>
    <n v="0.53200000000000003"/>
    <n v="1.139"/>
    <x v="11"/>
  </r>
  <r>
    <d v="2019-08-01T00:00:00"/>
    <x v="36"/>
    <x v="20"/>
    <n v="23667"/>
    <n v="965.30899999999997"/>
    <n v="49.466000000000001"/>
    <n v="27469"/>
    <n v="537.75800000000004"/>
    <n v="31.478999999999999"/>
    <x v="11"/>
  </r>
  <r>
    <d v="2019-08-01T00:00:00"/>
    <x v="36"/>
    <x v="14"/>
    <n v="16979"/>
    <n v="169.46799999999999"/>
    <n v="0.34899999999999998"/>
    <n v="15183"/>
    <n v="72.465999999999994"/>
    <n v="1.3979999999999999"/>
    <x v="11"/>
  </r>
  <r>
    <d v="2019-08-01T00:00:00"/>
    <x v="36"/>
    <x v="25"/>
    <n v="27904"/>
    <n v="403.04300000000001"/>
    <n v="64.332999999999998"/>
    <n v="28815"/>
    <n v="141.44800000000001"/>
    <n v="54.956000000000003"/>
    <x v="11"/>
  </r>
  <r>
    <d v="2019-08-01T00:00:00"/>
    <x v="36"/>
    <x v="2"/>
    <n v="3644"/>
    <n v="1.8380000000000001"/>
    <n v="0.32700000000000001"/>
    <n v="3198"/>
    <n v="0.52700000000000002"/>
    <n v="3.1669999999999998"/>
    <x v="11"/>
  </r>
  <r>
    <d v="2019-08-01T00:00:00"/>
    <x v="36"/>
    <x v="1"/>
    <n v="69007"/>
    <n v="666.53499999999997"/>
    <n v="1.0249999999999999"/>
    <n v="73884"/>
    <n v="1360.7950000000001"/>
    <n v="234.49799999999999"/>
    <x v="11"/>
  </r>
  <r>
    <d v="2019-08-01T00:00:00"/>
    <x v="36"/>
    <x v="9"/>
    <n v="4489"/>
    <n v="0"/>
    <n v="0"/>
    <n v="4170"/>
    <n v="6.5209999999999999"/>
    <n v="6.0229999999999997"/>
    <x v="11"/>
  </r>
  <r>
    <d v="2019-08-01T00:00:00"/>
    <x v="36"/>
    <x v="24"/>
    <n v="5758"/>
    <n v="122.946"/>
    <n v="0"/>
    <n v="4514"/>
    <n v="75.736000000000004"/>
    <n v="2.8860000000000001"/>
    <x v="11"/>
  </r>
  <r>
    <d v="2019-08-01T00:00:00"/>
    <x v="36"/>
    <x v="16"/>
    <n v="49480"/>
    <n v="1060.241"/>
    <n v="47.911000000000001"/>
    <n v="45164"/>
    <n v="1020.636"/>
    <n v="135.983"/>
    <x v="11"/>
  </r>
  <r>
    <d v="2019-08-01T00:00:00"/>
    <x v="36"/>
    <x v="31"/>
    <n v="7438"/>
    <n v="157.93899999999999"/>
    <n v="1.095"/>
    <n v="6963"/>
    <n v="18.555"/>
    <n v="2.6640000000000001"/>
    <x v="11"/>
  </r>
  <r>
    <d v="2019-08-01T00:00:00"/>
    <x v="36"/>
    <x v="17"/>
    <n v="8055"/>
    <n v="196.935"/>
    <n v="2.577"/>
    <n v="6523"/>
    <n v="100.58"/>
    <n v="21.273"/>
    <x v="11"/>
  </r>
  <r>
    <d v="2019-08-01T00:00:00"/>
    <x v="36"/>
    <x v="18"/>
    <n v="12467"/>
    <n v="219.58699999999999"/>
    <n v="9.0459999999999994"/>
    <n v="13310"/>
    <n v="10.433"/>
    <n v="55.988"/>
    <x v="11"/>
  </r>
  <r>
    <d v="2019-08-01T00:00:00"/>
    <x v="36"/>
    <x v="8"/>
    <n v="58497"/>
    <n v="2395.723"/>
    <n v="89.632000000000005"/>
    <n v="63099"/>
    <n v="158.09899999999999"/>
    <n v="218.25"/>
    <x v="11"/>
  </r>
  <r>
    <d v="2019-08-01T00:00:00"/>
    <x v="55"/>
    <x v="35"/>
    <n v="58704"/>
    <n v="932.41300000000001"/>
    <n v="76.978999999999999"/>
    <n v="64663"/>
    <n v="1637.712"/>
    <n v="2.0089999999999999"/>
    <x v="11"/>
  </r>
  <r>
    <d v="2019-08-01T00:00:00"/>
    <x v="37"/>
    <x v="32"/>
    <n v="6667"/>
    <n v="142.82900000000001"/>
    <n v="5.8000000000000003E-2"/>
    <n v="7663"/>
    <n v="378.834"/>
    <n v="0"/>
    <x v="11"/>
  </r>
  <r>
    <d v="2019-08-01T00:00:00"/>
    <x v="84"/>
    <x v="34"/>
    <n v="1806"/>
    <n v="1.901"/>
    <n v="0"/>
    <n v="1742"/>
    <n v="5.1029999999999998"/>
    <n v="0.05"/>
    <x v="11"/>
  </r>
  <r>
    <d v="2019-08-01T00:00:00"/>
    <x v="81"/>
    <x v="16"/>
    <n v="26502"/>
    <n v="221.06800000000001"/>
    <n v="0"/>
    <n v="25240"/>
    <n v="91.977000000000004"/>
    <n v="0"/>
    <x v="11"/>
  </r>
  <r>
    <d v="2019-08-01T00:00:00"/>
    <x v="67"/>
    <x v="4"/>
    <n v="4536"/>
    <n v="86.972999999999999"/>
    <n v="0"/>
    <n v="4647"/>
    <n v="100.893"/>
    <n v="0"/>
    <x v="11"/>
  </r>
  <r>
    <d v="2019-08-01T00:00:00"/>
    <x v="62"/>
    <x v="16"/>
    <n v="7472"/>
    <n v="23.186"/>
    <n v="0"/>
    <n v="9126"/>
    <n v="10.513999999999999"/>
    <n v="0"/>
    <x v="11"/>
  </r>
  <r>
    <d v="2019-08-01T00:00:00"/>
    <x v="38"/>
    <x v="1"/>
    <n v="2108"/>
    <n v="164.33600000000001"/>
    <n v="0"/>
    <n v="1291"/>
    <n v="553.03800000000001"/>
    <n v="0"/>
    <x v="11"/>
  </r>
  <r>
    <d v="2019-08-01T00:00:00"/>
    <x v="38"/>
    <x v="16"/>
    <n v="149247"/>
    <n v="7551.7219999999998"/>
    <n v="352.846"/>
    <n v="147295"/>
    <n v="6976.1019999999999"/>
    <n v="3.7999999999999999E-2"/>
    <x v="11"/>
  </r>
  <r>
    <d v="2019-08-01T00:00:00"/>
    <x v="40"/>
    <x v="29"/>
    <n v="1828"/>
    <n v="1.8680000000000001"/>
    <n v="0"/>
    <n v="1475"/>
    <n v="26.872"/>
    <n v="0"/>
    <x v="11"/>
  </r>
  <r>
    <d v="2019-08-01T00:00:00"/>
    <x v="41"/>
    <x v="31"/>
    <n v="5829"/>
    <n v="108.373"/>
    <n v="0"/>
    <n v="5661"/>
    <n v="263.15800000000002"/>
    <n v="0"/>
    <x v="11"/>
  </r>
  <r>
    <d v="2019-08-01T00:00:00"/>
    <x v="82"/>
    <x v="47"/>
    <n v="8127"/>
    <n v="244.19399999999999"/>
    <n v="3.2000000000000001E-2"/>
    <n v="6899"/>
    <n v="218.66200000000001"/>
    <n v="2E-3"/>
    <x v="11"/>
  </r>
  <r>
    <d v="2019-08-01T00:00:00"/>
    <x v="42"/>
    <x v="1"/>
    <s v=".."/>
    <n v="520.85299999999995"/>
    <n v="0"/>
    <s v=".."/>
    <n v="666.52700000000004"/>
    <n v="0"/>
    <x v="11"/>
  </r>
  <r>
    <d v="2019-08-01T00:00:00"/>
    <x v="86"/>
    <x v="17"/>
    <n v="2952"/>
    <n v="24.991"/>
    <n v="0"/>
    <n v="2378"/>
    <n v="20.359000000000002"/>
    <n v="0"/>
    <x v="11"/>
  </r>
  <r>
    <d v="2019-08-01T00:00:00"/>
    <x v="43"/>
    <x v="17"/>
    <n v="36781"/>
    <n v="1163.6969999999999"/>
    <n v="55.225999999999999"/>
    <n v="36273"/>
    <n v="1371.1369999999999"/>
    <n v="3.9"/>
    <x v="11"/>
  </r>
  <r>
    <d v="2019-08-01T00:00:00"/>
    <x v="83"/>
    <x v="4"/>
    <n v="1503"/>
    <n v="82.471999999999994"/>
    <n v="0"/>
    <n v="1369"/>
    <n v="66.596000000000004"/>
    <n v="0"/>
    <x v="11"/>
  </r>
  <r>
    <d v="2019-08-01T00:00:00"/>
    <x v="45"/>
    <x v="8"/>
    <n v="18973"/>
    <n v="373.601"/>
    <n v="195.77600000000001"/>
    <n v="20698"/>
    <n v="772.23699999999997"/>
    <n v="0"/>
    <x v="11"/>
  </r>
  <r>
    <d v="2019-08-01T00:00:00"/>
    <x v="46"/>
    <x v="4"/>
    <s v=".."/>
    <s v=".."/>
    <s v=".."/>
    <s v=".."/>
    <n v="255.19800000000001"/>
    <n v="0"/>
    <x v="11"/>
  </r>
  <r>
    <d v="2019-08-01T00:00:00"/>
    <x v="46"/>
    <x v="15"/>
    <s v=".."/>
    <s v=".."/>
    <s v=".."/>
    <s v=".."/>
    <n v="239.87"/>
    <n v="0"/>
    <x v="11"/>
  </r>
  <r>
    <d v="2019-08-01T00:00:00"/>
    <x v="46"/>
    <x v="16"/>
    <s v=".."/>
    <s v=".."/>
    <s v=".."/>
    <s v=".."/>
    <n v="365.59899999999999"/>
    <n v="0"/>
    <x v="11"/>
  </r>
  <r>
    <d v="2019-08-01T00:00:00"/>
    <x v="46"/>
    <x v="8"/>
    <s v=".."/>
    <n v="1279.327"/>
    <n v="0"/>
    <s v=".."/>
    <s v=".."/>
    <s v=".."/>
    <x v="11"/>
  </r>
  <r>
    <d v="2019-08-01T00:00:00"/>
    <x v="47"/>
    <x v="26"/>
    <n v="15797"/>
    <n v="861.32899999999995"/>
    <n v="0"/>
    <n v="14496"/>
    <n v="537.57399999999996"/>
    <n v="0"/>
    <x v="11"/>
  </r>
  <r>
    <d v="2019-08-01T00:00:00"/>
    <x v="49"/>
    <x v="10"/>
    <n v="13966"/>
    <n v="17.116"/>
    <n v="0"/>
    <n v="13364"/>
    <n v="50.213999999999999"/>
    <n v="0"/>
    <x v="11"/>
  </r>
  <r>
    <d v="2019-08-01T00:00:00"/>
    <x v="49"/>
    <x v="20"/>
    <n v="9908"/>
    <n v="537.78800000000001"/>
    <n v="0"/>
    <n v="12309"/>
    <n v="348.76"/>
    <n v="0"/>
    <x v="11"/>
  </r>
  <r>
    <d v="2019-08-01T00:00:00"/>
    <x v="49"/>
    <x v="14"/>
    <n v="16048"/>
    <n v="18.125"/>
    <n v="0"/>
    <n v="15117"/>
    <n v="4.0000000000000001E-3"/>
    <n v="0"/>
    <x v="11"/>
  </r>
  <r>
    <d v="2019-08-01T00:00:00"/>
    <x v="49"/>
    <x v="1"/>
    <n v="53221"/>
    <n v="46.537999999999997"/>
    <n v="0"/>
    <n v="55283"/>
    <n v="55.6"/>
    <n v="0"/>
    <x v="11"/>
  </r>
  <r>
    <d v="2019-08-01T00:00:00"/>
    <x v="49"/>
    <x v="9"/>
    <n v="1186"/>
    <n v="0"/>
    <n v="0"/>
    <n v="1302"/>
    <n v="5.9020000000000001"/>
    <n v="0"/>
    <x v="11"/>
  </r>
  <r>
    <d v="2019-08-01T00:00:00"/>
    <x v="49"/>
    <x v="29"/>
    <n v="518"/>
    <n v="0"/>
    <n v="0"/>
    <n v="577"/>
    <n v="13.763999999999999"/>
    <n v="0"/>
    <x v="11"/>
  </r>
  <r>
    <d v="2019-08-01T00:00:00"/>
    <x v="49"/>
    <x v="33"/>
    <n v="1236"/>
    <n v="1.133"/>
    <n v="0"/>
    <n v="1011"/>
    <n v="0.40300000000000002"/>
    <n v="0"/>
    <x v="11"/>
  </r>
  <r>
    <d v="2019-08-01T00:00:00"/>
    <x v="49"/>
    <x v="8"/>
    <n v="21074"/>
    <n v="653.19600000000003"/>
    <n v="0"/>
    <n v="23312"/>
    <n v="778.48800000000006"/>
    <n v="0"/>
    <x v="11"/>
  </r>
  <r>
    <d v="2019-08-01T00:00:00"/>
    <x v="49"/>
    <x v="12"/>
    <n v="2174"/>
    <n v="1.643"/>
    <n v="0"/>
    <n v="2306"/>
    <n v="3.907"/>
    <n v="0"/>
    <x v="11"/>
  </r>
  <r>
    <d v="2019-08-01T00:00:00"/>
    <x v="49"/>
    <x v="34"/>
    <n v="1634"/>
    <n v="0.61599999999999999"/>
    <n v="0"/>
    <n v="1821"/>
    <n v="0.98499999999999999"/>
    <n v="0"/>
    <x v="11"/>
  </r>
  <r>
    <d v="2019-08-01T00:00:00"/>
    <x v="72"/>
    <x v="4"/>
    <n v="10019"/>
    <n v="541.21199999999999"/>
    <n v="26.422999999999998"/>
    <n v="9099"/>
    <n v="581.88800000000003"/>
    <n v="0"/>
    <x v="11"/>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2"/>
  </r>
  <r>
    <d v="2020-08-01T00:00:00"/>
    <x v="3"/>
    <x v="4"/>
    <s v=".."/>
    <n v="1096.0920000000001"/>
    <n v="55.557000000000002"/>
    <s v=".."/>
    <n v="859.61500000000001"/>
    <n v="36.881"/>
    <x v="12"/>
  </r>
  <r>
    <d v="2020-08-01T00:00:00"/>
    <x v="68"/>
    <x v="30"/>
    <n v="198"/>
    <n v="24.65"/>
    <n v="6.9660000000000002"/>
    <n v="1313"/>
    <n v="8.8040000000000003"/>
    <n v="4.1000000000000002E-2"/>
    <x v="12"/>
  </r>
  <r>
    <d v="2020-08-01T00:00:00"/>
    <x v="4"/>
    <x v="5"/>
    <n v="25"/>
    <n v="0.30399999999999999"/>
    <n v="5.1999999999999998E-2"/>
    <n v="306"/>
    <n v="4.8949999999999996"/>
    <n v="0"/>
    <x v="12"/>
  </r>
  <r>
    <d v="2020-08-01T00:00:00"/>
    <x v="5"/>
    <x v="1"/>
    <n v="2532"/>
    <n v="1600.432"/>
    <n v="150.767"/>
    <n v="6311"/>
    <n v="1620.528"/>
    <n v="57.072000000000003"/>
    <x v="12"/>
  </r>
  <r>
    <d v="2020-08-01T00:00:00"/>
    <x v="5"/>
    <x v="8"/>
    <n v="0"/>
    <n v="29.638000000000002"/>
    <n v="0"/>
    <n v="0"/>
    <n v="34.96"/>
    <n v="0"/>
    <x v="12"/>
  </r>
  <r>
    <d v="2020-08-01T00:00:00"/>
    <x v="6"/>
    <x v="9"/>
    <n v="526"/>
    <n v="116.69499999999999"/>
    <n v="0"/>
    <n v="457"/>
    <n v="211.58"/>
    <n v="0"/>
    <x v="12"/>
  </r>
  <r>
    <d v="2020-08-01T00:00:00"/>
    <x v="9"/>
    <x v="12"/>
    <n v="21"/>
    <n v="0.78600000000000003"/>
    <n v="2.4E-2"/>
    <s v=".."/>
    <n v="1.4930000000000001"/>
    <n v="0.17799999999999999"/>
    <x v="12"/>
  </r>
  <r>
    <d v="2020-08-01T00:00:00"/>
    <x v="10"/>
    <x v="13"/>
    <s v=".."/>
    <n v="84.91"/>
    <n v="0"/>
    <s v=".."/>
    <n v="12.835000000000001"/>
    <n v="0"/>
    <x v="12"/>
  </r>
  <r>
    <d v="2020-08-01T00:00:00"/>
    <x v="73"/>
    <x v="25"/>
    <n v="392"/>
    <n v="234.512"/>
    <n v="3.3050000000000002"/>
    <n v="956"/>
    <n v="180.15100000000001"/>
    <n v="0"/>
    <x v="12"/>
  </r>
  <r>
    <d v="2020-08-01T00:00:00"/>
    <x v="74"/>
    <x v="8"/>
    <s v=".."/>
    <n v="475.50700000000001"/>
    <n v="0"/>
    <s v=".."/>
    <n v="248.08600000000001"/>
    <n v="0"/>
    <x v="12"/>
  </r>
  <r>
    <d v="2020-08-01T00:00:00"/>
    <x v="13"/>
    <x v="15"/>
    <n v="77"/>
    <n v="44.866"/>
    <n v="0"/>
    <n v="1103"/>
    <n v="44.328000000000003"/>
    <n v="0"/>
    <x v="12"/>
  </r>
  <r>
    <d v="2020-08-01T00:00:00"/>
    <x v="78"/>
    <x v="4"/>
    <s v=".."/>
    <n v="65.697999999999993"/>
    <n v="0"/>
    <s v=".."/>
    <n v="77.897999999999996"/>
    <n v="0"/>
    <x v="12"/>
  </r>
  <r>
    <d v="2020-08-01T00:00:00"/>
    <x v="16"/>
    <x v="20"/>
    <n v="638"/>
    <n v="2899.5729999999999"/>
    <n v="132.03200000000001"/>
    <n v="2554"/>
    <n v="2214.0059999999999"/>
    <n v="0"/>
    <x v="12"/>
  </r>
  <r>
    <d v="2020-08-01T00:00:00"/>
    <x v="69"/>
    <x v="24"/>
    <s v=".."/>
    <n v="171.46700000000001"/>
    <n v="0"/>
    <s v=".."/>
    <n v="61.918999999999997"/>
    <n v="0"/>
    <x v="12"/>
  </r>
  <r>
    <d v="2020-08-01T00:00:00"/>
    <x v="17"/>
    <x v="21"/>
    <n v="107"/>
    <n v="940.92499999999995"/>
    <n v="79.447000000000003"/>
    <n v="907"/>
    <n v="1284.9680000000001"/>
    <n v="0.67600000000000005"/>
    <x v="12"/>
  </r>
  <r>
    <d v="2020-08-01T00:00:00"/>
    <x v="18"/>
    <x v="4"/>
    <n v="141"/>
    <n v="520.93299999999999"/>
    <n v="14.106999999999999"/>
    <n v="1752"/>
    <n v="636.62699999999995"/>
    <n v="0"/>
    <x v="12"/>
  </r>
  <r>
    <d v="2020-08-01T00:00:00"/>
    <x v="19"/>
    <x v="4"/>
    <n v="342"/>
    <n v="730.54600000000005"/>
    <n v="186.61600000000001"/>
    <n v="4346"/>
    <n v="664.62"/>
    <n v="0"/>
    <x v="12"/>
  </r>
  <r>
    <d v="2020-08-01T00:00:00"/>
    <x v="53"/>
    <x v="8"/>
    <n v="558"/>
    <n v="226.66499999999999"/>
    <n v="31.896999999999998"/>
    <n v="788"/>
    <n v="303.56599999999997"/>
    <n v="0"/>
    <x v="12"/>
  </r>
  <r>
    <d v="2020-08-01T00:00:00"/>
    <x v="21"/>
    <x v="20"/>
    <s v=".."/>
    <s v=".."/>
    <s v=".."/>
    <s v=".."/>
    <n v="443.096"/>
    <n v="0"/>
    <x v="12"/>
  </r>
  <r>
    <d v="2020-08-01T00:00:00"/>
    <x v="21"/>
    <x v="1"/>
    <s v=".."/>
    <n v="34.222000000000001"/>
    <n v="0"/>
    <s v=".."/>
    <n v="74.257999999999996"/>
    <n v="0"/>
    <x v="12"/>
  </r>
  <r>
    <d v="2020-08-01T00:00:00"/>
    <x v="21"/>
    <x v="16"/>
    <s v=".."/>
    <n v="469.26900000000001"/>
    <n v="2.1339999999999999"/>
    <s v=".."/>
    <n v="131.25800000000001"/>
    <n v="0"/>
    <x v="12"/>
  </r>
  <r>
    <d v="2020-08-01T00:00:00"/>
    <x v="21"/>
    <x v="17"/>
    <s v=".."/>
    <n v="0"/>
    <n v="0"/>
    <n v="277"/>
    <n v="192.27500000000001"/>
    <n v="0"/>
    <x v="12"/>
  </r>
  <r>
    <d v="2020-08-01T00:00:00"/>
    <x v="21"/>
    <x v="23"/>
    <n v="1448"/>
    <n v="3737.261"/>
    <n v="82.878"/>
    <n v="5874"/>
    <n v="1737.8679999999999"/>
    <n v="171.49299999999999"/>
    <x v="12"/>
  </r>
  <r>
    <d v="2020-08-01T00:00:00"/>
    <x v="21"/>
    <x v="26"/>
    <s v=".."/>
    <s v=".."/>
    <s v=".."/>
    <s v=".."/>
    <n v="26.962"/>
    <n v="0"/>
    <x v="12"/>
  </r>
  <r>
    <d v="2020-08-01T00:00:00"/>
    <x v="22"/>
    <x v="23"/>
    <n v="698"/>
    <n v="541.80499999999995"/>
    <n v="29.948"/>
    <n v="1468"/>
    <n v="700.11"/>
    <n v="51.133000000000003"/>
    <x v="12"/>
  </r>
  <r>
    <d v="2020-08-01T00:00:00"/>
    <x v="23"/>
    <x v="21"/>
    <s v=".."/>
    <n v="669.98800000000006"/>
    <n v="0"/>
    <n v="81"/>
    <n v="545.86300000000006"/>
    <n v="0"/>
    <x v="12"/>
  </r>
  <r>
    <d v="2020-08-01T00:00:00"/>
    <x v="24"/>
    <x v="4"/>
    <s v=".."/>
    <s v=".."/>
    <s v=".."/>
    <s v=".."/>
    <n v="2934.114"/>
    <n v="0"/>
    <x v="12"/>
  </r>
  <r>
    <d v="2020-08-01T00:00:00"/>
    <x v="24"/>
    <x v="20"/>
    <s v=".."/>
    <s v=".."/>
    <s v=".."/>
    <s v=".."/>
    <n v="13.582000000000001"/>
    <n v="0"/>
    <x v="12"/>
  </r>
  <r>
    <d v="2020-08-01T00:00:00"/>
    <x v="24"/>
    <x v="1"/>
    <s v=".."/>
    <n v="35.737000000000002"/>
    <n v="0"/>
    <s v=".."/>
    <s v=".."/>
    <s v=".."/>
    <x v="12"/>
  </r>
  <r>
    <d v="2020-08-01T00:00:00"/>
    <x v="24"/>
    <x v="16"/>
    <s v=".."/>
    <n v="1012.636"/>
    <n v="0"/>
    <s v=".."/>
    <n v="127.048"/>
    <n v="0"/>
    <x v="12"/>
  </r>
  <r>
    <d v="2020-08-01T00:00:00"/>
    <x v="24"/>
    <x v="8"/>
    <s v=".."/>
    <n v="3591.4960000000001"/>
    <n v="0"/>
    <s v=".."/>
    <s v=".."/>
    <s v=".."/>
    <x v="12"/>
  </r>
  <r>
    <d v="2020-08-01T00:00:00"/>
    <x v="59"/>
    <x v="10"/>
    <s v=".."/>
    <n v="288.37400000000002"/>
    <n v="0.152"/>
    <s v=".."/>
    <n v="131.90700000000001"/>
    <n v="6.7590000000000003"/>
    <x v="12"/>
  </r>
  <r>
    <d v="2020-08-01T00:00:00"/>
    <x v="25"/>
    <x v="14"/>
    <n v="188"/>
    <n v="104.374"/>
    <n v="20.2"/>
    <n v="967"/>
    <n v="92.756"/>
    <n v="0"/>
    <x v="12"/>
  </r>
  <r>
    <d v="2020-08-01T00:00:00"/>
    <x v="60"/>
    <x v="4"/>
    <s v=".."/>
    <n v="370.90100000000001"/>
    <n v="0"/>
    <s v=".."/>
    <n v="95.331999999999994"/>
    <n v="0"/>
    <x v="12"/>
  </r>
  <r>
    <d v="2020-08-01T00:00:00"/>
    <x v="75"/>
    <x v="20"/>
    <s v=".."/>
    <n v="59.174999999999997"/>
    <n v="0"/>
    <s v=".."/>
    <n v="3.766"/>
    <n v="0"/>
    <x v="12"/>
  </r>
  <r>
    <d v="2020-08-01T00:00:00"/>
    <x v="58"/>
    <x v="25"/>
    <s v=".."/>
    <n v="171.18600000000001"/>
    <n v="47.518000000000001"/>
    <s v=".."/>
    <n v="254.672"/>
    <n v="4.7279999999999998"/>
    <x v="12"/>
  </r>
  <r>
    <d v="2020-08-01T00:00:00"/>
    <x v="89"/>
    <x v="20"/>
    <s v=".."/>
    <n v="89.673000000000002"/>
    <n v="0"/>
    <s v=".."/>
    <n v="133.03899999999999"/>
    <n v="0"/>
    <x v="12"/>
  </r>
  <r>
    <d v="2020-08-01T00:00:00"/>
    <x v="89"/>
    <x v="16"/>
    <s v=".."/>
    <s v=".."/>
    <s v=".."/>
    <s v=".."/>
    <n v="855.27700000000004"/>
    <n v="0"/>
    <x v="12"/>
  </r>
  <r>
    <d v="2020-08-01T00:00:00"/>
    <x v="89"/>
    <x v="8"/>
    <s v=".."/>
    <n v="1578.605"/>
    <n v="0"/>
    <s v=".."/>
    <n v="0"/>
    <n v="0"/>
    <x v="12"/>
  </r>
  <r>
    <d v="2020-08-01T00:00:00"/>
    <x v="29"/>
    <x v="15"/>
    <s v=".."/>
    <n v="171.91800000000001"/>
    <n v="0"/>
    <n v="75"/>
    <n v="55.655000000000001"/>
    <n v="1.218"/>
    <x v="12"/>
  </r>
  <r>
    <d v="2020-08-01T00:00:00"/>
    <x v="77"/>
    <x v="27"/>
    <s v=".."/>
    <n v="75.352000000000004"/>
    <n v="0"/>
    <s v=".."/>
    <n v="23.614999999999998"/>
    <n v="0"/>
    <x v="12"/>
  </r>
  <r>
    <d v="2020-08-01T00:00:00"/>
    <x v="77"/>
    <x v="1"/>
    <s v=".."/>
    <s v=".."/>
    <s v=".."/>
    <s v=".."/>
    <n v="25.562999999999999"/>
    <n v="0"/>
    <x v="12"/>
  </r>
  <r>
    <d v="2020-08-01T00:00:00"/>
    <x v="31"/>
    <x v="13"/>
    <n v="336"/>
    <n v="1638.029"/>
    <n v="6.7930000000000001"/>
    <n v="1812"/>
    <n v="682.20799999999997"/>
    <n v="0"/>
    <x v="12"/>
  </r>
  <r>
    <d v="2020-08-01T00:00:00"/>
    <x v="71"/>
    <x v="14"/>
    <s v=".."/>
    <s v=".."/>
    <s v=".."/>
    <s v=".."/>
    <n v="0"/>
    <n v="0"/>
    <x v="12"/>
  </r>
  <r>
    <d v="2020-08-01T00:00:00"/>
    <x v="71"/>
    <x v="13"/>
    <s v=".."/>
    <s v=".."/>
    <s v=".."/>
    <n v="450"/>
    <n v="11.734999999999999"/>
    <n v="0"/>
    <x v="12"/>
  </r>
  <r>
    <d v="2020-08-01T00:00:00"/>
    <x v="66"/>
    <x v="28"/>
    <n v="28"/>
    <n v="8.2319999999999993"/>
    <n v="0"/>
    <n v="97"/>
    <n v="117.126"/>
    <n v="0"/>
    <x v="12"/>
  </r>
  <r>
    <d v="2020-08-01T00:00:00"/>
    <x v="34"/>
    <x v="9"/>
    <s v=".."/>
    <s v=".."/>
    <s v=".."/>
    <s v=".."/>
    <n v="28.63"/>
    <n v="0"/>
    <x v="12"/>
  </r>
  <r>
    <d v="2020-08-01T00:00:00"/>
    <x v="35"/>
    <x v="24"/>
    <n v="44"/>
    <n v="160.142"/>
    <n v="0"/>
    <n v="84"/>
    <n v="20.344999999999999"/>
    <n v="0"/>
    <x v="12"/>
  </r>
  <r>
    <d v="2020-08-01T00:00:00"/>
    <x v="64"/>
    <x v="22"/>
    <s v=".."/>
    <n v="1007.265"/>
    <n v="0"/>
    <s v=".."/>
    <s v=".."/>
    <s v=".."/>
    <x v="12"/>
  </r>
  <r>
    <d v="2020-08-01T00:00:00"/>
    <x v="64"/>
    <x v="25"/>
    <s v=".."/>
    <n v="883.64200000000005"/>
    <n v="0"/>
    <s v=".."/>
    <n v="624.14800000000002"/>
    <n v="0"/>
    <x v="12"/>
  </r>
  <r>
    <d v="2020-08-01T00:00:00"/>
    <x v="64"/>
    <x v="15"/>
    <s v=".."/>
    <s v=".."/>
    <s v=".."/>
    <s v=".."/>
    <n v="347.81700000000001"/>
    <n v="0"/>
    <x v="12"/>
  </r>
  <r>
    <d v="2020-08-01T00:00:00"/>
    <x v="36"/>
    <x v="4"/>
    <s v=".."/>
    <s v=".."/>
    <s v=".."/>
    <s v=".."/>
    <n v="761.64599999999996"/>
    <n v="20.564"/>
    <x v="12"/>
  </r>
  <r>
    <d v="2020-08-01T00:00:00"/>
    <x v="36"/>
    <x v="20"/>
    <s v=".."/>
    <n v="895.83199999999999"/>
    <n v="23.45"/>
    <s v=".."/>
    <n v="501.27699999999999"/>
    <n v="33.658999999999999"/>
    <x v="12"/>
  </r>
  <r>
    <d v="2020-08-01T00:00:00"/>
    <x v="36"/>
    <x v="25"/>
    <s v=".."/>
    <n v="131.37100000000001"/>
    <n v="0.90600000000000003"/>
    <s v=".."/>
    <n v="111.063"/>
    <n v="17.573"/>
    <x v="12"/>
  </r>
  <r>
    <d v="2020-08-01T00:00:00"/>
    <x v="36"/>
    <x v="15"/>
    <s v=".."/>
    <s v=".."/>
    <s v=".."/>
    <s v=".."/>
    <n v="0"/>
    <n v="0"/>
    <x v="12"/>
  </r>
  <r>
    <d v="2020-08-01T00:00:00"/>
    <x v="36"/>
    <x v="1"/>
    <s v=".."/>
    <n v="274.81299999999999"/>
    <n v="0.24099999999999999"/>
    <s v=".."/>
    <n v="594.25099999999998"/>
    <n v="126.212"/>
    <x v="12"/>
  </r>
  <r>
    <d v="2020-08-01T00:00:00"/>
    <x v="36"/>
    <x v="16"/>
    <s v=".."/>
    <n v="126.496"/>
    <n v="0"/>
    <s v=".."/>
    <n v="133.29499999999999"/>
    <n v="7.0670000000000002"/>
    <x v="12"/>
  </r>
  <r>
    <d v="2020-08-01T00:00:00"/>
    <x v="36"/>
    <x v="17"/>
    <s v=".."/>
    <s v=".."/>
    <s v=".."/>
    <s v=".."/>
    <n v="294.64499999999998"/>
    <n v="11.028"/>
    <x v="12"/>
  </r>
  <r>
    <d v="2020-08-01T00:00:00"/>
    <x v="36"/>
    <x v="8"/>
    <s v=".."/>
    <n v="1496.29"/>
    <n v="21.84"/>
    <s v=".."/>
    <n v="7.6319999999999997"/>
    <n v="0"/>
    <x v="12"/>
  </r>
  <r>
    <d v="2020-08-01T00:00:00"/>
    <x v="55"/>
    <x v="1"/>
    <n v="475"/>
    <n v="13.79"/>
    <n v="0"/>
    <n v="258"/>
    <n v="134.54499999999999"/>
    <n v="0"/>
    <x v="12"/>
  </r>
  <r>
    <d v="2020-08-01T00:00:00"/>
    <x v="55"/>
    <x v="35"/>
    <n v="3281"/>
    <n v="2123.0070000000001"/>
    <n v="121.88200000000001"/>
    <n v="13614"/>
    <n v="3430.759"/>
    <n v="8.5489999999999995"/>
    <x v="12"/>
  </r>
  <r>
    <d v="2020-08-01T00:00:00"/>
    <x v="37"/>
    <x v="32"/>
    <s v=".."/>
    <n v="86.588999999999999"/>
    <n v="6.5000000000000002E-2"/>
    <n v="18"/>
    <n v="153.98400000000001"/>
    <n v="0"/>
    <x v="12"/>
  </r>
  <r>
    <d v="2020-08-01T00:00:00"/>
    <x v="81"/>
    <x v="16"/>
    <n v="322"/>
    <n v="441.57100000000003"/>
    <n v="0"/>
    <n v="397"/>
    <n v="527.31700000000001"/>
    <n v="0"/>
    <x v="12"/>
  </r>
  <r>
    <d v="2020-08-01T00:00:00"/>
    <x v="38"/>
    <x v="1"/>
    <s v=".."/>
    <n v="143.17599999999999"/>
    <n v="0"/>
    <s v=".."/>
    <n v="462.39499999999998"/>
    <n v="0"/>
    <x v="12"/>
  </r>
  <r>
    <d v="2020-08-01T00:00:00"/>
    <x v="38"/>
    <x v="16"/>
    <n v="1530"/>
    <n v="4800.7629999999999"/>
    <n v="23.646999999999998"/>
    <n v="2968"/>
    <n v="3066.741"/>
    <n v="0"/>
    <x v="12"/>
  </r>
  <r>
    <d v="2020-08-01T00:00:00"/>
    <x v="40"/>
    <x v="29"/>
    <n v="17"/>
    <n v="0.52"/>
    <n v="0"/>
    <s v=".."/>
    <n v="27.439"/>
    <n v="0"/>
    <x v="12"/>
  </r>
  <r>
    <d v="2020-08-01T00:00:00"/>
    <x v="82"/>
    <x v="47"/>
    <s v=".."/>
    <n v="65.929000000000002"/>
    <n v="1.6020000000000001"/>
    <n v="1984"/>
    <n v="50.356999999999999"/>
    <n v="0"/>
    <x v="12"/>
  </r>
  <r>
    <d v="2020-08-01T00:00:00"/>
    <x v="42"/>
    <x v="1"/>
    <s v=".."/>
    <n v="1177.633"/>
    <n v="0"/>
    <s v=".."/>
    <n v="1142.6890000000001"/>
    <n v="0"/>
    <x v="12"/>
  </r>
  <r>
    <d v="2020-08-01T00:00:00"/>
    <x v="43"/>
    <x v="17"/>
    <n v="152"/>
    <n v="109.273"/>
    <n v="10.964"/>
    <n v="684"/>
    <n v="93.025999999999996"/>
    <n v="0"/>
    <x v="12"/>
  </r>
  <r>
    <d v="2020-08-01T00:00:00"/>
    <x v="45"/>
    <x v="1"/>
    <s v=".."/>
    <s v=".."/>
    <s v=".."/>
    <n v="0"/>
    <n v="17.324000000000002"/>
    <n v="26.239000000000001"/>
    <x v="12"/>
  </r>
  <r>
    <d v="2020-08-01T00:00:00"/>
    <x v="45"/>
    <x v="8"/>
    <n v="1145"/>
    <n v="948.50300000000004"/>
    <n v="100.616"/>
    <n v="1991"/>
    <n v="1087.443"/>
    <n v="103.79900000000001"/>
    <x v="12"/>
  </r>
  <r>
    <d v="2020-08-01T00:00:00"/>
    <x v="46"/>
    <x v="15"/>
    <s v=".."/>
    <s v=".."/>
    <s v=".."/>
    <s v=".."/>
    <n v="227.65299999999999"/>
    <n v="0"/>
    <x v="12"/>
  </r>
  <r>
    <d v="2020-08-01T00:00:00"/>
    <x v="46"/>
    <x v="16"/>
    <s v=".."/>
    <s v=".."/>
    <s v=".."/>
    <s v=".."/>
    <n v="65.909000000000006"/>
    <n v="0"/>
    <x v="12"/>
  </r>
  <r>
    <d v="2020-08-01T00:00:00"/>
    <x v="46"/>
    <x v="8"/>
    <s v=".."/>
    <n v="1541.232"/>
    <n v="0"/>
    <s v=".."/>
    <s v=".."/>
    <s v=".."/>
    <x v="12"/>
  </r>
  <r>
    <d v="2020-08-01T00:00:00"/>
    <x v="47"/>
    <x v="26"/>
    <n v="104"/>
    <n v="434.32600000000002"/>
    <n v="0"/>
    <n v="839"/>
    <n v="381.54"/>
    <n v="0"/>
    <x v="12"/>
  </r>
  <r>
    <d v="2020-08-01T00:00:00"/>
    <x v="49"/>
    <x v="8"/>
    <s v=".."/>
    <n v="23.010999999999999"/>
    <n v="0"/>
    <s v=".."/>
    <n v="40.232999999999997"/>
    <n v="0"/>
    <x v="12"/>
  </r>
  <r>
    <d v="2020-08-01T00:00:00"/>
    <x v="72"/>
    <x v="4"/>
    <n v="152"/>
    <n v="465.84100000000001"/>
    <n v="10.4"/>
    <n v="1627"/>
    <n v="522.62"/>
    <n v="0"/>
    <x v="12"/>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3"/>
  </r>
  <r>
    <d v="2021-08-01T00:00:00"/>
    <x v="2"/>
    <x v="3"/>
    <s v=".."/>
    <n v="111.35599999999999"/>
    <n v="44.393999999999998"/>
    <s v=".."/>
    <n v="21.096"/>
    <n v="5.12"/>
    <x v="13"/>
  </r>
  <r>
    <d v="2021-08-01T00:00:00"/>
    <x v="2"/>
    <x v="1"/>
    <s v=".."/>
    <s v=".."/>
    <s v=".."/>
    <s v=".."/>
    <n v="105.717"/>
    <n v="34.319000000000003"/>
    <x v="13"/>
  </r>
  <r>
    <d v="2021-08-01T00:00:00"/>
    <x v="3"/>
    <x v="4"/>
    <s v=".."/>
    <n v="204.11"/>
    <n v="0"/>
    <s v=".."/>
    <n v="287.11599999999999"/>
    <n v="0"/>
    <x v="13"/>
  </r>
  <r>
    <d v="2021-08-01T00:00:00"/>
    <x v="5"/>
    <x v="1"/>
    <n v="5795"/>
    <n v="1400.213"/>
    <n v="87.805000000000007"/>
    <n v="1213"/>
    <n v="2011.107"/>
    <n v="17.524999999999999"/>
    <x v="13"/>
  </r>
  <r>
    <d v="2021-08-01T00:00:00"/>
    <x v="5"/>
    <x v="8"/>
    <n v="0"/>
    <n v="229.947"/>
    <n v="0"/>
    <n v="0"/>
    <n v="174.66300000000001"/>
    <n v="0"/>
    <x v="13"/>
  </r>
  <r>
    <d v="2021-08-01T00:00:00"/>
    <x v="6"/>
    <x v="9"/>
    <n v="751"/>
    <n v="160.91999999999999"/>
    <n v="0"/>
    <n v="643"/>
    <n v="222.01"/>
    <n v="0"/>
    <x v="13"/>
  </r>
  <r>
    <d v="2021-08-01T00:00:00"/>
    <x v="9"/>
    <x v="12"/>
    <n v="23"/>
    <n v="2.5390000000000001"/>
    <n v="0"/>
    <n v="114"/>
    <n v="4.2240000000000002"/>
    <n v="0"/>
    <x v="13"/>
  </r>
  <r>
    <d v="2021-08-01T00:00:00"/>
    <x v="10"/>
    <x v="13"/>
    <n v="65"/>
    <n v="81.95"/>
    <n v="0"/>
    <n v="12"/>
    <n v="73.156999999999996"/>
    <n v="0"/>
    <x v="13"/>
  </r>
  <r>
    <d v="2021-08-01T00:00:00"/>
    <x v="73"/>
    <x v="25"/>
    <n v="408"/>
    <n v="190.459"/>
    <n v="22.545999999999999"/>
    <n v="375"/>
    <n v="204.845"/>
    <n v="0"/>
    <x v="13"/>
  </r>
  <r>
    <d v="2021-08-01T00:00:00"/>
    <x v="74"/>
    <x v="8"/>
    <n v="419"/>
    <n v="543.07000000000005"/>
    <n v="0"/>
    <n v="1845"/>
    <n v="448.15899999999999"/>
    <n v="0"/>
    <x v="13"/>
  </r>
  <r>
    <d v="2021-08-01T00:00:00"/>
    <x v="13"/>
    <x v="15"/>
    <n v="99"/>
    <n v="32.933999999999997"/>
    <n v="0"/>
    <n v="292"/>
    <n v="50.834000000000003"/>
    <n v="0"/>
    <x v="13"/>
  </r>
  <r>
    <d v="2021-08-01T00:00:00"/>
    <x v="16"/>
    <x v="20"/>
    <n v="878"/>
    <n v="4272.308"/>
    <n v="104.042"/>
    <n v="1584"/>
    <n v="1873.3209999999999"/>
    <n v="0"/>
    <x v="13"/>
  </r>
  <r>
    <d v="2021-08-01T00:00:00"/>
    <x v="17"/>
    <x v="21"/>
    <n v="111"/>
    <n v="1147.0550000000001"/>
    <n v="114.91200000000001"/>
    <n v="90"/>
    <n v="1279.819"/>
    <n v="1.948"/>
    <x v="13"/>
  </r>
  <r>
    <d v="2021-08-01T00:00:00"/>
    <x v="18"/>
    <x v="4"/>
    <n v="101"/>
    <n v="685.81899999999996"/>
    <n v="30.103000000000002"/>
    <n v="1107"/>
    <n v="540.66099999999994"/>
    <n v="0"/>
    <x v="13"/>
  </r>
  <r>
    <d v="2021-08-01T00:00:00"/>
    <x v="19"/>
    <x v="4"/>
    <n v="200"/>
    <n v="1573.4190000000001"/>
    <n v="67.078999999999994"/>
    <n v="2250"/>
    <n v="713.47400000000005"/>
    <n v="0"/>
    <x v="13"/>
  </r>
  <r>
    <d v="2021-08-01T00:00:00"/>
    <x v="53"/>
    <x v="8"/>
    <n v="377"/>
    <n v="634.13300000000004"/>
    <n v="58.938000000000002"/>
    <n v="961"/>
    <n v="826.23599999999999"/>
    <n v="0"/>
    <x v="13"/>
  </r>
  <r>
    <d v="2021-08-01T00:00:00"/>
    <x v="21"/>
    <x v="20"/>
    <s v=".."/>
    <s v=".."/>
    <s v=".."/>
    <s v=".."/>
    <n v="636.80999999999995"/>
    <n v="0"/>
    <x v="13"/>
  </r>
  <r>
    <d v="2021-08-01T00:00:00"/>
    <x v="21"/>
    <x v="14"/>
    <s v=".."/>
    <s v=".."/>
    <s v=".."/>
    <s v=".."/>
    <n v="228.59"/>
    <n v="0"/>
    <x v="13"/>
  </r>
  <r>
    <d v="2021-08-01T00:00:00"/>
    <x v="21"/>
    <x v="1"/>
    <s v=".."/>
    <n v="32.283999999999999"/>
    <n v="0"/>
    <s v=".."/>
    <n v="115.27"/>
    <n v="0"/>
    <x v="13"/>
  </r>
  <r>
    <d v="2021-08-01T00:00:00"/>
    <x v="21"/>
    <x v="16"/>
    <s v=".."/>
    <n v="973.23699999999997"/>
    <n v="1.165"/>
    <s v=".."/>
    <n v="299.10399999999998"/>
    <n v="0.79"/>
    <x v="13"/>
  </r>
  <r>
    <d v="2021-08-01T00:00:00"/>
    <x v="21"/>
    <x v="17"/>
    <s v=".."/>
    <s v=".."/>
    <s v=".."/>
    <s v=".."/>
    <n v="166.316"/>
    <n v="0"/>
    <x v="13"/>
  </r>
  <r>
    <d v="2021-08-01T00:00:00"/>
    <x v="21"/>
    <x v="23"/>
    <n v="1237"/>
    <n v="3261.3989999999999"/>
    <n v="57.478999999999999"/>
    <n v="4841"/>
    <n v="921.15200000000004"/>
    <n v="54.341000000000001"/>
    <x v="13"/>
  </r>
  <r>
    <d v="2021-08-01T00:00:00"/>
    <x v="22"/>
    <x v="23"/>
    <n v="950"/>
    <n v="495.18299999999999"/>
    <n v="17.594999999999999"/>
    <n v="1707"/>
    <n v="779.33900000000006"/>
    <n v="73.192999999999998"/>
    <x v="13"/>
  </r>
  <r>
    <d v="2021-08-01T00:00:00"/>
    <x v="23"/>
    <x v="21"/>
    <n v="43"/>
    <n v="641.58399999999995"/>
    <n v="6.6680000000000001"/>
    <n v="51"/>
    <n v="441.38900000000001"/>
    <n v="0"/>
    <x v="13"/>
  </r>
  <r>
    <d v="2021-08-01T00:00:00"/>
    <x v="24"/>
    <x v="4"/>
    <s v=".."/>
    <s v=".."/>
    <s v=".."/>
    <s v=".."/>
    <n v="2809.239"/>
    <n v="0"/>
    <x v="13"/>
  </r>
  <r>
    <d v="2021-08-01T00:00:00"/>
    <x v="24"/>
    <x v="20"/>
    <s v=".."/>
    <s v=".."/>
    <s v=".."/>
    <s v=".."/>
    <n v="74.867000000000004"/>
    <n v="0"/>
    <x v="13"/>
  </r>
  <r>
    <d v="2021-08-01T00:00:00"/>
    <x v="24"/>
    <x v="1"/>
    <s v=".."/>
    <n v="0"/>
    <n v="0"/>
    <s v=".."/>
    <s v=".."/>
    <s v=".."/>
    <x v="13"/>
  </r>
  <r>
    <d v="2021-08-01T00:00:00"/>
    <x v="24"/>
    <x v="16"/>
    <s v=".."/>
    <n v="1013.313"/>
    <n v="0"/>
    <s v=".."/>
    <n v="164.435"/>
    <n v="0"/>
    <x v="13"/>
  </r>
  <r>
    <d v="2021-08-01T00:00:00"/>
    <x v="24"/>
    <x v="8"/>
    <s v=".."/>
    <n v="2865.0770000000002"/>
    <n v="0"/>
    <s v=".."/>
    <s v=".."/>
    <s v=".."/>
    <x v="13"/>
  </r>
  <r>
    <d v="2021-08-01T00:00:00"/>
    <x v="59"/>
    <x v="10"/>
    <n v="196"/>
    <n v="308.45499999999998"/>
    <n v="0"/>
    <n v="93"/>
    <n v="200.07"/>
    <n v="12.481"/>
    <x v="13"/>
  </r>
  <r>
    <d v="2021-08-01T00:00:00"/>
    <x v="25"/>
    <x v="14"/>
    <n v="248"/>
    <n v="105.57599999999999"/>
    <n v="10.096"/>
    <n v="133"/>
    <n v="119.21599999999999"/>
    <n v="0"/>
    <x v="13"/>
  </r>
  <r>
    <d v="2021-08-01T00:00:00"/>
    <x v="60"/>
    <x v="4"/>
    <s v=".."/>
    <n v="246.31100000000001"/>
    <n v="0"/>
    <s v=".."/>
    <n v="64.564999999999998"/>
    <n v="0"/>
    <x v="13"/>
  </r>
  <r>
    <d v="2021-08-01T00:00:00"/>
    <x v="75"/>
    <x v="20"/>
    <s v=".."/>
    <n v="541.07899999999995"/>
    <n v="0"/>
    <s v=".."/>
    <n v="389.85899999999998"/>
    <n v="0"/>
    <x v="13"/>
  </r>
  <r>
    <d v="2021-08-01T00:00:00"/>
    <x v="58"/>
    <x v="25"/>
    <n v="471"/>
    <n v="246.172"/>
    <n v="124.35"/>
    <n v="175"/>
    <n v="510.20400000000001"/>
    <n v="6.9850000000000003"/>
    <x v="13"/>
  </r>
  <r>
    <d v="2021-08-01T00:00:00"/>
    <x v="89"/>
    <x v="48"/>
    <s v=".."/>
    <n v="0"/>
    <n v="0"/>
    <s v=".."/>
    <s v=".."/>
    <s v=".."/>
    <x v="13"/>
  </r>
  <r>
    <d v="2021-08-01T00:00:00"/>
    <x v="89"/>
    <x v="20"/>
    <s v=".."/>
    <n v="0"/>
    <n v="0"/>
    <s v=".."/>
    <n v="324.93"/>
    <n v="0"/>
    <x v="13"/>
  </r>
  <r>
    <d v="2021-08-01T00:00:00"/>
    <x v="89"/>
    <x v="25"/>
    <s v=".."/>
    <n v="309.07400000000001"/>
    <n v="0"/>
    <s v=".."/>
    <s v=".."/>
    <s v=".."/>
    <x v="13"/>
  </r>
  <r>
    <d v="2021-08-01T00:00:00"/>
    <x v="89"/>
    <x v="16"/>
    <s v=".."/>
    <n v="1893.596"/>
    <n v="0"/>
    <s v=".."/>
    <n v="1430.576"/>
    <n v="0"/>
    <x v="13"/>
  </r>
  <r>
    <d v="2021-08-01T00:00:00"/>
    <x v="89"/>
    <x v="8"/>
    <s v=".."/>
    <n v="1596.2929999999999"/>
    <n v="0"/>
    <s v=".."/>
    <s v=".."/>
    <s v=".."/>
    <x v="13"/>
  </r>
  <r>
    <d v="2021-08-01T00:00:00"/>
    <x v="29"/>
    <x v="15"/>
    <n v="101"/>
    <n v="28.481000000000002"/>
    <n v="0"/>
    <n v="272"/>
    <n v="21.878"/>
    <n v="0"/>
    <x v="13"/>
  </r>
  <r>
    <d v="2021-08-01T00:00:00"/>
    <x v="31"/>
    <x v="38"/>
    <s v=".."/>
    <s v=".."/>
    <s v=".."/>
    <s v=".."/>
    <n v="17.05"/>
    <n v="0"/>
    <x v="13"/>
  </r>
  <r>
    <d v="2021-08-01T00:00:00"/>
    <x v="31"/>
    <x v="13"/>
    <n v="98"/>
    <n v="1856.9269999999999"/>
    <n v="36.417000000000002"/>
    <n v="102"/>
    <n v="1309.528"/>
    <n v="0"/>
    <x v="13"/>
  </r>
  <r>
    <d v="2021-08-01T00:00:00"/>
    <x v="66"/>
    <x v="28"/>
    <s v=".."/>
    <n v="4.1109999999999998"/>
    <n v="0"/>
    <n v="25"/>
    <n v="139.28399999999999"/>
    <n v="0"/>
    <x v="13"/>
  </r>
  <r>
    <d v="2021-08-01T00:00:00"/>
    <x v="35"/>
    <x v="24"/>
    <n v="150"/>
    <n v="0.26800000000000002"/>
    <n v="0"/>
    <n v="68"/>
    <n v="2.7E-2"/>
    <n v="0"/>
    <x v="13"/>
  </r>
  <r>
    <d v="2021-08-01T00:00:00"/>
    <x v="36"/>
    <x v="4"/>
    <s v=".."/>
    <n v="205.40199999999999"/>
    <n v="20.899000000000001"/>
    <s v=".."/>
    <n v="676.33299999999997"/>
    <n v="14.307"/>
    <x v="13"/>
  </r>
  <r>
    <d v="2021-08-01T00:00:00"/>
    <x v="36"/>
    <x v="20"/>
    <s v=".."/>
    <n v="991.73299999999995"/>
    <n v="55.691000000000003"/>
    <s v=".."/>
    <n v="521.43399999999997"/>
    <n v="23.283999999999999"/>
    <x v="13"/>
  </r>
  <r>
    <d v="2021-08-01T00:00:00"/>
    <x v="36"/>
    <x v="30"/>
    <s v=".."/>
    <s v=".."/>
    <s v=".."/>
    <s v=".."/>
    <n v="0"/>
    <n v="0"/>
    <x v="13"/>
  </r>
  <r>
    <d v="2021-08-01T00:00:00"/>
    <x v="36"/>
    <x v="14"/>
    <s v=".."/>
    <s v=".."/>
    <s v=".."/>
    <s v=".."/>
    <n v="1.6359999999999999"/>
    <n v="0"/>
    <x v="13"/>
  </r>
  <r>
    <d v="2021-08-01T00:00:00"/>
    <x v="36"/>
    <x v="25"/>
    <s v=".."/>
    <n v="184.49299999999999"/>
    <n v="13.518000000000001"/>
    <s v=".."/>
    <n v="187.84700000000001"/>
    <n v="29.870999999999999"/>
    <x v="13"/>
  </r>
  <r>
    <d v="2021-08-01T00:00:00"/>
    <x v="36"/>
    <x v="15"/>
    <s v=".."/>
    <s v=".."/>
    <s v=".."/>
    <s v=".."/>
    <n v="0"/>
    <n v="0"/>
    <x v="13"/>
  </r>
  <r>
    <d v="2021-08-01T00:00:00"/>
    <x v="36"/>
    <x v="1"/>
    <n v="64"/>
    <n v="444.53199999999998"/>
    <n v="0.48299999999999998"/>
    <n v="243"/>
    <n v="844.74900000000002"/>
    <n v="72.936000000000007"/>
    <x v="13"/>
  </r>
  <r>
    <d v="2021-08-01T00:00:00"/>
    <x v="36"/>
    <x v="16"/>
    <s v=".."/>
    <n v="56.222999999999999"/>
    <n v="0"/>
    <s v=".."/>
    <n v="54.414000000000001"/>
    <n v="5.4359999999999999"/>
    <x v="13"/>
  </r>
  <r>
    <d v="2021-08-01T00:00:00"/>
    <x v="36"/>
    <x v="17"/>
    <s v=".."/>
    <n v="48.393000000000001"/>
    <n v="0"/>
    <s v=".."/>
    <n v="125.129"/>
    <n v="5.4279999999999999"/>
    <x v="13"/>
  </r>
  <r>
    <d v="2021-08-01T00:00:00"/>
    <x v="36"/>
    <x v="8"/>
    <s v=".."/>
    <n v="2515.279"/>
    <n v="18.305"/>
    <s v=".."/>
    <n v="281.38400000000001"/>
    <n v="54.6"/>
    <x v="13"/>
  </r>
  <r>
    <d v="2021-08-01T00:00:00"/>
    <x v="55"/>
    <x v="25"/>
    <s v=".."/>
    <n v="56.738"/>
    <n v="2.7829999999999999"/>
    <s v=".."/>
    <s v=".."/>
    <s v=".."/>
    <x v="13"/>
  </r>
  <r>
    <d v="2021-08-01T00:00:00"/>
    <x v="55"/>
    <x v="13"/>
    <s v=".."/>
    <n v="0"/>
    <n v="0"/>
    <s v=".."/>
    <s v=".."/>
    <s v=".."/>
    <x v="13"/>
  </r>
  <r>
    <d v="2021-08-01T00:00:00"/>
    <x v="55"/>
    <x v="1"/>
    <s v=".."/>
    <n v="65.111999999999995"/>
    <n v="0"/>
    <s v=".."/>
    <n v="261.68400000000003"/>
    <n v="0"/>
    <x v="13"/>
  </r>
  <r>
    <d v="2021-08-01T00:00:00"/>
    <x v="55"/>
    <x v="35"/>
    <n v="2219"/>
    <n v="2054.9430000000002"/>
    <n v="74.372"/>
    <n v="6167"/>
    <n v="1994.5550000000001"/>
    <n v="25.427"/>
    <x v="13"/>
  </r>
  <r>
    <d v="2021-08-01T00:00:00"/>
    <x v="55"/>
    <x v="16"/>
    <s v=".."/>
    <n v="0"/>
    <n v="0"/>
    <s v=".."/>
    <s v=".."/>
    <s v=".."/>
    <x v="13"/>
  </r>
  <r>
    <d v="2021-08-01T00:00:00"/>
    <x v="55"/>
    <x v="17"/>
    <s v=".."/>
    <s v=".."/>
    <s v=".."/>
    <s v=".."/>
    <n v="0"/>
    <n v="0"/>
    <x v="13"/>
  </r>
  <r>
    <d v="2021-08-01T00:00:00"/>
    <x v="55"/>
    <x v="26"/>
    <s v=".."/>
    <s v=".."/>
    <s v=".."/>
    <s v=".."/>
    <n v="0"/>
    <n v="0"/>
    <x v="13"/>
  </r>
  <r>
    <d v="2021-08-01T00:00:00"/>
    <x v="37"/>
    <x v="32"/>
    <n v="18"/>
    <n v="90.387"/>
    <n v="0.16400000000000001"/>
    <n v="15"/>
    <n v="103.6"/>
    <n v="1.226"/>
    <x v="13"/>
  </r>
  <r>
    <d v="2021-08-01T00:00:00"/>
    <x v="81"/>
    <x v="16"/>
    <n v="611"/>
    <n v="1071.1210000000001"/>
    <n v="0"/>
    <n v="346"/>
    <n v="865.19"/>
    <n v="0"/>
    <x v="13"/>
  </r>
  <r>
    <d v="2021-08-01T00:00:00"/>
    <x v="38"/>
    <x v="1"/>
    <s v=".."/>
    <n v="132.773"/>
    <n v="0"/>
    <s v=".."/>
    <n v="863.98400000000004"/>
    <n v="0"/>
    <x v="13"/>
  </r>
  <r>
    <d v="2021-08-01T00:00:00"/>
    <x v="38"/>
    <x v="16"/>
    <n v="3708"/>
    <n v="6512.4440000000004"/>
    <n v="83.591999999999999"/>
    <n v="7581"/>
    <n v="3901.7089999999998"/>
    <n v="16.003"/>
    <x v="13"/>
  </r>
  <r>
    <d v="2021-08-01T00:00:00"/>
    <x v="40"/>
    <x v="29"/>
    <n v="86"/>
    <n v="1.2390000000000001"/>
    <n v="0"/>
    <s v=".."/>
    <n v="23.157"/>
    <n v="0"/>
    <x v="13"/>
  </r>
  <r>
    <d v="2021-08-01T00:00:00"/>
    <x v="82"/>
    <x v="16"/>
    <s v=".."/>
    <n v="75.174999999999997"/>
    <n v="0"/>
    <s v=".."/>
    <n v="115.30500000000001"/>
    <n v="0"/>
    <x v="13"/>
  </r>
  <r>
    <d v="2021-08-01T00:00:00"/>
    <x v="82"/>
    <x v="47"/>
    <n v="381"/>
    <n v="257.84800000000001"/>
    <n v="0"/>
    <n v="249"/>
    <n v="264.36099999999999"/>
    <n v="0.01"/>
    <x v="13"/>
  </r>
  <r>
    <d v="2021-08-01T00:00:00"/>
    <x v="42"/>
    <x v="1"/>
    <s v=".."/>
    <n v="861.63300000000004"/>
    <n v="0"/>
    <s v=".."/>
    <n v="1011.321"/>
    <n v="0"/>
    <x v="13"/>
  </r>
  <r>
    <d v="2021-08-01T00:00:00"/>
    <x v="42"/>
    <x v="16"/>
    <s v=".."/>
    <n v="945.90599999999995"/>
    <n v="0"/>
    <s v=".."/>
    <n v="609.13800000000003"/>
    <n v="0"/>
    <x v="13"/>
  </r>
  <r>
    <d v="2021-08-01T00:00:00"/>
    <x v="43"/>
    <x v="17"/>
    <n v="143"/>
    <n v="207.56700000000001"/>
    <n v="13.695"/>
    <n v="55"/>
    <n v="220.00899999999999"/>
    <n v="0"/>
    <x v="13"/>
  </r>
  <r>
    <d v="2021-08-01T00:00:00"/>
    <x v="45"/>
    <x v="8"/>
    <n v="742"/>
    <n v="980.19799999999998"/>
    <n v="49.594000000000001"/>
    <n v="1885"/>
    <n v="1314.8040000000001"/>
    <n v="74.863"/>
    <x v="13"/>
  </r>
  <r>
    <d v="2021-08-01T00:00:00"/>
    <x v="46"/>
    <x v="15"/>
    <s v=".."/>
    <s v=".."/>
    <s v=".."/>
    <s v=".."/>
    <n v="289.57900000000001"/>
    <n v="0"/>
    <x v="13"/>
  </r>
  <r>
    <d v="2021-08-01T00:00:00"/>
    <x v="46"/>
    <x v="16"/>
    <s v=".."/>
    <s v=".."/>
    <s v=".."/>
    <s v=".."/>
    <n v="110.262"/>
    <n v="0"/>
    <x v="13"/>
  </r>
  <r>
    <d v="2021-08-01T00:00:00"/>
    <x v="46"/>
    <x v="8"/>
    <s v=".."/>
    <n v="1632.5129999999999"/>
    <n v="0"/>
    <s v=".."/>
    <s v=".."/>
    <s v=".."/>
    <x v="13"/>
  </r>
  <r>
    <d v="2021-08-01T00:00:00"/>
    <x v="47"/>
    <x v="26"/>
    <n v="230"/>
    <n v="447.262"/>
    <n v="0.45200000000000001"/>
    <n v="0"/>
    <n v="385.33199999999999"/>
    <n v="5.4290000000000003"/>
    <x v="13"/>
  </r>
  <r>
    <d v="2021-08-01T00:00:00"/>
    <x v="72"/>
    <x v="4"/>
    <n v="130"/>
    <n v="77.900000000000006"/>
    <n v="1.4"/>
    <n v="660"/>
    <n v="72.3"/>
    <n v="0"/>
    <x v="13"/>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36"/>
    <x v="34"/>
    <n v="156"/>
    <n v="0"/>
    <n v="0"/>
    <n v="79"/>
    <n v="0"/>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33"/>
    <n v="2"/>
    <n v="0"/>
    <n v="0"/>
    <n v="40"/>
    <n v="0.66"/>
    <n v="0"/>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33"/>
    <n v="125"/>
    <n v="0"/>
    <n v="0"/>
    <n v="60"/>
    <n v="0"/>
    <n v="0"/>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n v="760"/>
    <n v="37.896999999999998"/>
    <n v="0"/>
    <n v="822"/>
    <n v="105.59"/>
    <n v="0"/>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4.448999999999998"/>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67.78700000000001"/>
    <x v="13"/>
  </r>
  <r>
    <d v="2022-04-01T00:00:00"/>
    <x v="36"/>
    <x v="9"/>
    <n v="186"/>
    <n v="0"/>
    <n v="0"/>
    <n v="155"/>
    <n v="0.54"/>
    <n v="0.45800000000000002"/>
    <x v="13"/>
  </r>
  <r>
    <d v="2022-04-01T00:00:00"/>
    <x v="36"/>
    <x v="24"/>
    <n v="4198"/>
    <n v="83.299000000000007"/>
    <n v="0"/>
    <n v="5341"/>
    <n v="26.006"/>
    <n v="6.2389999999999999"/>
    <x v="13"/>
  </r>
  <r>
    <d v="2022-04-01T00:00:00"/>
    <x v="36"/>
    <x v="16"/>
    <n v="14017"/>
    <n v="626.58399999999995"/>
    <n v="0"/>
    <n v="14378"/>
    <n v="460.63799999999998"/>
    <n v="19.434999999999999"/>
    <x v="13"/>
  </r>
  <r>
    <d v="2022-04-01T00:00:00"/>
    <x v="36"/>
    <x v="31"/>
    <n v="3542"/>
    <n v="128.321"/>
    <n v="0.112"/>
    <n v="3397"/>
    <n v="39.988"/>
    <n v="2.0590000000000002"/>
    <x v="13"/>
  </r>
  <r>
    <d v="2022-04-01T00:00:00"/>
    <x v="36"/>
    <x v="17"/>
    <n v="3380"/>
    <n v="101.364"/>
    <n v="0"/>
    <n v="2717"/>
    <n v="32.136000000000003"/>
    <n v="6.5090000000000003"/>
    <x v="13"/>
  </r>
  <r>
    <d v="2022-04-01T00:00:00"/>
    <x v="36"/>
    <x v="18"/>
    <n v="10890"/>
    <n v="172.74299999999999"/>
    <n v="27.247"/>
    <n v="11668"/>
    <n v="3.5790000000000002"/>
    <n v="24.466000000000001"/>
    <x v="13"/>
  </r>
  <r>
    <d v="2022-04-01T00:00:00"/>
    <x v="36"/>
    <x v="8"/>
    <n v="24292"/>
    <n v="2484.8490000000002"/>
    <n v="18.172000000000001"/>
    <n v="28269"/>
    <n v="658.93799999999999"/>
    <n v="52.793999999999997"/>
    <x v="13"/>
  </r>
  <r>
    <d v="2022-04-01T00:00:00"/>
    <x v="55"/>
    <x v="13"/>
    <s v=".."/>
    <n v="0"/>
    <n v="0"/>
    <s v=".."/>
    <s v=".."/>
    <s v=".."/>
    <x v="13"/>
  </r>
  <r>
    <d v="2022-04-01T00:00:00"/>
    <x v="55"/>
    <x v="1"/>
    <n v="1189"/>
    <n v="10.882"/>
    <n v="0"/>
    <n v="1635"/>
    <n v="116.345"/>
    <n v="0"/>
    <x v="13"/>
  </r>
  <r>
    <d v="2022-04-01T00:00:00"/>
    <x v="55"/>
    <x v="35"/>
    <n v="35933"/>
    <n v="2342.0740000000001"/>
    <n v="57.317999999999998"/>
    <n v="40389"/>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4.074999999999999"/>
    <n v="0"/>
    <x v="13"/>
  </r>
  <r>
    <d v="2022-05-01T00:00:00"/>
    <x v="36"/>
    <x v="4"/>
    <s v=".."/>
    <s v=".."/>
    <s v=".."/>
    <s v=".."/>
    <n v="144.68"/>
    <n v="0"/>
    <x v="13"/>
  </r>
  <r>
    <d v="2022-05-01T00:00:00"/>
    <x v="36"/>
    <x v="51"/>
    <n v="638"/>
    <n v="0"/>
    <n v="0"/>
    <n v="634"/>
    <n v="1.0820000000000001"/>
    <n v="0"/>
    <x v="13"/>
  </r>
  <r>
    <d v="2022-05-01T00:00:00"/>
    <x v="36"/>
    <x v="10"/>
    <n v="2657"/>
    <n v="0"/>
    <n v="0"/>
    <n v="2363"/>
    <n v="6.3609999999999998"/>
    <n v="1.2E-2"/>
    <x v="13"/>
  </r>
  <r>
    <d v="2022-05-01T00:00:00"/>
    <x v="36"/>
    <x v="20"/>
    <s v=".."/>
    <n v="889.58699999999999"/>
    <n v="2.9000000000000001E-2"/>
    <s v=".."/>
    <n v="528.19500000000005"/>
    <n v="8.0000000000000002E-3"/>
    <x v="13"/>
  </r>
  <r>
    <d v="2022-05-01T00:00:00"/>
    <x v="36"/>
    <x v="30"/>
    <n v="4594"/>
    <n v="63.302999999999997"/>
    <n v="0"/>
    <n v="2660"/>
    <n v="1.4999999999999999E-2"/>
    <n v="0"/>
    <x v="13"/>
  </r>
  <r>
    <d v="2022-05-01T00:00:00"/>
    <x v="36"/>
    <x v="14"/>
    <n v="6098"/>
    <n v="32.765000000000001"/>
    <n v="0"/>
    <n v="6902"/>
    <n v="1.2829999999999999"/>
    <n v="0"/>
    <x v="13"/>
  </r>
  <r>
    <d v="2022-05-01T00:00:00"/>
    <x v="36"/>
    <x v="25"/>
    <s v=".."/>
    <n v="0"/>
    <n v="0"/>
    <s v=".."/>
    <n v="2.052"/>
    <n v="0"/>
    <x v="13"/>
  </r>
  <r>
    <d v="2022-05-01T00:00:00"/>
    <x v="36"/>
    <x v="15"/>
    <s v=".."/>
    <s v=".."/>
    <s v=".."/>
    <s v=".."/>
    <n v="0"/>
    <n v="0"/>
    <x v="13"/>
  </r>
  <r>
    <d v="2022-05-01T00:00:00"/>
    <x v="36"/>
    <x v="1"/>
    <n v="30150"/>
    <n v="372.71199999999999"/>
    <n v="2.4E-2"/>
    <n v="28575"/>
    <n v="620.07600000000002"/>
    <n v="1.6080000000000001"/>
    <x v="13"/>
  </r>
  <r>
    <d v="2022-05-01T00:00:00"/>
    <x v="36"/>
    <x v="9"/>
    <n v="763"/>
    <n v="0"/>
    <n v="0"/>
    <n v="708"/>
    <n v="0.56599999999999995"/>
    <n v="3.5999999999999997E-2"/>
    <x v="13"/>
  </r>
  <r>
    <d v="2022-05-01T00:00:00"/>
    <x v="36"/>
    <x v="24"/>
    <n v="4032"/>
    <n v="94.244"/>
    <n v="0"/>
    <n v="3571"/>
    <n v="39.634"/>
    <n v="0"/>
    <x v="13"/>
  </r>
  <r>
    <d v="2022-05-01T00:00:00"/>
    <x v="36"/>
    <x v="16"/>
    <n v="12213"/>
    <n v="509.83800000000002"/>
    <n v="0"/>
    <n v="13465"/>
    <n v="415.68"/>
    <n v="1E-3"/>
    <x v="13"/>
  </r>
  <r>
    <d v="2022-05-01T00:00:00"/>
    <x v="36"/>
    <x v="31"/>
    <n v="3311"/>
    <n v="116.95099999999999"/>
    <n v="0"/>
    <n v="3117"/>
    <n v="32.433999999999997"/>
    <n v="0"/>
    <x v="13"/>
  </r>
  <r>
    <d v="2022-05-01T00:00:00"/>
    <x v="36"/>
    <x v="17"/>
    <n v="4125"/>
    <n v="87.509"/>
    <n v="0"/>
    <n v="3528"/>
    <n v="32.417999999999999"/>
    <n v="0"/>
    <x v="13"/>
  </r>
  <r>
    <d v="2022-05-01T00:00:00"/>
    <x v="36"/>
    <x v="18"/>
    <n v="10279"/>
    <n v="207.96100000000001"/>
    <n v="17.68"/>
    <n v="12341"/>
    <n v="7.0880000000000001"/>
    <n v="0.01"/>
    <x v="13"/>
  </r>
  <r>
    <d v="2022-05-01T00:00:00"/>
    <x v="36"/>
    <x v="8"/>
    <n v="27223"/>
    <n v="2335.9760000000001"/>
    <n v="16.475999999999999"/>
    <n v="29074"/>
    <n v="621.51800000000003"/>
    <n v="1.4379999999999999"/>
    <x v="13"/>
  </r>
  <r>
    <d v="2022-05-01T00:00:00"/>
    <x v="55"/>
    <x v="13"/>
    <s v=".."/>
    <n v="0"/>
    <n v="0"/>
    <s v=".."/>
    <s v=".."/>
    <s v=".."/>
    <x v="13"/>
  </r>
  <r>
    <d v="2022-05-01T00:00:00"/>
    <x v="55"/>
    <x v="1"/>
    <n v="797"/>
    <n v="5.157"/>
    <n v="0"/>
    <n v="2321"/>
    <n v="105.60599999999999"/>
    <n v="0"/>
    <x v="13"/>
  </r>
  <r>
    <d v="2022-05-01T00:00:00"/>
    <x v="55"/>
    <x v="35"/>
    <n v="33930"/>
    <n v="2427.1289999999999"/>
    <n v="60.820999999999998"/>
    <n v="43426"/>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102.233"/>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426"/>
    <n v="7.3390000000000004"/>
    <n v="0"/>
    <n v="2451"/>
    <n v="124.69199999999999"/>
    <n v="0"/>
    <x v="13"/>
  </r>
  <r>
    <d v="2022-06-01T00:00:00"/>
    <x v="55"/>
    <x v="35"/>
    <n v="41281"/>
    <n v="2083.9940000000001"/>
    <n v="51.75"/>
    <n v="51418"/>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212.23400000000001"/>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95D0B2-8072-4B65-AE71-54FEE35274C2}" name="PivotTable1" cacheId="27"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19"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2">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t="default"/>
      </items>
    </pivotField>
    <pivotField axis="axisPage" compact="0" outline="0" subtotalTop="0" showAll="0" includeNewItemsInFilter="1">
      <items count="54">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4">
        <item x="0"/>
        <item x="1"/>
        <item x="2"/>
        <item x="3"/>
        <item x="4"/>
        <item x="5"/>
        <item x="6"/>
        <item x="7"/>
        <item x="8"/>
        <item x="9"/>
        <item x="10"/>
        <item x="11"/>
        <item x="12"/>
        <item x="13"/>
      </items>
    </pivotField>
  </pivotFields>
  <rowFields count="1">
    <field x="9"/>
  </rowFields>
  <rowItems count="14">
    <i>
      <x/>
    </i>
    <i>
      <x v="1"/>
    </i>
    <i>
      <x v="2"/>
    </i>
    <i>
      <x v="3"/>
    </i>
    <i>
      <x v="4"/>
    </i>
    <i>
      <x v="5"/>
    </i>
    <i>
      <x v="6"/>
    </i>
    <i>
      <x v="7"/>
    </i>
    <i>
      <x v="8"/>
    </i>
    <i>
      <x v="9"/>
    </i>
    <i>
      <x v="10"/>
    </i>
    <i>
      <x v="11"/>
    </i>
    <i>
      <x v="12"/>
    </i>
    <i>
      <x v="13"/>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6"/>
  <sheetViews>
    <sheetView workbookViewId="0"/>
  </sheetViews>
  <sheetFormatPr defaultRowHeight="12.75" x14ac:dyDescent="0.2"/>
  <cols>
    <col min="1" max="1" width="18.85546875" style="18" customWidth="1"/>
    <col min="2" max="2" width="104.28515625" style="2" customWidth="1"/>
  </cols>
  <sheetData>
    <row r="1" spans="1:2" ht="25.5" x14ac:dyDescent="0.2">
      <c r="A1" s="18" t="s">
        <v>29</v>
      </c>
      <c r="B1" s="13" t="s">
        <v>201</v>
      </c>
    </row>
    <row r="2" spans="1:2" x14ac:dyDescent="0.2">
      <c r="B2" s="13"/>
    </row>
    <row r="3" spans="1:2" ht="25.5" x14ac:dyDescent="0.2">
      <c r="A3" s="27" t="s">
        <v>240</v>
      </c>
      <c r="B3" s="13" t="s">
        <v>243</v>
      </c>
    </row>
    <row r="4" spans="1:2" x14ac:dyDescent="0.2">
      <c r="B4" s="13"/>
    </row>
    <row r="5" spans="1:2" ht="38.25" x14ac:dyDescent="0.2">
      <c r="A5" s="24" t="s">
        <v>228</v>
      </c>
      <c r="B5" s="13" t="s">
        <v>229</v>
      </c>
    </row>
    <row r="6" spans="1:2" x14ac:dyDescent="0.2">
      <c r="A6" s="25" t="s">
        <v>75</v>
      </c>
      <c r="B6"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6806"/>
  <sheetViews>
    <sheetView tabSelected="1" workbookViewId="0">
      <pane ySplit="1" topLeftCell="A16767"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2010</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2010</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2010</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2010</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2010</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2010</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2010</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2010</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2010</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2010</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2010</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2010</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2010</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2010</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2010</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2010</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2010</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2010</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2010</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2010</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2010</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2010</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2010</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2010</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2010</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2010</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2010</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2010</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2010</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2010</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2010</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2010</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2010</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2010</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2010</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2010</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2010</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2010</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2010</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2010</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2010</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2010</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2010</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2010</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2010</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2010</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2010</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2010</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2010</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2010</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2010</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2010</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2010</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2010</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2010</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2010</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2010</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2010</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2010</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2010</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2010</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2010</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2010</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2010</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2010</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2010</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2010</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2010</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2010</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2010</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2010</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2010</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2010</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2010</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2010</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2010</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2010</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2010</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2010</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2010</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2010</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2010</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2010</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2010</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2010</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2010</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2010</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2010</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2010</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2010</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2010</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2010</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2010</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2010</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2010</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2010</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2010</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2010</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2010</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2010</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2011</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2011</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2011</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2011</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2011</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2011</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2011</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2011</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2011</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2011</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2011</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2011</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2011</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2011</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2011</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2011</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2011</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2011</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2011</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2011</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2011</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2011</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2011</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2011</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2011</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2011</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2011</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2011</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2011</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2011</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2011</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2011</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2011</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2011</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2011</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2011</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2011</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2011</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2011</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2011</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2011</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2011</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2011</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2011</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2011</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2011</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2011</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2011</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2011</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2011</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2011</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2011</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2011</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2011</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2011</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2011</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2011</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2011</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2011</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2011</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2011</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2011</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2011</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2011</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2011</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2011</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2011</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2011</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2011</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2011</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2011</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2011</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2011</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2011</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2011</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2011</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2011</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2011</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2011</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2011</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2011</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2011</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2011</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2011</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2011</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2011</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2011</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2011</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2011</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2011</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2011</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2011</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2011</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2011</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2011</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2011</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2011</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2011</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2011</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2011</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2011</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2011</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2011</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2011</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2011</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2011</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2011</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2011</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2011</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2012</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2012</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2012</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2012</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2012</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2012</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2012</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2012</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2012</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2012</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2012</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2012</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2012</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2012</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2012</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2012</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2012</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2012</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2012</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2012</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2012</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2012</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2012</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2012</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2012</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2012</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2012</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2012</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2012</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2012</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2012</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2012</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2012</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2012</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2012</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2012</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2012</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2012</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2012</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2012</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2012</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2012</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2012</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2012</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2012</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2012</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2012</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2012</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2012</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2012</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2012</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2012</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2012</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2012</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2012</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2012</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2012</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2012</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2012</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2012</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2012</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2012</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2012</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2012</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2012</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2012</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2012</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2012</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2012</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2012</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2012</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2012</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2012</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2012</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2012</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2012</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2012</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2012</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2012</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2012</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2012</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2012</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2012</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2012</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2012</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2012</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2012</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2012</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2012</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2012</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2012</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2012</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2012</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2012</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2012</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2012</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2012</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2012</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2012</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2012</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2012</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2012</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2012</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2012</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2012</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2012</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2012</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2012</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2012</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2012</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2012</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2013</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2013</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2013</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2013</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2013</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2013</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2013</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2013</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2013</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2013</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2013</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2013</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2013</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2013</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2013</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2013</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2013</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2013</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2013</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2013</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2013</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2013</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2013</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2013</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2013</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2013</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2013</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2013</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2013</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2013</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2013</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2013</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2013</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2013</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2013</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2013</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2013</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2013</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2013</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2013</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2013</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2013</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2013</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2013</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2013</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2013</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2013</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2013</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2013</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2013</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2013</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2013</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2013</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2013</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2013</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2013</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2013</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2013</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2013</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2013</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2013</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2013</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2013</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2013</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2013</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2013</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2013</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2013</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2013</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2013</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2013</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2013</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2013</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2013</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2013</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2013</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2013</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2013</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2013</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2013</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2013</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2013</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2013</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2013</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2013</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2013</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2013</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2013</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2013</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2013</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2013</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2013</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2013</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2013</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2013</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2013</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2013</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2013</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2013</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2013</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2013</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2013</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2013</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2013</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2013</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2013</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2014</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2014</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2014</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2014</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2014</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2014</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2014</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2014</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2014</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2014</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2014</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2014</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2014</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2014</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2014</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2014</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2014</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2014</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2014</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2014</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2014</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2014</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2014</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2014</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2014</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2014</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2014</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2014</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2014</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2014</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2014</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2014</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2014</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2014</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2014</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2014</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2014</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2014</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2014</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2014</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2014</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2014</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2014</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2014</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2014</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2014</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2014</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2014</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2014</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2014</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2014</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2014</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2014</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2014</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2014</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2014</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2014</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2014</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2014</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2014</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2014</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2014</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2014</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2014</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2014</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2014</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2014</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2014</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2014</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2014</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2014</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2014</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2014</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2014</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2014</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2014</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2014</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2014</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2014</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2014</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2014</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2014</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2014</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2014</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2014</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2014</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2014</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2014</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2014</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2014</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2014</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2014</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2014</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2014</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2014</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2014</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2014</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2014</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2014</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2014</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2014</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2014</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2014</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2014</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2014</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2014</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2015</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2015</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2015</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2015</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2015</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2015</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2015</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2015</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2015</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2015</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2015</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2015</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2015</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2015</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2015</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2015</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2015</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2015</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2015</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2015</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2015</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2015</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2015</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2015</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2015</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2015</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2015</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2015</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2015</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2015</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2015</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2015</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2015</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2015</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2015</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2015</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2015</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2015</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2015</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2015</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2015</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2015</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2015</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2015</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2015</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2015</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2015</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2015</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2015</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2015</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2015</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2015</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2015</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2015</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2015</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2015</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2015</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2015</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2015</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2015</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2015</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2015</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2015</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2015</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2015</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2015</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2015</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2015</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2015</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2015</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2015</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2015</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2015</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2015</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2015</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2015</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2015</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2015</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2015</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2015</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2015</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2015</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2015</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2015</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2015</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2015</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2015</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2015</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2015</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2015</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2015</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2015</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2015</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2015</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2015</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2015</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2015</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2015</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2015</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2016</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2016</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2016</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2016</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2016</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2016</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2016</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2016</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2016</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2016</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2016</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2016</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2016</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2016</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2016</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2016</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2016</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2016</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2016</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2016</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2016</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2016</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2016</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2016</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2016</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2016</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2016</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2016</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2016</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2016</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2016</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2016</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2016</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2016</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2016</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2016</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2016</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2016</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2016</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2016</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2016</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2016</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2016</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2016</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2016</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2016</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2016</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2016</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2016</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2016</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2016</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2016</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2016</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2016</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2016</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2016</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2016</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2016</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2016</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2016</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2016</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2016</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2016</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2016</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2016</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2016</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2016</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2016</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2016</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2016</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2016</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2016</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2016</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2016</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2016</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2016</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2016</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2016</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2016</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2016</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2016</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2016</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2016</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2016</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2016</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2016</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2016</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2016</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2016</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2016</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2016</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2016</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2016</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2016</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2016</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2016</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2016</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2016</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2016</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2016</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2017</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2017</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2017</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2017</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2017</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2017</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2017</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2017</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2017</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2017</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2017</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2017</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2017</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2017</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2017</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2017</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2017</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2017</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2017</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2017</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2017</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2017</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2017</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2017</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2017</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2017</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2017</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2017</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2017</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2017</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2017</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2017</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2017</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2017</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2017</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2017</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2017</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2017</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2017</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2017</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2017</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2017</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2017</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2017</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2017</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2017</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2017</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2017</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2017</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2017</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2017</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2017</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2017</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2017</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2017</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2017</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2017</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2017</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2017</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2017</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2017</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2017</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2017</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2017</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2017</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2017</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2017</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2017</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2017</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2017</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2017</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2017</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2017</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2017</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2017</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2017</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2017</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2017</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2017</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2017</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2017</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2017</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2017</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2017</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2017</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2017</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2017</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2017</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2017</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2017</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2017</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2017</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2017</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2017</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2017</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2017</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2017</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2017</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2017</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2017</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2017</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2017</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2017</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2017</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2017</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2017</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2017</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2017</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2017</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2018</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2018</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2018</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2018</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2018</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2018</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2018</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2018</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2018</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2018</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2018</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2018</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2018</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2018</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2018</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2018</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2018</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2018</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2018</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2018</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2018</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2018</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2018</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2018</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2018</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2018</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2018</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2018</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2018</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2018</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2018</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2018</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2018</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2018</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2018</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2018</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2018</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2018</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2018</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2018</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2018</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2018</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2018</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2018</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2018</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2018</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2018</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2018</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2018</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2018</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2018</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2018</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2018</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2018</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2018</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2018</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2018</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2018</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2018</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2018</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2018</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2018</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2018</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2018</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2018</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2018</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2018</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2018</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2018</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2018</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2018</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2018</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2018</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2018</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2018</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2018</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2018</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2018</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2018</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2018</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2018</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2018</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2018</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2018</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2018</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2018</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2018</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2018</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2018</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2018</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2018</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2018</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2018</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2018</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2018</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2018</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2018</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2018</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2018</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2018</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2018</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2018</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2018</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2018</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2018</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2018</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2018</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2019</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2019</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2019</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2019</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2019</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2019</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2019</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2019</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2019</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2019</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2019</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2019</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2019</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2019</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2019</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2019</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2019</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2019</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2019</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2019</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2019</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2019</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2019</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2019</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2019</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2019</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2019</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2019</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2019</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2019</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2019</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2019</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2019</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2019</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2019</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2019</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2019</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2019</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2019</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2019</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2019</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2019</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2019</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2019</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2019</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2019</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2019</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2019</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2019</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2019</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2019</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2019</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2019</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2019</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2019</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2019</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2019</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2019</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2019</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2019</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2019</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2019</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2019</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2019</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2019</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2019</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2019</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2019</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2019</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2019</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2019</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2019</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2019</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2019</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2019</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2019</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2019</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2019</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2019</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2019</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2019</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2019</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2019</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2019</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2019</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2019</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2019</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2019</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2019</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2019</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2019</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2019</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2019</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2019</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2019</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2019</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2019</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2019</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2019</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2019</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2019</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2019</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2019</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2019</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2019</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2019</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2019</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2019</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2019</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2019</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2019</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2020</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2020</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2020</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2020</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2020</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2020</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2020</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2020</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2020</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2020</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2020</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2020</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2020</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2020</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2020</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2020</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2020</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2020</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2020</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2020</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2020</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2020</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2020</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2020</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2020</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2020</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2020</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2020</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2020</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2020</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2020</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2020</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2020</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2020</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2020</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2020</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2020</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2020</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2020</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2020</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2020</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2020</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2020</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2020</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2020</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2020</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2020</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2020</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2020</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2020</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2020</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2020</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2020</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2020</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2020</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2020</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2020</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2020</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2020</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2020</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2020</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2020</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2020</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2020</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2020</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2020</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2020</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2020</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2020</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2020</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2020</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2020</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2020</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2020</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2020</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2020</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2020</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2020</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2020</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2020</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2020</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2020</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2020</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2020</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2020</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2020</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2020</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2020</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2020</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2020</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2020</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2020</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2020</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2020</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2020</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2020</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2020</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2020</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2020</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2020</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2020</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2020</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2020</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2020</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2020</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2020</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2020</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2020</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2020</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2020</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2021</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2021</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2021</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2021</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2021</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2021</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2021</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2021</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2021</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2021</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2021</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2021</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2021</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2021</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2021</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2021</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2021</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2021</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2021</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2021</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2021</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2021</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2021</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2021</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2021</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2021</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2021</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2021</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2021</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2021</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2021</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2021</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2021</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2021</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2021</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2021</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2021</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2021</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2021</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2021</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2021</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2021</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2021</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2021</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2021</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2021</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2021</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2021</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2021</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2021</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2021</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2021</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2021</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2021</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2021</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2021</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2021</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2021</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2021</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2021</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2021</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2021</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2021</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2021</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2021</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2021</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2021</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2021</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2021</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2021</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2021</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2021</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2021</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2021</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2021</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2021</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2021</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2021</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2022</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2022</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2022</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2022</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2022</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2022</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2022</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2022</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2022</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2022</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2022</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2022</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2022</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2022</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2022</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2022</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2022</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2022</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2022</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2022</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2022</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2022</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2022</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2022</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2022</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2022</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2022</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2022</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2022</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2022</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2022</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2022</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2022</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2022</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2022</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2022</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2022</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2022</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2022</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2022</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2022</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2022</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2022</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2022</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2022</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2022</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2022</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2022</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2022</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2022</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2022</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2022</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2022</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2022</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2022</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2022</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2022</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2022</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2022</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2022</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2022</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2022</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2022</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2022</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2022</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2022</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2022</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2022</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2022</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2022</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2022</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2022</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2022</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2022</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2022</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2022</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2022</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2022</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63</v>
      </c>
      <c r="C16098" s="2" t="s">
        <v>62</v>
      </c>
      <c r="D16098" s="11">
        <v>156</v>
      </c>
      <c r="E16098" s="12">
        <v>0</v>
      </c>
      <c r="F16098" s="12">
        <v>0</v>
      </c>
      <c r="G16098" s="11">
        <v>79</v>
      </c>
      <c r="H16098" s="12">
        <v>0</v>
      </c>
      <c r="I16098" s="12">
        <v>0</v>
      </c>
      <c r="J16098" s="19">
        <f>IF(MONTH(A16098)&gt;VLOOKUP(Totals!$H$2,Totals!$O$5:$P$16,2,FALSE),YEAR(A16098)+1,YEAR(A16098))</f>
        <v>2022</v>
      </c>
    </row>
    <row r="16099" spans="1:10" x14ac:dyDescent="0.2">
      <c r="A16099" s="4">
        <v>44531</v>
      </c>
      <c r="B16099" s="2" t="s">
        <v>168</v>
      </c>
      <c r="C16099" s="2" t="s">
        <v>34</v>
      </c>
      <c r="D16099" s="11" t="s">
        <v>88</v>
      </c>
      <c r="E16099" s="12">
        <v>0</v>
      </c>
      <c r="F16099" s="12">
        <v>0</v>
      </c>
      <c r="G16099" s="11" t="s">
        <v>88</v>
      </c>
      <c r="H16099" s="12" t="s">
        <v>88</v>
      </c>
      <c r="I16099" s="12" t="s">
        <v>88</v>
      </c>
      <c r="J16099" s="19">
        <f>IF(MONTH(A16099)&gt;VLOOKUP(Totals!$H$2,Totals!$O$5:$P$16,2,FALSE),YEAR(A16099)+1,YEAR(A16099))</f>
        <v>2022</v>
      </c>
    </row>
    <row r="16100" spans="1:10" x14ac:dyDescent="0.2">
      <c r="A16100" s="4">
        <v>44531</v>
      </c>
      <c r="B16100" s="2" t="s">
        <v>168</v>
      </c>
      <c r="C16100" s="2" t="s">
        <v>11</v>
      </c>
      <c r="D16100" s="11" t="s">
        <v>88</v>
      </c>
      <c r="E16100" s="12">
        <v>37.244999999999997</v>
      </c>
      <c r="F16100" s="12">
        <v>0</v>
      </c>
      <c r="G16100" s="11" t="s">
        <v>88</v>
      </c>
      <c r="H16100" s="12">
        <v>252.00899999999999</v>
      </c>
      <c r="I16100" s="12">
        <v>1.2030000000000001</v>
      </c>
      <c r="J16100" s="19">
        <f>IF(MONTH(A16100)&gt;VLOOKUP(Totals!$H$2,Totals!$O$5:$P$16,2,FALSE),YEAR(A16100)+1,YEAR(A16100))</f>
        <v>2022</v>
      </c>
    </row>
    <row r="16101" spans="1:10" x14ac:dyDescent="0.2">
      <c r="A16101" s="4">
        <v>44531</v>
      </c>
      <c r="B16101" s="2" t="s">
        <v>168</v>
      </c>
      <c r="C16101" s="2" t="s">
        <v>150</v>
      </c>
      <c r="D16101" s="11">
        <v>17719</v>
      </c>
      <c r="E16101" s="12">
        <v>2276.0549999999998</v>
      </c>
      <c r="F16101" s="12">
        <v>76.343999999999994</v>
      </c>
      <c r="G16101" s="11">
        <v>22583</v>
      </c>
      <c r="H16101" s="12">
        <v>1966.527</v>
      </c>
      <c r="I16101" s="12">
        <v>67.385999999999996</v>
      </c>
      <c r="J16101" s="19">
        <f>IF(MONTH(A16101)&gt;VLOOKUP(Totals!$H$2,Totals!$O$5:$P$16,2,FALSE),YEAR(A16101)+1,YEAR(A16101))</f>
        <v>2022</v>
      </c>
    </row>
    <row r="16102" spans="1:10" x14ac:dyDescent="0.2">
      <c r="A16102" s="4">
        <v>44531</v>
      </c>
      <c r="B16102" s="2" t="s">
        <v>168</v>
      </c>
      <c r="C16102" s="2" t="s">
        <v>35</v>
      </c>
      <c r="D16102" s="11" t="s">
        <v>88</v>
      </c>
      <c r="E16102" s="12">
        <v>0</v>
      </c>
      <c r="F16102" s="12">
        <v>0</v>
      </c>
      <c r="G16102" s="11" t="s">
        <v>88</v>
      </c>
      <c r="H16102" s="12" t="s">
        <v>88</v>
      </c>
      <c r="I16102" s="12" t="s">
        <v>88</v>
      </c>
      <c r="J16102" s="19">
        <f>IF(MONTH(A16102)&gt;VLOOKUP(Totals!$H$2,Totals!$O$5:$P$16,2,FALSE),YEAR(A16102)+1,YEAR(A16102))</f>
        <v>2022</v>
      </c>
    </row>
    <row r="16103" spans="1:10" x14ac:dyDescent="0.2">
      <c r="A16103" s="4">
        <v>44531</v>
      </c>
      <c r="B16103" s="2" t="s">
        <v>168</v>
      </c>
      <c r="C16103" s="2" t="s">
        <v>37</v>
      </c>
      <c r="D16103" s="11" t="s">
        <v>88</v>
      </c>
      <c r="E16103" s="12" t="s">
        <v>88</v>
      </c>
      <c r="F16103" s="12" t="s">
        <v>88</v>
      </c>
      <c r="G16103" s="11" t="s">
        <v>88</v>
      </c>
      <c r="H16103" s="12">
        <v>0</v>
      </c>
      <c r="I16103" s="12">
        <v>0</v>
      </c>
      <c r="J16103" s="19">
        <f>IF(MONTH(A16103)&gt;VLOOKUP(Totals!$H$2,Totals!$O$5:$P$16,2,FALSE),YEAR(A16103)+1,YEAR(A16103))</f>
        <v>2022</v>
      </c>
    </row>
    <row r="16104" spans="1:10" x14ac:dyDescent="0.2">
      <c r="A16104" s="4">
        <v>44531</v>
      </c>
      <c r="B16104" s="2" t="s">
        <v>168</v>
      </c>
      <c r="C16104" s="2" t="s">
        <v>16</v>
      </c>
      <c r="D16104" s="11" t="s">
        <v>88</v>
      </c>
      <c r="E16104" s="12">
        <v>0</v>
      </c>
      <c r="F16104" s="12">
        <v>0</v>
      </c>
      <c r="G16104" s="11" t="s">
        <v>88</v>
      </c>
      <c r="H16104" s="12" t="s">
        <v>88</v>
      </c>
      <c r="I16104" s="12" t="s">
        <v>88</v>
      </c>
      <c r="J16104" s="19">
        <f>IF(MONTH(A16104)&gt;VLOOKUP(Totals!$H$2,Totals!$O$5:$P$16,2,FALSE),YEAR(A16104)+1,YEAR(A16104))</f>
        <v>2022</v>
      </c>
    </row>
    <row r="16105" spans="1:10" x14ac:dyDescent="0.2">
      <c r="A16105" s="4">
        <v>44531</v>
      </c>
      <c r="B16105" s="2" t="s">
        <v>168</v>
      </c>
      <c r="C16105" s="2" t="s">
        <v>76</v>
      </c>
      <c r="D16105" s="11" t="s">
        <v>88</v>
      </c>
      <c r="E16105" s="12" t="s">
        <v>88</v>
      </c>
      <c r="F16105" s="12" t="s">
        <v>88</v>
      </c>
      <c r="G16105" s="11" t="s">
        <v>88</v>
      </c>
      <c r="H16105" s="12">
        <v>0</v>
      </c>
      <c r="I16105" s="12">
        <v>0</v>
      </c>
      <c r="J16105" s="19">
        <f>IF(MONTH(A16105)&gt;VLOOKUP(Totals!$H$2,Totals!$O$5:$P$16,2,FALSE),YEAR(A16105)+1,YEAR(A16105))</f>
        <v>2022</v>
      </c>
    </row>
    <row r="16106" spans="1:10" x14ac:dyDescent="0.2">
      <c r="A16106" s="4">
        <v>44531</v>
      </c>
      <c r="B16106" s="2" t="s">
        <v>67</v>
      </c>
      <c r="C16106" s="2" t="s">
        <v>68</v>
      </c>
      <c r="D16106" s="11">
        <v>74</v>
      </c>
      <c r="E16106" s="12">
        <v>135.452</v>
      </c>
      <c r="F16106" s="12">
        <v>0.20699999999999999</v>
      </c>
      <c r="G16106" s="11">
        <v>62</v>
      </c>
      <c r="H16106" s="12">
        <v>141.636</v>
      </c>
      <c r="I16106" s="12">
        <v>1.2070000000000001</v>
      </c>
      <c r="J16106" s="19">
        <f>IF(MONTH(A16106)&gt;VLOOKUP(Totals!$H$2,Totals!$O$5:$P$16,2,FALSE),YEAR(A16106)+1,YEAR(A16106))</f>
        <v>2022</v>
      </c>
    </row>
    <row r="16107" spans="1:10" x14ac:dyDescent="0.2">
      <c r="A16107" s="4">
        <v>44531</v>
      </c>
      <c r="B16107" s="2" t="s">
        <v>246</v>
      </c>
      <c r="C16107" s="2" t="s">
        <v>35</v>
      </c>
      <c r="D16107" s="11">
        <v>6915</v>
      </c>
      <c r="E16107" s="12">
        <v>1272.664</v>
      </c>
      <c r="F16107" s="12">
        <v>0</v>
      </c>
      <c r="G16107" s="11">
        <v>6469</v>
      </c>
      <c r="H16107" s="12">
        <v>1186.1479999999999</v>
      </c>
      <c r="I16107" s="12">
        <v>0</v>
      </c>
      <c r="J16107" s="19">
        <f>IF(MONTH(A16107)&gt;VLOOKUP(Totals!$H$2,Totals!$O$5:$P$16,2,FALSE),YEAR(A16107)+1,YEAR(A16107))</f>
        <v>2022</v>
      </c>
    </row>
    <row r="16108" spans="1:10" x14ac:dyDescent="0.2">
      <c r="A16108" s="4">
        <v>44531</v>
      </c>
      <c r="B16108" s="2" t="s">
        <v>69</v>
      </c>
      <c r="C16108" s="2" t="s">
        <v>11</v>
      </c>
      <c r="D16108" s="11" t="s">
        <v>88</v>
      </c>
      <c r="E16108" s="12">
        <v>220.303</v>
      </c>
      <c r="F16108" s="12">
        <v>0</v>
      </c>
      <c r="G16108" s="11" t="s">
        <v>88</v>
      </c>
      <c r="H16108" s="12">
        <v>699.04100000000005</v>
      </c>
      <c r="I16108" s="12">
        <v>0</v>
      </c>
      <c r="J16108" s="19">
        <f>IF(MONTH(A16108)&gt;VLOOKUP(Totals!$H$2,Totals!$O$5:$P$16,2,FALSE),YEAR(A16108)+1,YEAR(A16108))</f>
        <v>2022</v>
      </c>
    </row>
    <row r="16109" spans="1:10" x14ac:dyDescent="0.2">
      <c r="A16109" s="4">
        <v>44531</v>
      </c>
      <c r="B16109" s="2" t="s">
        <v>69</v>
      </c>
      <c r="C16109" s="2" t="s">
        <v>35</v>
      </c>
      <c r="D16109" s="11">
        <v>28910</v>
      </c>
      <c r="E16109" s="12">
        <v>6546.4639999999999</v>
      </c>
      <c r="F16109" s="12">
        <v>40.04</v>
      </c>
      <c r="G16109" s="11">
        <v>32362</v>
      </c>
      <c r="H16109" s="12">
        <v>5021.326</v>
      </c>
      <c r="I16109" s="12">
        <v>35.686</v>
      </c>
      <c r="J16109" s="19">
        <f>IF(MONTH(A16109)&gt;VLOOKUP(Totals!$H$2,Totals!$O$5:$P$16,2,FALSE),YEAR(A16109)+1,YEAR(A16109))</f>
        <v>2022</v>
      </c>
    </row>
    <row r="16110" spans="1:10" x14ac:dyDescent="0.2">
      <c r="A16110" s="4">
        <v>44531</v>
      </c>
      <c r="B16110" s="2" t="s">
        <v>70</v>
      </c>
      <c r="C16110" s="2" t="s">
        <v>22</v>
      </c>
      <c r="D16110" s="11">
        <v>281</v>
      </c>
      <c r="E16110" s="12">
        <v>4.5039999999999996</v>
      </c>
      <c r="F16110" s="12">
        <v>0</v>
      </c>
      <c r="G16110" s="11">
        <v>159</v>
      </c>
      <c r="H16110" s="12">
        <v>24.17</v>
      </c>
      <c r="I16110" s="12">
        <v>0</v>
      </c>
      <c r="J16110" s="19">
        <f>IF(MONTH(A16110)&gt;VLOOKUP(Totals!$H$2,Totals!$O$5:$P$16,2,FALSE),YEAR(A16110)+1,YEAR(A16110))</f>
        <v>2022</v>
      </c>
    </row>
    <row r="16111" spans="1:10" x14ac:dyDescent="0.2">
      <c r="A16111" s="4">
        <v>44531</v>
      </c>
      <c r="B16111" s="2" t="s">
        <v>247</v>
      </c>
      <c r="C16111" s="2" t="s">
        <v>248</v>
      </c>
      <c r="D16111" s="11">
        <v>7033</v>
      </c>
      <c r="E16111" s="12">
        <v>271.38499999999999</v>
      </c>
      <c r="F16111" s="12">
        <v>0</v>
      </c>
      <c r="G16111" s="11">
        <v>8334</v>
      </c>
      <c r="H16111" s="12">
        <v>204.07</v>
      </c>
      <c r="I16111" s="12">
        <v>0</v>
      </c>
      <c r="J16111" s="19">
        <f>IF(MONTH(A16111)&gt;VLOOKUP(Totals!$H$2,Totals!$O$5:$P$16,2,FALSE),YEAR(A16111)+1,YEAR(A16111))</f>
        <v>2022</v>
      </c>
    </row>
    <row r="16112" spans="1:10" x14ac:dyDescent="0.2">
      <c r="A16112" s="4">
        <v>44531</v>
      </c>
      <c r="B16112" s="2" t="s">
        <v>160</v>
      </c>
      <c r="C16112" s="2" t="s">
        <v>11</v>
      </c>
      <c r="D16112" s="11" t="s">
        <v>88</v>
      </c>
      <c r="E16112" s="12">
        <v>1056.175</v>
      </c>
      <c r="F16112" s="12">
        <v>0</v>
      </c>
      <c r="G16112" s="11" t="s">
        <v>88</v>
      </c>
      <c r="H16112" s="12">
        <v>1182.74</v>
      </c>
      <c r="I16112" s="12">
        <v>0</v>
      </c>
      <c r="J16112" s="19">
        <f>IF(MONTH(A16112)&gt;VLOOKUP(Totals!$H$2,Totals!$O$5:$P$16,2,FALSE),YEAR(A16112)+1,YEAR(A16112))</f>
        <v>2022</v>
      </c>
    </row>
    <row r="16113" spans="1:10" x14ac:dyDescent="0.2">
      <c r="A16113" s="4">
        <v>44531</v>
      </c>
      <c r="B16113" s="2" t="s">
        <v>160</v>
      </c>
      <c r="C16113" s="2" t="s">
        <v>35</v>
      </c>
      <c r="D16113" s="11" t="s">
        <v>88</v>
      </c>
      <c r="E16113" s="12">
        <v>1031.5</v>
      </c>
      <c r="F16113" s="12">
        <v>0</v>
      </c>
      <c r="G16113" s="11" t="s">
        <v>88</v>
      </c>
      <c r="H16113" s="12">
        <v>766.14400000000001</v>
      </c>
      <c r="I16113" s="12">
        <v>0</v>
      </c>
      <c r="J16113" s="19">
        <f>IF(MONTH(A16113)&gt;VLOOKUP(Totals!$H$2,Totals!$O$5:$P$16,2,FALSE),YEAR(A16113)+1,YEAR(A16113))</f>
        <v>2022</v>
      </c>
    </row>
    <row r="16114" spans="1:10" x14ac:dyDescent="0.2">
      <c r="A16114" s="4">
        <v>44531</v>
      </c>
      <c r="B16114" s="2" t="s">
        <v>72</v>
      </c>
      <c r="C16114" s="2" t="s">
        <v>37</v>
      </c>
      <c r="D16114" s="11">
        <v>3440</v>
      </c>
      <c r="E16114" s="12">
        <v>537.06799999999998</v>
      </c>
      <c r="F16114" s="12">
        <v>60.438000000000002</v>
      </c>
      <c r="G16114" s="11">
        <v>5555</v>
      </c>
      <c r="H16114" s="12">
        <v>657.14800000000002</v>
      </c>
      <c r="I16114" s="12">
        <v>0</v>
      </c>
      <c r="J16114" s="19">
        <f>IF(MONTH(A16114)&gt;VLOOKUP(Totals!$H$2,Totals!$O$5:$P$16,2,FALSE),YEAR(A16114)+1,YEAR(A16114))</f>
        <v>2022</v>
      </c>
    </row>
    <row r="16115" spans="1:10" x14ac:dyDescent="0.2">
      <c r="A16115" s="4">
        <v>44531</v>
      </c>
      <c r="B16115" s="2" t="s">
        <v>73</v>
      </c>
      <c r="C16115" s="2" t="s">
        <v>16</v>
      </c>
      <c r="D16115" s="11">
        <v>5694</v>
      </c>
      <c r="E16115" s="12">
        <v>871.18700000000001</v>
      </c>
      <c r="F16115" s="12">
        <v>14.393000000000001</v>
      </c>
      <c r="G16115" s="11">
        <v>8136</v>
      </c>
      <c r="H16115" s="12">
        <v>1206.307</v>
      </c>
      <c r="I16115" s="12">
        <v>130.19200000000001</v>
      </c>
      <c r="J16115" s="19">
        <f>IF(MONTH(A16115)&gt;VLOOKUP(Totals!$H$2,Totals!$O$5:$P$16,2,FALSE),YEAR(A16115)+1,YEAR(A16115))</f>
        <v>2022</v>
      </c>
    </row>
    <row r="16116" spans="1:10" x14ac:dyDescent="0.2">
      <c r="A16116" s="4">
        <v>44531</v>
      </c>
      <c r="B16116" s="2" t="s">
        <v>74</v>
      </c>
      <c r="C16116" s="2" t="s">
        <v>32</v>
      </c>
      <c r="D16116" s="11" t="s">
        <v>88</v>
      </c>
      <c r="E16116" s="12" t="s">
        <v>88</v>
      </c>
      <c r="F16116" s="12" t="s">
        <v>88</v>
      </c>
      <c r="G16116" s="11" t="s">
        <v>88</v>
      </c>
      <c r="H16116" s="12">
        <v>763.08100000000002</v>
      </c>
      <c r="I16116" s="12">
        <v>0</v>
      </c>
      <c r="J16116" s="19">
        <f>IF(MONTH(A16116)&gt;VLOOKUP(Totals!$H$2,Totals!$O$5:$P$16,2,FALSE),YEAR(A16116)+1,YEAR(A16116))</f>
        <v>2022</v>
      </c>
    </row>
    <row r="16117" spans="1:10" x14ac:dyDescent="0.2">
      <c r="A16117" s="4">
        <v>44531</v>
      </c>
      <c r="B16117" s="2" t="s">
        <v>74</v>
      </c>
      <c r="C16117" s="2" t="s">
        <v>35</v>
      </c>
      <c r="D16117" s="11" t="s">
        <v>88</v>
      </c>
      <c r="E16117" s="12" t="s">
        <v>88</v>
      </c>
      <c r="F16117" s="12" t="s">
        <v>88</v>
      </c>
      <c r="G16117" s="11" t="s">
        <v>88</v>
      </c>
      <c r="H16117" s="12">
        <v>346.5</v>
      </c>
      <c r="I16117" s="12">
        <v>0</v>
      </c>
      <c r="J16117" s="19">
        <f>IF(MONTH(A16117)&gt;VLOOKUP(Totals!$H$2,Totals!$O$5:$P$16,2,FALSE),YEAR(A16117)+1,YEAR(A16117))</f>
        <v>2022</v>
      </c>
    </row>
    <row r="16118" spans="1:10" x14ac:dyDescent="0.2">
      <c r="A16118" s="4">
        <v>44531</v>
      </c>
      <c r="B16118" s="2" t="s">
        <v>74</v>
      </c>
      <c r="C16118" s="2" t="s">
        <v>16</v>
      </c>
      <c r="D16118" s="11" t="s">
        <v>88</v>
      </c>
      <c r="E16118" s="12">
        <v>1525.6769999999999</v>
      </c>
      <c r="F16118" s="12">
        <v>0</v>
      </c>
      <c r="G16118" s="11" t="s">
        <v>88</v>
      </c>
      <c r="H16118" s="12" t="s">
        <v>88</v>
      </c>
      <c r="I16118" s="12" t="s">
        <v>88</v>
      </c>
      <c r="J16118" s="19">
        <f>IF(MONTH(A16118)&gt;VLOOKUP(Totals!$H$2,Totals!$O$5:$P$16,2,FALSE),YEAR(A16118)+1,YEAR(A16118))</f>
        <v>2022</v>
      </c>
    </row>
    <row r="16119" spans="1:10" x14ac:dyDescent="0.2">
      <c r="A16119" s="4">
        <v>44531</v>
      </c>
      <c r="B16119" s="2" t="s">
        <v>75</v>
      </c>
      <c r="C16119" s="2" t="s">
        <v>76</v>
      </c>
      <c r="D16119" s="11">
        <v>1668</v>
      </c>
      <c r="E16119" s="12">
        <v>401.91399999999999</v>
      </c>
      <c r="F16119" s="12">
        <v>0</v>
      </c>
      <c r="G16119" s="11">
        <v>841</v>
      </c>
      <c r="H16119" s="12">
        <v>473.29</v>
      </c>
      <c r="I16119" s="12">
        <v>2.589</v>
      </c>
      <c r="J16119" s="19">
        <f>IF(MONTH(A16119)&gt;VLOOKUP(Totals!$H$2,Totals!$O$5:$P$16,2,FALSE),YEAR(A16119)+1,YEAR(A16119))</f>
        <v>2022</v>
      </c>
    </row>
    <row r="16120" spans="1:10" x14ac:dyDescent="0.2">
      <c r="A16120" s="4">
        <v>44531</v>
      </c>
      <c r="B16120" s="2" t="s">
        <v>193</v>
      </c>
      <c r="C16120" s="2" t="s">
        <v>27</v>
      </c>
      <c r="D16120" s="11">
        <v>896</v>
      </c>
      <c r="E16120" s="12">
        <v>0</v>
      </c>
      <c r="F16120" s="12">
        <v>0</v>
      </c>
      <c r="G16120" s="11">
        <v>2834</v>
      </c>
      <c r="H16120" s="12">
        <v>0</v>
      </c>
      <c r="I16120" s="12">
        <v>0</v>
      </c>
      <c r="J16120" s="19">
        <f>IF(MONTH(A16120)&gt;VLOOKUP(Totals!$H$2,Totals!$O$5:$P$16,2,FALSE),YEAR(A16120)+1,YEAR(A16120))</f>
        <v>2022</v>
      </c>
    </row>
    <row r="16121" spans="1:10" x14ac:dyDescent="0.2">
      <c r="A16121" s="4">
        <v>44531</v>
      </c>
      <c r="B16121" s="2" t="s">
        <v>236</v>
      </c>
      <c r="C16121" s="2" t="s">
        <v>18</v>
      </c>
      <c r="D16121" s="11">
        <v>428</v>
      </c>
      <c r="E16121" s="12">
        <v>150.5</v>
      </c>
      <c r="F16121" s="12">
        <v>4.2</v>
      </c>
      <c r="G16121" s="11">
        <v>1872</v>
      </c>
      <c r="H16121" s="12">
        <v>133.5</v>
      </c>
      <c r="I16121" s="12">
        <v>0</v>
      </c>
      <c r="J16121" s="19">
        <f>IF(MONTH(A16121)&gt;VLOOKUP(Totals!$H$2,Totals!$O$5:$P$16,2,FALSE),YEAR(A16121)+1,YEAR(A16121))</f>
        <v>2022</v>
      </c>
    </row>
    <row r="16122" spans="1:10" x14ac:dyDescent="0.2">
      <c r="A16122" s="4">
        <v>44562</v>
      </c>
      <c r="B16122" s="2" t="s">
        <v>233</v>
      </c>
      <c r="C16122" s="2" t="s">
        <v>13</v>
      </c>
      <c r="D16122" s="11">
        <v>255</v>
      </c>
      <c r="E16122" s="12">
        <v>2.524</v>
      </c>
      <c r="F16122" s="12">
        <v>0.36899999999999999</v>
      </c>
      <c r="G16122" s="11">
        <v>233</v>
      </c>
      <c r="H16122" s="12">
        <v>145.785</v>
      </c>
      <c r="I16122" s="12">
        <v>6.0289999999999999</v>
      </c>
      <c r="J16122" s="19">
        <f>IF(MONTH(A16122)&gt;VLOOKUP(Totals!$H$2,Totals!$O$5:$P$16,2,FALSE),YEAR(A16122)+1,YEAR(A16122))</f>
        <v>2022</v>
      </c>
    </row>
    <row r="16123" spans="1:10" x14ac:dyDescent="0.2">
      <c r="A16123" s="4">
        <v>44562</v>
      </c>
      <c r="B16123" s="2" t="s">
        <v>14</v>
      </c>
      <c r="C16123" s="2" t="s">
        <v>15</v>
      </c>
      <c r="D16123" s="11">
        <v>2727</v>
      </c>
      <c r="E16123" s="12">
        <v>89.918000000000006</v>
      </c>
      <c r="F16123" s="12">
        <v>12.874000000000001</v>
      </c>
      <c r="G16123" s="11">
        <v>2156</v>
      </c>
      <c r="H16123" s="12">
        <v>178.11500000000001</v>
      </c>
      <c r="I16123" s="12">
        <v>10.564</v>
      </c>
      <c r="J16123" s="19">
        <f>IF(MONTH(A16123)&gt;VLOOKUP(Totals!$H$2,Totals!$O$5:$P$16,2,FALSE),YEAR(A16123)+1,YEAR(A16123))</f>
        <v>2022</v>
      </c>
    </row>
    <row r="16124" spans="1:10" x14ac:dyDescent="0.2">
      <c r="A16124" s="4">
        <v>44562</v>
      </c>
      <c r="B16124" s="2" t="s">
        <v>17</v>
      </c>
      <c r="C16124" s="2" t="s">
        <v>18</v>
      </c>
      <c r="D16124" s="11" t="s">
        <v>88</v>
      </c>
      <c r="E16124" s="12">
        <v>331.80099999999999</v>
      </c>
      <c r="F16124" s="12">
        <v>3.601</v>
      </c>
      <c r="G16124" s="11" t="s">
        <v>88</v>
      </c>
      <c r="H16124" s="12">
        <v>610.67600000000004</v>
      </c>
      <c r="I16124" s="12">
        <v>0</v>
      </c>
      <c r="J16124" s="19">
        <f>IF(MONTH(A16124)&gt;VLOOKUP(Totals!$H$2,Totals!$O$5:$P$16,2,FALSE),YEAR(A16124)+1,YEAR(A16124))</f>
        <v>2022</v>
      </c>
    </row>
    <row r="16125" spans="1:10" x14ac:dyDescent="0.2">
      <c r="A16125" s="4">
        <v>44562</v>
      </c>
      <c r="B16125" s="2" t="s">
        <v>205</v>
      </c>
      <c r="C16125" s="2" t="s">
        <v>65</v>
      </c>
      <c r="D16125" s="11">
        <v>8695</v>
      </c>
      <c r="E16125" s="12">
        <v>160.93</v>
      </c>
      <c r="F16125" s="12">
        <v>62.853999999999999</v>
      </c>
      <c r="G16125" s="11">
        <v>4872</v>
      </c>
      <c r="H16125" s="12">
        <v>126.7</v>
      </c>
      <c r="I16125" s="12">
        <v>0</v>
      </c>
      <c r="J16125" s="19">
        <f>IF(MONTH(A16125)&gt;VLOOKUP(Totals!$H$2,Totals!$O$5:$P$16,2,FALSE),YEAR(A16125)+1,YEAR(A16125))</f>
        <v>2022</v>
      </c>
    </row>
    <row r="16126" spans="1:10" x14ac:dyDescent="0.2">
      <c r="A16126" s="4">
        <v>44562</v>
      </c>
      <c r="B16126" s="2" t="s">
        <v>23</v>
      </c>
      <c r="C16126" s="2" t="s">
        <v>11</v>
      </c>
      <c r="D16126" s="11">
        <v>6749</v>
      </c>
      <c r="E16126" s="12">
        <v>1488.97</v>
      </c>
      <c r="F16126" s="12">
        <v>12.244</v>
      </c>
      <c r="G16126" s="11">
        <v>2840</v>
      </c>
      <c r="H16126" s="12">
        <v>1732.297</v>
      </c>
      <c r="I16126" s="12">
        <v>14.69</v>
      </c>
      <c r="J16126" s="19">
        <f>IF(MONTH(A16126)&gt;VLOOKUP(Totals!$H$2,Totals!$O$5:$P$16,2,FALSE),YEAR(A16126)+1,YEAR(A16126))</f>
        <v>2022</v>
      </c>
    </row>
    <row r="16127" spans="1:10" x14ac:dyDescent="0.2">
      <c r="A16127" s="4">
        <v>44562</v>
      </c>
      <c r="B16127" s="2" t="s">
        <v>23</v>
      </c>
      <c r="C16127" s="2" t="s">
        <v>16</v>
      </c>
      <c r="D16127" s="11">
        <v>0</v>
      </c>
      <c r="E16127" s="12">
        <v>100.95</v>
      </c>
      <c r="F16127" s="12">
        <v>0</v>
      </c>
      <c r="G16127" s="11">
        <v>0</v>
      </c>
      <c r="H16127" s="12">
        <v>166.34200000000001</v>
      </c>
      <c r="I16127" s="12">
        <v>0</v>
      </c>
      <c r="J16127" s="19">
        <f>IF(MONTH(A16127)&gt;VLOOKUP(Totals!$H$2,Totals!$O$5:$P$16,2,FALSE),YEAR(A16127)+1,YEAR(A16127))</f>
        <v>2022</v>
      </c>
    </row>
    <row r="16128" spans="1:10" x14ac:dyDescent="0.2">
      <c r="A16128" s="4">
        <v>44562</v>
      </c>
      <c r="B16128" s="2" t="s">
        <v>24</v>
      </c>
      <c r="C16128" s="2" t="s">
        <v>25</v>
      </c>
      <c r="D16128" s="11">
        <v>1018</v>
      </c>
      <c r="E16128" s="12">
        <v>187.124</v>
      </c>
      <c r="F16128" s="12">
        <v>0</v>
      </c>
      <c r="G16128" s="11">
        <v>1231</v>
      </c>
      <c r="H16128" s="12">
        <v>215.14699999999999</v>
      </c>
      <c r="I16128" s="12">
        <v>0</v>
      </c>
      <c r="J16128" s="19">
        <f>IF(MONTH(A16128)&gt;VLOOKUP(Totals!$H$2,Totals!$O$5:$P$16,2,FALSE),YEAR(A16128)+1,YEAR(A16128))</f>
        <v>2022</v>
      </c>
    </row>
    <row r="16129" spans="1:10" x14ac:dyDescent="0.2">
      <c r="A16129" s="4">
        <v>44562</v>
      </c>
      <c r="B16129" s="2" t="s">
        <v>29</v>
      </c>
      <c r="C16129" s="2" t="s">
        <v>30</v>
      </c>
      <c r="D16129" s="11">
        <v>67</v>
      </c>
      <c r="E16129" s="12">
        <v>2.0529999999999999</v>
      </c>
      <c r="F16129" s="12">
        <v>1.6659999999999999</v>
      </c>
      <c r="G16129" s="11" t="s">
        <v>88</v>
      </c>
      <c r="H16129" s="12">
        <v>15.555</v>
      </c>
      <c r="I16129" s="12">
        <v>1.833</v>
      </c>
      <c r="J16129" s="19">
        <f>IF(MONTH(A16129)&gt;VLOOKUP(Totals!$H$2,Totals!$O$5:$P$16,2,FALSE),YEAR(A16129)+1,YEAR(A16129))</f>
        <v>2022</v>
      </c>
    </row>
    <row r="16130" spans="1:10" x14ac:dyDescent="0.2">
      <c r="A16130" s="4">
        <v>44562</v>
      </c>
      <c r="B16130" s="2" t="s">
        <v>154</v>
      </c>
      <c r="C16130" s="2" t="s">
        <v>34</v>
      </c>
      <c r="D16130" s="11" t="s">
        <v>88</v>
      </c>
      <c r="E16130" s="12">
        <v>982.67499999999995</v>
      </c>
      <c r="F16130" s="12">
        <v>0</v>
      </c>
      <c r="G16130" s="11" t="s">
        <v>88</v>
      </c>
      <c r="H16130" s="12">
        <v>201.58600000000001</v>
      </c>
      <c r="I16130" s="12">
        <v>0</v>
      </c>
      <c r="J16130" s="19">
        <f>IF(MONTH(A16130)&gt;VLOOKUP(Totals!$H$2,Totals!$O$5:$P$16,2,FALSE),YEAR(A16130)+1,YEAR(A16130))</f>
        <v>2022</v>
      </c>
    </row>
    <row r="16131" spans="1:10" x14ac:dyDescent="0.2">
      <c r="A16131" s="4">
        <v>44562</v>
      </c>
      <c r="B16131" s="2" t="s">
        <v>237</v>
      </c>
      <c r="C16131" s="2" t="s">
        <v>33</v>
      </c>
      <c r="D16131" s="11">
        <v>2032</v>
      </c>
      <c r="E16131" s="12">
        <v>226.26499999999999</v>
      </c>
      <c r="F16131" s="12">
        <v>2.4729999999999999</v>
      </c>
      <c r="G16131" s="11">
        <v>892</v>
      </c>
      <c r="H16131" s="12">
        <v>402.81</v>
      </c>
      <c r="I16131" s="12">
        <v>0</v>
      </c>
      <c r="J16131" s="19">
        <f>IF(MONTH(A16131)&gt;VLOOKUP(Totals!$H$2,Totals!$O$5:$P$16,2,FALSE),YEAR(A16131)+1,YEAR(A16131))</f>
        <v>2022</v>
      </c>
    </row>
    <row r="16132" spans="1:10" x14ac:dyDescent="0.2">
      <c r="A16132" s="4">
        <v>44562</v>
      </c>
      <c r="B16132" s="2" t="s">
        <v>238</v>
      </c>
      <c r="C16132" s="2" t="s">
        <v>16</v>
      </c>
      <c r="D16132" s="11">
        <v>3177</v>
      </c>
      <c r="E16132" s="12">
        <v>356.72199999999998</v>
      </c>
      <c r="F16132" s="12">
        <v>68.590999999999994</v>
      </c>
      <c r="G16132" s="11">
        <v>2240</v>
      </c>
      <c r="H16132" s="12">
        <v>287.44299999999998</v>
      </c>
      <c r="I16132" s="12">
        <v>9.8059999999999992</v>
      </c>
      <c r="J16132" s="19">
        <f>IF(MONTH(A16132)&gt;VLOOKUP(Totals!$H$2,Totals!$O$5:$P$16,2,FALSE),YEAR(A16132)+1,YEAR(A16132))</f>
        <v>2022</v>
      </c>
    </row>
    <row r="16133" spans="1:10" x14ac:dyDescent="0.2">
      <c r="A16133" s="4">
        <v>44562</v>
      </c>
      <c r="B16133" s="2" t="s">
        <v>31</v>
      </c>
      <c r="C16133" s="2" t="s">
        <v>32</v>
      </c>
      <c r="D16133" s="11">
        <v>1144</v>
      </c>
      <c r="E16133" s="12">
        <v>47.747</v>
      </c>
      <c r="F16133" s="12">
        <v>0</v>
      </c>
      <c r="G16133" s="11">
        <v>984</v>
      </c>
      <c r="H16133" s="12">
        <v>47.107999999999997</v>
      </c>
      <c r="I16133" s="12">
        <v>0</v>
      </c>
      <c r="J16133" s="19">
        <f>IF(MONTH(A16133)&gt;VLOOKUP(Totals!$H$2,Totals!$O$5:$P$16,2,FALSE),YEAR(A16133)+1,YEAR(A16133))</f>
        <v>2022</v>
      </c>
    </row>
    <row r="16134" spans="1:10" x14ac:dyDescent="0.2">
      <c r="A16134" s="4">
        <v>44562</v>
      </c>
      <c r="B16134" s="2" t="s">
        <v>41</v>
      </c>
      <c r="C16134" s="2" t="s">
        <v>161</v>
      </c>
      <c r="D16134" s="11">
        <v>1858</v>
      </c>
      <c r="E16134" s="12">
        <v>902.54899999999998</v>
      </c>
      <c r="F16134" s="12">
        <v>58.744999999999997</v>
      </c>
      <c r="G16134" s="11">
        <v>148</v>
      </c>
      <c r="H16134" s="12">
        <v>560.42399999999998</v>
      </c>
      <c r="I16134" s="12">
        <v>0</v>
      </c>
      <c r="J16134" s="19">
        <f>IF(MONTH(A16134)&gt;VLOOKUP(Totals!$H$2,Totals!$O$5:$P$16,2,FALSE),YEAR(A16134)+1,YEAR(A16134))</f>
        <v>2022</v>
      </c>
    </row>
    <row r="16135" spans="1:10" x14ac:dyDescent="0.2">
      <c r="A16135" s="4">
        <v>44562</v>
      </c>
      <c r="B16135" s="2" t="s">
        <v>226</v>
      </c>
      <c r="C16135" s="2" t="s">
        <v>52</v>
      </c>
      <c r="D16135" s="11" t="s">
        <v>88</v>
      </c>
      <c r="E16135" s="12">
        <v>129.858</v>
      </c>
      <c r="F16135" s="12">
        <v>0</v>
      </c>
      <c r="G16135" s="11" t="s">
        <v>88</v>
      </c>
      <c r="H16135" s="12">
        <v>19.472000000000001</v>
      </c>
      <c r="I16135" s="12">
        <v>0</v>
      </c>
      <c r="J16135" s="19">
        <f>IF(MONTH(A16135)&gt;VLOOKUP(Totals!$H$2,Totals!$O$5:$P$16,2,FALSE),YEAR(A16135)+1,YEAR(A16135))</f>
        <v>2022</v>
      </c>
    </row>
    <row r="16136" spans="1:10" x14ac:dyDescent="0.2">
      <c r="A16136" s="4">
        <v>44562</v>
      </c>
      <c r="B16136" s="2" t="s">
        <v>42</v>
      </c>
      <c r="C16136" s="2" t="s">
        <v>43</v>
      </c>
      <c r="D16136" s="11">
        <v>499</v>
      </c>
      <c r="E16136" s="12">
        <v>1125.7049999999999</v>
      </c>
      <c r="F16136" s="12">
        <v>66.641999999999996</v>
      </c>
      <c r="G16136" s="11">
        <v>343</v>
      </c>
      <c r="H16136" s="12">
        <v>2405.8440000000001</v>
      </c>
      <c r="I16136" s="12">
        <v>0.08</v>
      </c>
      <c r="J16136" s="19">
        <f>IF(MONTH(A16136)&gt;VLOOKUP(Totals!$H$2,Totals!$O$5:$P$16,2,FALSE),YEAR(A16136)+1,YEAR(A16136))</f>
        <v>2022</v>
      </c>
    </row>
    <row r="16137" spans="1:10" x14ac:dyDescent="0.2">
      <c r="A16137" s="4">
        <v>44562</v>
      </c>
      <c r="B16137" s="2" t="s">
        <v>44</v>
      </c>
      <c r="C16137" s="2" t="s">
        <v>18</v>
      </c>
      <c r="D16137" s="11">
        <v>504</v>
      </c>
      <c r="E16137" s="12">
        <v>908.73900000000003</v>
      </c>
      <c r="F16137" s="12">
        <v>11.170999999999999</v>
      </c>
      <c r="G16137" s="11">
        <v>845</v>
      </c>
      <c r="H16137" s="12">
        <v>855.14200000000005</v>
      </c>
      <c r="I16137" s="12">
        <v>0</v>
      </c>
      <c r="J16137" s="19">
        <f>IF(MONTH(A16137)&gt;VLOOKUP(Totals!$H$2,Totals!$O$5:$P$16,2,FALSE),YEAR(A16137)+1,YEAR(A16137))</f>
        <v>2022</v>
      </c>
    </row>
    <row r="16138" spans="1:10" x14ac:dyDescent="0.2">
      <c r="A16138" s="4">
        <v>44562</v>
      </c>
      <c r="B16138" s="2" t="s">
        <v>45</v>
      </c>
      <c r="C16138" s="2" t="s">
        <v>18</v>
      </c>
      <c r="D16138" s="11">
        <v>1946</v>
      </c>
      <c r="E16138" s="12">
        <v>2751.9609999999998</v>
      </c>
      <c r="F16138" s="12">
        <v>0</v>
      </c>
      <c r="G16138" s="11">
        <v>1957</v>
      </c>
      <c r="H16138" s="12">
        <v>1581.182</v>
      </c>
      <c r="I16138" s="12">
        <v>0</v>
      </c>
      <c r="J16138" s="19">
        <f>IF(MONTH(A16138)&gt;VLOOKUP(Totals!$H$2,Totals!$O$5:$P$16,2,FALSE),YEAR(A16138)+1,YEAR(A16138))</f>
        <v>2022</v>
      </c>
    </row>
    <row r="16139" spans="1:10" x14ac:dyDescent="0.2">
      <c r="A16139" s="4">
        <v>44562</v>
      </c>
      <c r="B16139" s="2" t="s">
        <v>165</v>
      </c>
      <c r="C16139" s="2" t="s">
        <v>16</v>
      </c>
      <c r="D16139" s="11">
        <v>3242</v>
      </c>
      <c r="E16139" s="12">
        <v>279.79500000000002</v>
      </c>
      <c r="F16139" s="12">
        <v>43.594000000000001</v>
      </c>
      <c r="G16139" s="11">
        <v>2212</v>
      </c>
      <c r="H16139" s="12">
        <v>558.18399999999997</v>
      </c>
      <c r="I16139" s="12">
        <v>0</v>
      </c>
      <c r="J16139" s="19">
        <f>IF(MONTH(A16139)&gt;VLOOKUP(Totals!$H$2,Totals!$O$5:$P$16,2,FALSE),YEAR(A16139)+1,YEAR(A16139))</f>
        <v>2022</v>
      </c>
    </row>
    <row r="16140" spans="1:10" x14ac:dyDescent="0.2">
      <c r="A16140" s="4">
        <v>44562</v>
      </c>
      <c r="B16140" s="2" t="s">
        <v>48</v>
      </c>
      <c r="C16140" s="2" t="s">
        <v>161</v>
      </c>
      <c r="D16140" s="11" t="s">
        <v>88</v>
      </c>
      <c r="E16140" s="12" t="s">
        <v>88</v>
      </c>
      <c r="F16140" s="12" t="s">
        <v>88</v>
      </c>
      <c r="G16140" s="11" t="s">
        <v>88</v>
      </c>
      <c r="H16140" s="12">
        <v>468.22</v>
      </c>
      <c r="I16140" s="12">
        <v>0</v>
      </c>
      <c r="J16140" s="19">
        <f>IF(MONTH(A16140)&gt;VLOOKUP(Totals!$H$2,Totals!$O$5:$P$16,2,FALSE),YEAR(A16140)+1,YEAR(A16140))</f>
        <v>2022</v>
      </c>
    </row>
    <row r="16141" spans="1:10" x14ac:dyDescent="0.2">
      <c r="A16141" s="4">
        <v>44562</v>
      </c>
      <c r="B16141" s="2" t="s">
        <v>48</v>
      </c>
      <c r="C16141" s="2" t="s">
        <v>35</v>
      </c>
      <c r="D16141" s="11" t="s">
        <v>88</v>
      </c>
      <c r="E16141" s="12">
        <v>471.21300000000002</v>
      </c>
      <c r="F16141" s="12">
        <v>0</v>
      </c>
      <c r="G16141" s="11" t="s">
        <v>88</v>
      </c>
      <c r="H16141" s="12" t="s">
        <v>88</v>
      </c>
      <c r="I16141" s="12" t="s">
        <v>88</v>
      </c>
      <c r="J16141" s="19">
        <f>IF(MONTH(A16141)&gt;VLOOKUP(Totals!$H$2,Totals!$O$5:$P$16,2,FALSE),YEAR(A16141)+1,YEAR(A16141))</f>
        <v>2022</v>
      </c>
    </row>
    <row r="16142" spans="1:10" x14ac:dyDescent="0.2">
      <c r="A16142" s="4">
        <v>44562</v>
      </c>
      <c r="B16142" s="2" t="s">
        <v>48</v>
      </c>
      <c r="C16142" s="2" t="s">
        <v>37</v>
      </c>
      <c r="D16142" s="11" t="s">
        <v>88</v>
      </c>
      <c r="E16142" s="12" t="s">
        <v>88</v>
      </c>
      <c r="F16142" s="12" t="s">
        <v>88</v>
      </c>
      <c r="G16142" s="11" t="s">
        <v>88</v>
      </c>
      <c r="H16142" s="12">
        <v>15.74</v>
      </c>
      <c r="I16142" s="12">
        <v>0</v>
      </c>
      <c r="J16142" s="19">
        <f>IF(MONTH(A16142)&gt;VLOOKUP(Totals!$H$2,Totals!$O$5:$P$16,2,FALSE),YEAR(A16142)+1,YEAR(A16142))</f>
        <v>2022</v>
      </c>
    </row>
    <row r="16143" spans="1:10" x14ac:dyDescent="0.2">
      <c r="A16143" s="4">
        <v>44562</v>
      </c>
      <c r="B16143" s="2" t="s">
        <v>48</v>
      </c>
      <c r="C16143" s="2" t="s">
        <v>49</v>
      </c>
      <c r="D16143" s="11">
        <v>28231</v>
      </c>
      <c r="E16143" s="12">
        <v>1926.624</v>
      </c>
      <c r="F16143" s="12">
        <v>33.28</v>
      </c>
      <c r="G16143" s="11">
        <v>27270</v>
      </c>
      <c r="H16143" s="12">
        <v>1152.4590000000001</v>
      </c>
      <c r="I16143" s="12">
        <v>44.539000000000001</v>
      </c>
      <c r="J16143" s="19">
        <f>IF(MONTH(A16143)&gt;VLOOKUP(Totals!$H$2,Totals!$O$5:$P$16,2,FALSE),YEAR(A16143)+1,YEAR(A16143))</f>
        <v>2022</v>
      </c>
    </row>
    <row r="16144" spans="1:10" x14ac:dyDescent="0.2">
      <c r="A16144" s="4">
        <v>44562</v>
      </c>
      <c r="B16144" s="2" t="s">
        <v>151</v>
      </c>
      <c r="C16144" s="2" t="s">
        <v>49</v>
      </c>
      <c r="D16144" s="11">
        <v>11163</v>
      </c>
      <c r="E16144" s="12">
        <v>231.749</v>
      </c>
      <c r="F16144" s="12">
        <v>8.391</v>
      </c>
      <c r="G16144" s="11">
        <v>7480</v>
      </c>
      <c r="H16144" s="12">
        <v>494.67200000000003</v>
      </c>
      <c r="I16144" s="12">
        <v>51.371000000000002</v>
      </c>
      <c r="J16144" s="19">
        <f>IF(MONTH(A16144)&gt;VLOOKUP(Totals!$H$2,Totals!$O$5:$P$16,2,FALSE),YEAR(A16144)+1,YEAR(A16144))</f>
        <v>2022</v>
      </c>
    </row>
    <row r="16145" spans="1:10" x14ac:dyDescent="0.2">
      <c r="A16145" s="4">
        <v>44562</v>
      </c>
      <c r="B16145" s="2" t="s">
        <v>50</v>
      </c>
      <c r="C16145" s="2" t="s">
        <v>43</v>
      </c>
      <c r="D16145" s="11">
        <v>43</v>
      </c>
      <c r="E16145" s="12">
        <v>756.20299999999997</v>
      </c>
      <c r="F16145" s="12">
        <v>8.0289999999999999</v>
      </c>
      <c r="G16145" s="11">
        <v>64</v>
      </c>
      <c r="H16145" s="12">
        <v>624.70699999999999</v>
      </c>
      <c r="I16145" s="12">
        <v>0</v>
      </c>
      <c r="J16145" s="19">
        <f>IF(MONTH(A16145)&gt;VLOOKUP(Totals!$H$2,Totals!$O$5:$P$16,2,FALSE),YEAR(A16145)+1,YEAR(A16145))</f>
        <v>2022</v>
      </c>
    </row>
    <row r="16146" spans="1:10" x14ac:dyDescent="0.2">
      <c r="A16146" s="4">
        <v>44562</v>
      </c>
      <c r="B16146" s="2" t="s">
        <v>51</v>
      </c>
      <c r="C16146" s="2" t="s">
        <v>18</v>
      </c>
      <c r="D16146" s="11" t="s">
        <v>88</v>
      </c>
      <c r="E16146" s="12" t="s">
        <v>88</v>
      </c>
      <c r="F16146" s="12" t="s">
        <v>88</v>
      </c>
      <c r="G16146" s="11" t="s">
        <v>88</v>
      </c>
      <c r="H16146" s="12">
        <v>2038.7950000000001</v>
      </c>
      <c r="I16146" s="12">
        <v>0</v>
      </c>
      <c r="J16146" s="19">
        <f>IF(MONTH(A16146)&gt;VLOOKUP(Totals!$H$2,Totals!$O$5:$P$16,2,FALSE),YEAR(A16146)+1,YEAR(A16146))</f>
        <v>2022</v>
      </c>
    </row>
    <row r="16147" spans="1:10" x14ac:dyDescent="0.2">
      <c r="A16147" s="4">
        <v>44562</v>
      </c>
      <c r="B16147" s="2" t="s">
        <v>51</v>
      </c>
      <c r="C16147" s="2" t="s">
        <v>161</v>
      </c>
      <c r="D16147" s="11" t="s">
        <v>88</v>
      </c>
      <c r="E16147" s="12" t="s">
        <v>88</v>
      </c>
      <c r="F16147" s="12" t="s">
        <v>88</v>
      </c>
      <c r="G16147" s="11" t="s">
        <v>88</v>
      </c>
      <c r="H16147" s="12">
        <v>20.547999999999998</v>
      </c>
      <c r="I16147" s="12">
        <v>0</v>
      </c>
      <c r="J16147" s="19">
        <f>IF(MONTH(A16147)&gt;VLOOKUP(Totals!$H$2,Totals!$O$5:$P$16,2,FALSE),YEAR(A16147)+1,YEAR(A16147))</f>
        <v>2022</v>
      </c>
    </row>
    <row r="16148" spans="1:10" x14ac:dyDescent="0.2">
      <c r="A16148" s="4">
        <v>44562</v>
      </c>
      <c r="B16148" s="2" t="s">
        <v>51</v>
      </c>
      <c r="C16148" s="2" t="s">
        <v>11</v>
      </c>
      <c r="D16148" s="11" t="s">
        <v>88</v>
      </c>
      <c r="E16148" s="12">
        <v>0</v>
      </c>
      <c r="F16148" s="12">
        <v>0</v>
      </c>
      <c r="G16148" s="11" t="s">
        <v>88</v>
      </c>
      <c r="H16148" s="12" t="s">
        <v>88</v>
      </c>
      <c r="I16148" s="12" t="s">
        <v>88</v>
      </c>
      <c r="J16148" s="19">
        <f>IF(MONTH(A16148)&gt;VLOOKUP(Totals!$H$2,Totals!$O$5:$P$16,2,FALSE),YEAR(A16148)+1,YEAR(A16148))</f>
        <v>2022</v>
      </c>
    </row>
    <row r="16149" spans="1:10" x14ac:dyDescent="0.2">
      <c r="A16149" s="4">
        <v>44562</v>
      </c>
      <c r="B16149" s="2" t="s">
        <v>51</v>
      </c>
      <c r="C16149" s="2" t="s">
        <v>35</v>
      </c>
      <c r="D16149" s="11" t="s">
        <v>88</v>
      </c>
      <c r="E16149" s="12">
        <v>643.29300000000001</v>
      </c>
      <c r="F16149" s="12">
        <v>0</v>
      </c>
      <c r="G16149" s="11" t="s">
        <v>88</v>
      </c>
      <c r="H16149" s="12">
        <v>86.316000000000003</v>
      </c>
      <c r="I16149" s="12">
        <v>0</v>
      </c>
      <c r="J16149" s="19">
        <f>IF(MONTH(A16149)&gt;VLOOKUP(Totals!$H$2,Totals!$O$5:$P$16,2,FALSE),YEAR(A16149)+1,YEAR(A16149))</f>
        <v>2022</v>
      </c>
    </row>
    <row r="16150" spans="1:10" x14ac:dyDescent="0.2">
      <c r="A16150" s="4">
        <v>44562</v>
      </c>
      <c r="B16150" s="2" t="s">
        <v>51</v>
      </c>
      <c r="C16150" s="2" t="s">
        <v>16</v>
      </c>
      <c r="D16150" s="11" t="s">
        <v>88</v>
      </c>
      <c r="E16150" s="12">
        <v>2083.9789999999998</v>
      </c>
      <c r="F16150" s="12">
        <v>0</v>
      </c>
      <c r="G16150" s="11" t="s">
        <v>88</v>
      </c>
      <c r="H16150" s="12" t="s">
        <v>88</v>
      </c>
      <c r="I16150" s="12" t="s">
        <v>88</v>
      </c>
      <c r="J16150" s="19">
        <f>IF(MONTH(A16150)&gt;VLOOKUP(Totals!$H$2,Totals!$O$5:$P$16,2,FALSE),YEAR(A16150)+1,YEAR(A16150))</f>
        <v>2022</v>
      </c>
    </row>
    <row r="16151" spans="1:10" x14ac:dyDescent="0.2">
      <c r="A16151" s="4">
        <v>44562</v>
      </c>
      <c r="B16151" s="2" t="s">
        <v>202</v>
      </c>
      <c r="C16151" s="2" t="s">
        <v>27</v>
      </c>
      <c r="D16151" s="11">
        <v>19618</v>
      </c>
      <c r="E16151" s="12">
        <v>355.36200000000002</v>
      </c>
      <c r="F16151" s="12">
        <v>1.268</v>
      </c>
      <c r="G16151" s="11">
        <v>12413</v>
      </c>
      <c r="H16151" s="12">
        <v>226.726</v>
      </c>
      <c r="I16151" s="12">
        <v>2.347</v>
      </c>
      <c r="J16151" s="19">
        <f>IF(MONTH(A16151)&gt;VLOOKUP(Totals!$H$2,Totals!$O$5:$P$16,2,FALSE),YEAR(A16151)+1,YEAR(A16151))</f>
        <v>2022</v>
      </c>
    </row>
    <row r="16152" spans="1:10" x14ac:dyDescent="0.2">
      <c r="A16152" s="4">
        <v>44562</v>
      </c>
      <c r="B16152" s="2" t="s">
        <v>53</v>
      </c>
      <c r="C16152" s="2" t="s">
        <v>28</v>
      </c>
      <c r="D16152" s="11">
        <v>562</v>
      </c>
      <c r="E16152" s="12">
        <v>125.84</v>
      </c>
      <c r="F16152" s="12">
        <v>0.495</v>
      </c>
      <c r="G16152" s="11">
        <v>535</v>
      </c>
      <c r="H16152" s="12">
        <v>181.50899999999999</v>
      </c>
      <c r="I16152" s="12">
        <v>4.2060000000000004</v>
      </c>
      <c r="J16152" s="19">
        <f>IF(MONTH(A16152)&gt;VLOOKUP(Totals!$H$2,Totals!$O$5:$P$16,2,FALSE),YEAR(A16152)+1,YEAR(A16152))</f>
        <v>2022</v>
      </c>
    </row>
    <row r="16153" spans="1:10" x14ac:dyDescent="0.2">
      <c r="A16153" s="4">
        <v>44562</v>
      </c>
      <c r="B16153" s="2" t="s">
        <v>171</v>
      </c>
      <c r="C16153" s="2" t="s">
        <v>18</v>
      </c>
      <c r="D16153" s="11" t="s">
        <v>88</v>
      </c>
      <c r="E16153" s="12">
        <v>258.19900000000001</v>
      </c>
      <c r="F16153" s="12">
        <v>0</v>
      </c>
      <c r="G16153" s="11" t="s">
        <v>88</v>
      </c>
      <c r="H16153" s="12">
        <v>93.944999999999993</v>
      </c>
      <c r="I16153" s="12">
        <v>0</v>
      </c>
      <c r="J16153" s="19">
        <f>IF(MONTH(A16153)&gt;VLOOKUP(Totals!$H$2,Totals!$O$5:$P$16,2,FALSE),YEAR(A16153)+1,YEAR(A16153))</f>
        <v>2022</v>
      </c>
    </row>
    <row r="16154" spans="1:10" x14ac:dyDescent="0.2">
      <c r="A16154" s="4">
        <v>44562</v>
      </c>
      <c r="B16154" s="2" t="s">
        <v>54</v>
      </c>
      <c r="C16154" s="2" t="s">
        <v>16</v>
      </c>
      <c r="D16154" s="11">
        <v>2804</v>
      </c>
      <c r="E16154" s="12">
        <v>127.098</v>
      </c>
      <c r="F16154" s="12">
        <v>0</v>
      </c>
      <c r="G16154" s="11">
        <v>2529</v>
      </c>
      <c r="H16154" s="12">
        <v>152.55600000000001</v>
      </c>
      <c r="I16154" s="12">
        <v>0</v>
      </c>
      <c r="J16154" s="19">
        <f>IF(MONTH(A16154)&gt;VLOOKUP(Totals!$H$2,Totals!$O$5:$P$16,2,FALSE),YEAR(A16154)+1,YEAR(A16154))</f>
        <v>2022</v>
      </c>
    </row>
    <row r="16155" spans="1:10" x14ac:dyDescent="0.2">
      <c r="A16155" s="4">
        <v>44562</v>
      </c>
      <c r="B16155" s="2" t="s">
        <v>240</v>
      </c>
      <c r="C16155" s="2" t="s">
        <v>161</v>
      </c>
      <c r="D16155" s="11" t="s">
        <v>88</v>
      </c>
      <c r="E16155" s="12">
        <v>542.12599999999998</v>
      </c>
      <c r="F16155" s="12">
        <v>0</v>
      </c>
      <c r="G16155" s="11" t="s">
        <v>88</v>
      </c>
      <c r="H16155" s="12">
        <v>626.45799999999997</v>
      </c>
      <c r="I16155" s="12">
        <v>0</v>
      </c>
      <c r="J16155" s="19">
        <f>IF(MONTH(A16155)&gt;VLOOKUP(Totals!$H$2,Totals!$O$5:$P$16,2,FALSE),YEAR(A16155)+1,YEAR(A16155))</f>
        <v>2022</v>
      </c>
    </row>
    <row r="16156" spans="1:10" x14ac:dyDescent="0.2">
      <c r="A16156" s="4">
        <v>44562</v>
      </c>
      <c r="B16156" s="2" t="s">
        <v>55</v>
      </c>
      <c r="C16156" s="2" t="s">
        <v>33</v>
      </c>
      <c r="D16156" s="11">
        <v>1978</v>
      </c>
      <c r="E16156" s="12">
        <v>316.971</v>
      </c>
      <c r="F16156" s="12">
        <v>62.692</v>
      </c>
      <c r="G16156" s="11">
        <v>648</v>
      </c>
      <c r="H16156" s="12">
        <v>648.16</v>
      </c>
      <c r="I16156" s="12">
        <v>14.141999999999999</v>
      </c>
      <c r="J16156" s="19">
        <f>IF(MONTH(A16156)&gt;VLOOKUP(Totals!$H$2,Totals!$O$5:$P$16,2,FALSE),YEAR(A16156)+1,YEAR(A16156))</f>
        <v>2022</v>
      </c>
    </row>
    <row r="16157" spans="1:10" x14ac:dyDescent="0.2">
      <c r="A16157" s="4">
        <v>44562</v>
      </c>
      <c r="B16157" s="2" t="s">
        <v>146</v>
      </c>
      <c r="C16157" s="2" t="s">
        <v>27</v>
      </c>
      <c r="D16157" s="11">
        <v>1896</v>
      </c>
      <c r="E16157" s="12">
        <v>0</v>
      </c>
      <c r="F16157" s="12">
        <v>0</v>
      </c>
      <c r="G16157" s="11">
        <v>1143</v>
      </c>
      <c r="H16157" s="12">
        <v>3.8530000000000002</v>
      </c>
      <c r="I16157" s="12">
        <v>0</v>
      </c>
      <c r="J16157" s="19">
        <f>IF(MONTH(A16157)&gt;VLOOKUP(Totals!$H$2,Totals!$O$5:$P$16,2,FALSE),YEAR(A16157)+1,YEAR(A16157))</f>
        <v>2022</v>
      </c>
    </row>
    <row r="16158" spans="1:10" x14ac:dyDescent="0.2">
      <c r="A16158" s="4">
        <v>44562</v>
      </c>
      <c r="B16158" s="2" t="s">
        <v>146</v>
      </c>
      <c r="C16158" s="2" t="s">
        <v>33</v>
      </c>
      <c r="D16158" s="11" t="s">
        <v>88</v>
      </c>
      <c r="E16158" s="12">
        <v>143.143</v>
      </c>
      <c r="F16158" s="12">
        <v>0</v>
      </c>
      <c r="G16158" s="11" t="s">
        <v>88</v>
      </c>
      <c r="H16158" s="12">
        <v>71.668999999999997</v>
      </c>
      <c r="I16158" s="12">
        <v>34.792000000000002</v>
      </c>
      <c r="J16158" s="19">
        <f>IF(MONTH(A16158)&gt;VLOOKUP(Totals!$H$2,Totals!$O$5:$P$16,2,FALSE),YEAR(A16158)+1,YEAR(A16158))</f>
        <v>2022</v>
      </c>
    </row>
    <row r="16159" spans="1:10" x14ac:dyDescent="0.2">
      <c r="A16159" s="4">
        <v>44562</v>
      </c>
      <c r="B16159" s="2" t="s">
        <v>146</v>
      </c>
      <c r="C16159" s="2" t="s">
        <v>11</v>
      </c>
      <c r="D16159" s="11" t="s">
        <v>88</v>
      </c>
      <c r="E16159" s="12">
        <v>129.185</v>
      </c>
      <c r="F16159" s="12">
        <v>0</v>
      </c>
      <c r="G16159" s="11" t="s">
        <v>88</v>
      </c>
      <c r="H16159" s="12">
        <v>65.653999999999996</v>
      </c>
      <c r="I16159" s="12">
        <v>0</v>
      </c>
      <c r="J16159" s="19">
        <f>IF(MONTH(A16159)&gt;VLOOKUP(Totals!$H$2,Totals!$O$5:$P$16,2,FALSE),YEAR(A16159)+1,YEAR(A16159))</f>
        <v>2022</v>
      </c>
    </row>
    <row r="16160" spans="1:10" x14ac:dyDescent="0.2">
      <c r="A16160" s="4">
        <v>44562</v>
      </c>
      <c r="B16160" s="2" t="s">
        <v>146</v>
      </c>
      <c r="C16160" s="2" t="s">
        <v>35</v>
      </c>
      <c r="D16160" s="11">
        <v>3149</v>
      </c>
      <c r="E16160" s="12">
        <v>176.738</v>
      </c>
      <c r="F16160" s="12">
        <v>0</v>
      </c>
      <c r="G16160" s="11">
        <v>1620</v>
      </c>
      <c r="H16160" s="12">
        <v>96.141999999999996</v>
      </c>
      <c r="I16160" s="12">
        <v>4.1529999999999996</v>
      </c>
      <c r="J16160" s="19">
        <f>IF(MONTH(A16160)&gt;VLOOKUP(Totals!$H$2,Totals!$O$5:$P$16,2,FALSE),YEAR(A16160)+1,YEAR(A16160))</f>
        <v>2022</v>
      </c>
    </row>
    <row r="16161" spans="1:10" x14ac:dyDescent="0.2">
      <c r="A16161" s="4">
        <v>44562</v>
      </c>
      <c r="B16161" s="2" t="s">
        <v>146</v>
      </c>
      <c r="C16161" s="2" t="s">
        <v>37</v>
      </c>
      <c r="D16161" s="11">
        <v>1231</v>
      </c>
      <c r="E16161" s="12">
        <v>0</v>
      </c>
      <c r="F16161" s="12">
        <v>0</v>
      </c>
      <c r="G16161" s="11">
        <v>1466</v>
      </c>
      <c r="H16161" s="12">
        <v>0</v>
      </c>
      <c r="I16161" s="12">
        <v>0</v>
      </c>
      <c r="J16161" s="19">
        <f>IF(MONTH(A16161)&gt;VLOOKUP(Totals!$H$2,Totals!$O$5:$P$16,2,FALSE),YEAR(A16161)+1,YEAR(A16161))</f>
        <v>2022</v>
      </c>
    </row>
    <row r="16162" spans="1:10" x14ac:dyDescent="0.2">
      <c r="A16162" s="4">
        <v>44562</v>
      </c>
      <c r="B16162" s="2" t="s">
        <v>170</v>
      </c>
      <c r="C16162" s="2" t="s">
        <v>35</v>
      </c>
      <c r="D16162" s="11">
        <v>378</v>
      </c>
      <c r="E16162" s="12">
        <v>0</v>
      </c>
      <c r="F16162" s="12">
        <v>0</v>
      </c>
      <c r="G16162" s="11">
        <v>147</v>
      </c>
      <c r="H16162" s="12">
        <v>0</v>
      </c>
      <c r="I16162" s="12">
        <v>0</v>
      </c>
      <c r="J16162" s="19">
        <f>IF(MONTH(A16162)&gt;VLOOKUP(Totals!$H$2,Totals!$O$5:$P$16,2,FALSE),YEAR(A16162)+1,YEAR(A16162))</f>
        <v>2022</v>
      </c>
    </row>
    <row r="16163" spans="1:10" x14ac:dyDescent="0.2">
      <c r="A16163" s="4">
        <v>44562</v>
      </c>
      <c r="B16163" s="2" t="s">
        <v>258</v>
      </c>
      <c r="C16163" s="2" t="s">
        <v>250</v>
      </c>
      <c r="D16163" s="11" t="s">
        <v>88</v>
      </c>
      <c r="E16163" s="12">
        <v>0</v>
      </c>
      <c r="F16163" s="12">
        <v>0</v>
      </c>
      <c r="G16163" s="11" t="s">
        <v>88</v>
      </c>
      <c r="H16163" s="12" t="s">
        <v>88</v>
      </c>
      <c r="I16163" s="12" t="s">
        <v>88</v>
      </c>
      <c r="J16163" s="19">
        <f>IF(MONTH(A16163)&gt;VLOOKUP(Totals!$H$2,Totals!$O$5:$P$16,2,FALSE),YEAR(A16163)+1,YEAR(A16163))</f>
        <v>2022</v>
      </c>
    </row>
    <row r="16164" spans="1:10" x14ac:dyDescent="0.2">
      <c r="A16164" s="4">
        <v>44562</v>
      </c>
      <c r="B16164" s="2" t="s">
        <v>258</v>
      </c>
      <c r="C16164" s="2" t="s">
        <v>161</v>
      </c>
      <c r="D16164" s="11" t="s">
        <v>88</v>
      </c>
      <c r="E16164" s="12">
        <v>0</v>
      </c>
      <c r="F16164" s="12">
        <v>0</v>
      </c>
      <c r="G16164" s="11" t="s">
        <v>88</v>
      </c>
      <c r="H16164" s="12">
        <v>408.904</v>
      </c>
      <c r="I16164" s="12">
        <v>0</v>
      </c>
      <c r="J16164" s="19">
        <f>IF(MONTH(A16164)&gt;VLOOKUP(Totals!$H$2,Totals!$O$5:$P$16,2,FALSE),YEAR(A16164)+1,YEAR(A16164))</f>
        <v>2022</v>
      </c>
    </row>
    <row r="16165" spans="1:10" x14ac:dyDescent="0.2">
      <c r="A16165" s="4">
        <v>44562</v>
      </c>
      <c r="B16165" s="2" t="s">
        <v>258</v>
      </c>
      <c r="C16165" s="2" t="s">
        <v>33</v>
      </c>
      <c r="D16165" s="11" t="s">
        <v>88</v>
      </c>
      <c r="E16165" s="12">
        <v>239.46</v>
      </c>
      <c r="F16165" s="12">
        <v>0</v>
      </c>
      <c r="G16165" s="11" t="s">
        <v>88</v>
      </c>
      <c r="H16165" s="12" t="s">
        <v>88</v>
      </c>
      <c r="I16165" s="12" t="s">
        <v>88</v>
      </c>
      <c r="J16165" s="19">
        <f>IF(MONTH(A16165)&gt;VLOOKUP(Totals!$H$2,Totals!$O$5:$P$16,2,FALSE),YEAR(A16165)+1,YEAR(A16165))</f>
        <v>2022</v>
      </c>
    </row>
    <row r="16166" spans="1:10" x14ac:dyDescent="0.2">
      <c r="A16166" s="4">
        <v>44562</v>
      </c>
      <c r="B16166" s="2" t="s">
        <v>258</v>
      </c>
      <c r="C16166" s="2" t="s">
        <v>35</v>
      </c>
      <c r="D16166" s="11" t="s">
        <v>88</v>
      </c>
      <c r="E16166" s="12">
        <v>1804.4839999999999</v>
      </c>
      <c r="F16166" s="12">
        <v>0</v>
      </c>
      <c r="G16166" s="11" t="s">
        <v>88</v>
      </c>
      <c r="H16166" s="12">
        <v>1291.2349999999999</v>
      </c>
      <c r="I16166" s="12">
        <v>0</v>
      </c>
      <c r="J16166" s="19">
        <f>IF(MONTH(A16166)&gt;VLOOKUP(Totals!$H$2,Totals!$O$5:$P$16,2,FALSE),YEAR(A16166)+1,YEAR(A16166))</f>
        <v>2022</v>
      </c>
    </row>
    <row r="16167" spans="1:10" x14ac:dyDescent="0.2">
      <c r="A16167" s="4">
        <v>44562</v>
      </c>
      <c r="B16167" s="2" t="s">
        <v>258</v>
      </c>
      <c r="C16167" s="2" t="s">
        <v>16</v>
      </c>
      <c r="D16167" s="11" t="s">
        <v>88</v>
      </c>
      <c r="E16167" s="12">
        <v>1365.1959999999999</v>
      </c>
      <c r="F16167" s="12">
        <v>0</v>
      </c>
      <c r="G16167" s="11" t="s">
        <v>88</v>
      </c>
      <c r="H16167" s="12" t="s">
        <v>88</v>
      </c>
      <c r="I16167" s="12" t="s">
        <v>88</v>
      </c>
      <c r="J16167" s="19">
        <f>IF(MONTH(A16167)&gt;VLOOKUP(Totals!$H$2,Totals!$O$5:$P$16,2,FALSE),YEAR(A16167)+1,YEAR(A16167))</f>
        <v>2022</v>
      </c>
    </row>
    <row r="16168" spans="1:10" x14ac:dyDescent="0.2">
      <c r="A16168" s="4">
        <v>44562</v>
      </c>
      <c r="B16168" s="2" t="s">
        <v>56</v>
      </c>
      <c r="C16168" s="2" t="s">
        <v>32</v>
      </c>
      <c r="D16168" s="11">
        <v>1366</v>
      </c>
      <c r="E16168" s="12">
        <v>20.103000000000002</v>
      </c>
      <c r="F16168" s="12">
        <v>0</v>
      </c>
      <c r="G16168" s="11">
        <v>498</v>
      </c>
      <c r="H16168" s="12">
        <v>42.792000000000002</v>
      </c>
      <c r="I16168" s="12">
        <v>0.82699999999999996</v>
      </c>
      <c r="J16168" s="19">
        <f>IF(MONTH(A16168)&gt;VLOOKUP(Totals!$H$2,Totals!$O$5:$P$16,2,FALSE),YEAR(A16168)+1,YEAR(A16168))</f>
        <v>2022</v>
      </c>
    </row>
    <row r="16169" spans="1:10" x14ac:dyDescent="0.2">
      <c r="A16169" s="4">
        <v>44562</v>
      </c>
      <c r="B16169" s="2" t="s">
        <v>59</v>
      </c>
      <c r="C16169" s="2" t="s">
        <v>34</v>
      </c>
      <c r="D16169" s="11">
        <v>6298</v>
      </c>
      <c r="E16169" s="12">
        <v>1620.8810000000001</v>
      </c>
      <c r="F16169" s="12">
        <v>69.063000000000002</v>
      </c>
      <c r="G16169" s="11">
        <v>3522</v>
      </c>
      <c r="H16169" s="12">
        <v>1382.2249999999999</v>
      </c>
      <c r="I16169" s="12">
        <v>1.534</v>
      </c>
      <c r="J16169" s="19">
        <f>IF(MONTH(A16169)&gt;VLOOKUP(Totals!$H$2,Totals!$O$5:$P$16,2,FALSE),YEAR(A16169)+1,YEAR(A16169))</f>
        <v>2022</v>
      </c>
    </row>
    <row r="16170" spans="1:10" x14ac:dyDescent="0.2">
      <c r="A16170" s="4">
        <v>44562</v>
      </c>
      <c r="B16170" s="2" t="s">
        <v>227</v>
      </c>
      <c r="C16170" s="2" t="s">
        <v>21</v>
      </c>
      <c r="D16170" s="11">
        <v>13</v>
      </c>
      <c r="E16170" s="12">
        <v>12.028</v>
      </c>
      <c r="F16170" s="12">
        <v>3.5999999999999997E-2</v>
      </c>
      <c r="G16170" s="11">
        <v>1</v>
      </c>
      <c r="H16170" s="12">
        <v>109.256</v>
      </c>
      <c r="I16170" s="12">
        <v>0.12</v>
      </c>
      <c r="J16170" s="19">
        <f>IF(MONTH(A16170)&gt;VLOOKUP(Totals!$H$2,Totals!$O$5:$P$16,2,FALSE),YEAR(A16170)+1,YEAR(A16170))</f>
        <v>2022</v>
      </c>
    </row>
    <row r="16171" spans="1:10" x14ac:dyDescent="0.2">
      <c r="A16171" s="4">
        <v>44562</v>
      </c>
      <c r="B16171" s="2" t="s">
        <v>227</v>
      </c>
      <c r="C16171" s="2" t="s">
        <v>22</v>
      </c>
      <c r="D16171" s="11" t="s">
        <v>88</v>
      </c>
      <c r="E16171" s="12" t="s">
        <v>88</v>
      </c>
      <c r="F16171" s="12" t="s">
        <v>88</v>
      </c>
      <c r="G16171" s="11" t="s">
        <v>88</v>
      </c>
      <c r="H16171" s="12">
        <v>15.109</v>
      </c>
      <c r="I16171" s="12">
        <v>0</v>
      </c>
      <c r="J16171" s="19">
        <f>IF(MONTH(A16171)&gt;VLOOKUP(Totals!$H$2,Totals!$O$5:$P$16,2,FALSE),YEAR(A16171)+1,YEAR(A16171))</f>
        <v>2022</v>
      </c>
    </row>
    <row r="16172" spans="1:10" x14ac:dyDescent="0.2">
      <c r="A16172" s="4">
        <v>44562</v>
      </c>
      <c r="B16172" s="2" t="s">
        <v>60</v>
      </c>
      <c r="C16172" s="2" t="s">
        <v>52</v>
      </c>
      <c r="D16172" s="11">
        <v>906</v>
      </c>
      <c r="E16172" s="12">
        <v>1.6739999999999999</v>
      </c>
      <c r="F16172" s="12">
        <v>0</v>
      </c>
      <c r="G16172" s="11">
        <v>904</v>
      </c>
      <c r="H16172" s="12">
        <v>0.34100000000000003</v>
      </c>
      <c r="I16172" s="12">
        <v>0</v>
      </c>
      <c r="J16172" s="19">
        <f>IF(MONTH(A16172)&gt;VLOOKUP(Totals!$H$2,Totals!$O$5:$P$16,2,FALSE),YEAR(A16172)+1,YEAR(A16172))</f>
        <v>2022</v>
      </c>
    </row>
    <row r="16173" spans="1:10" x14ac:dyDescent="0.2">
      <c r="A16173" s="4">
        <v>44562</v>
      </c>
      <c r="B16173" s="2" t="s">
        <v>63</v>
      </c>
      <c r="C16173" s="2" t="s">
        <v>15</v>
      </c>
      <c r="D16173" s="11">
        <v>2179</v>
      </c>
      <c r="E16173" s="12">
        <v>16.981000000000002</v>
      </c>
      <c r="F16173" s="12">
        <v>0</v>
      </c>
      <c r="G16173" s="11">
        <v>2055</v>
      </c>
      <c r="H16173" s="12">
        <v>31.719000000000001</v>
      </c>
      <c r="I16173" s="12">
        <v>25.172999999999998</v>
      </c>
      <c r="J16173" s="19">
        <f>IF(MONTH(A16173)&gt;VLOOKUP(Totals!$H$2,Totals!$O$5:$P$16,2,FALSE),YEAR(A16173)+1,YEAR(A16173))</f>
        <v>2022</v>
      </c>
    </row>
    <row r="16174" spans="1:10" x14ac:dyDescent="0.2">
      <c r="A16174" s="4">
        <v>44562</v>
      </c>
      <c r="B16174" s="2" t="s">
        <v>63</v>
      </c>
      <c r="C16174" s="2" t="s">
        <v>18</v>
      </c>
      <c r="D16174" s="11" t="s">
        <v>88</v>
      </c>
      <c r="E16174" s="12">
        <v>215.84399999999999</v>
      </c>
      <c r="F16174" s="12">
        <v>10.744999999999999</v>
      </c>
      <c r="G16174" s="11" t="s">
        <v>88</v>
      </c>
      <c r="H16174" s="12">
        <v>445.827</v>
      </c>
      <c r="I16174" s="12">
        <v>45.561</v>
      </c>
      <c r="J16174" s="19">
        <f>IF(MONTH(A16174)&gt;VLOOKUP(Totals!$H$2,Totals!$O$5:$P$16,2,FALSE),YEAR(A16174)+1,YEAR(A16174))</f>
        <v>2022</v>
      </c>
    </row>
    <row r="16175" spans="1:10" x14ac:dyDescent="0.2">
      <c r="A16175" s="4">
        <v>44562</v>
      </c>
      <c r="B16175" s="2" t="s">
        <v>63</v>
      </c>
      <c r="C16175" s="2" t="s">
        <v>27</v>
      </c>
      <c r="D16175" s="11">
        <v>1688</v>
      </c>
      <c r="E16175" s="12">
        <v>0</v>
      </c>
      <c r="F16175" s="12">
        <v>0</v>
      </c>
      <c r="G16175" s="11">
        <v>972</v>
      </c>
      <c r="H16175" s="12">
        <v>0.124</v>
      </c>
      <c r="I16175" s="12">
        <v>1.4410000000000001</v>
      </c>
      <c r="J16175" s="19">
        <f>IF(MONTH(A16175)&gt;VLOOKUP(Totals!$H$2,Totals!$O$5:$P$16,2,FALSE),YEAR(A16175)+1,YEAR(A16175))</f>
        <v>2022</v>
      </c>
    </row>
    <row r="16176" spans="1:10" x14ac:dyDescent="0.2">
      <c r="A16176" s="4">
        <v>44562</v>
      </c>
      <c r="B16176" s="2" t="s">
        <v>63</v>
      </c>
      <c r="C16176" s="2" t="s">
        <v>161</v>
      </c>
      <c r="D16176" s="11" t="s">
        <v>88</v>
      </c>
      <c r="E16176" s="12">
        <v>1042.0830000000001</v>
      </c>
      <c r="F16176" s="12">
        <v>20.18</v>
      </c>
      <c r="G16176" s="11" t="s">
        <v>88</v>
      </c>
      <c r="H16176" s="12">
        <v>784.12699999999995</v>
      </c>
      <c r="I16176" s="12">
        <v>21.797000000000001</v>
      </c>
      <c r="J16176" s="19">
        <f>IF(MONTH(A16176)&gt;VLOOKUP(Totals!$H$2,Totals!$O$5:$P$16,2,FALSE),YEAR(A16176)+1,YEAR(A16176))</f>
        <v>2022</v>
      </c>
    </row>
    <row r="16177" spans="1:10" x14ac:dyDescent="0.2">
      <c r="A16177" s="4">
        <v>44562</v>
      </c>
      <c r="B16177" s="2" t="s">
        <v>63</v>
      </c>
      <c r="C16177" s="2" t="s">
        <v>65</v>
      </c>
      <c r="D16177" s="11">
        <v>8279</v>
      </c>
      <c r="E16177" s="12">
        <v>0</v>
      </c>
      <c r="F16177" s="12">
        <v>0</v>
      </c>
      <c r="G16177" s="11">
        <v>6047</v>
      </c>
      <c r="H16177" s="12">
        <v>0.129</v>
      </c>
      <c r="I16177" s="12">
        <v>0</v>
      </c>
      <c r="J16177" s="19">
        <f>IF(MONTH(A16177)&gt;VLOOKUP(Totals!$H$2,Totals!$O$5:$P$16,2,FALSE),YEAR(A16177)+1,YEAR(A16177))</f>
        <v>2022</v>
      </c>
    </row>
    <row r="16178" spans="1:10" x14ac:dyDescent="0.2">
      <c r="A16178" s="4">
        <v>44562</v>
      </c>
      <c r="B16178" s="2" t="s">
        <v>63</v>
      </c>
      <c r="C16178" s="2" t="s">
        <v>32</v>
      </c>
      <c r="D16178" s="11" t="s">
        <v>88</v>
      </c>
      <c r="E16178" s="12" t="s">
        <v>88</v>
      </c>
      <c r="F16178" s="12" t="s">
        <v>88</v>
      </c>
      <c r="G16178" s="11" t="s">
        <v>88</v>
      </c>
      <c r="H16178" s="12">
        <v>0</v>
      </c>
      <c r="I16178" s="12">
        <v>0</v>
      </c>
      <c r="J16178" s="19">
        <f>IF(MONTH(A16178)&gt;VLOOKUP(Totals!$H$2,Totals!$O$5:$P$16,2,FALSE),YEAR(A16178)+1,YEAR(A16178))</f>
        <v>2022</v>
      </c>
    </row>
    <row r="16179" spans="1:10" x14ac:dyDescent="0.2">
      <c r="A16179" s="4">
        <v>44562</v>
      </c>
      <c r="B16179" s="2" t="s">
        <v>63</v>
      </c>
      <c r="C16179" s="2" t="s">
        <v>11</v>
      </c>
      <c r="D16179" s="11">
        <v>580</v>
      </c>
      <c r="E16179" s="12">
        <v>638.48699999999997</v>
      </c>
      <c r="F16179" s="12">
        <v>0.77400000000000002</v>
      </c>
      <c r="G16179" s="11" t="s">
        <v>88</v>
      </c>
      <c r="H16179" s="12">
        <v>663.56600000000003</v>
      </c>
      <c r="I16179" s="12">
        <v>91.221000000000004</v>
      </c>
      <c r="J16179" s="19">
        <f>IF(MONTH(A16179)&gt;VLOOKUP(Totals!$H$2,Totals!$O$5:$P$16,2,FALSE),YEAR(A16179)+1,YEAR(A16179))</f>
        <v>2022</v>
      </c>
    </row>
    <row r="16180" spans="1:10" x14ac:dyDescent="0.2">
      <c r="A16180" s="4">
        <v>44562</v>
      </c>
      <c r="B16180" s="2" t="s">
        <v>63</v>
      </c>
      <c r="C16180" s="2" t="s">
        <v>35</v>
      </c>
      <c r="D16180" s="11">
        <v>9692</v>
      </c>
      <c r="E16180" s="12">
        <v>503.85899999999998</v>
      </c>
      <c r="F16180" s="12">
        <v>0</v>
      </c>
      <c r="G16180" s="11">
        <v>4158</v>
      </c>
      <c r="H16180" s="12">
        <v>509.851</v>
      </c>
      <c r="I16180" s="12">
        <v>14.372</v>
      </c>
      <c r="J16180" s="19">
        <f>IF(MONTH(A16180)&gt;VLOOKUP(Totals!$H$2,Totals!$O$5:$P$16,2,FALSE),YEAR(A16180)+1,YEAR(A16180))</f>
        <v>2022</v>
      </c>
    </row>
    <row r="16181" spans="1:10" x14ac:dyDescent="0.2">
      <c r="A16181" s="4">
        <v>44562</v>
      </c>
      <c r="B16181" s="2" t="s">
        <v>63</v>
      </c>
      <c r="C16181" s="2" t="s">
        <v>66</v>
      </c>
      <c r="D16181" s="11">
        <v>2514</v>
      </c>
      <c r="E16181" s="12">
        <v>67.066999999999993</v>
      </c>
      <c r="F16181" s="12">
        <v>0.99399999999999999</v>
      </c>
      <c r="G16181" s="11">
        <v>1656</v>
      </c>
      <c r="H16181" s="12">
        <v>9.9160000000000004</v>
      </c>
      <c r="I16181" s="12">
        <v>1.2629999999999999</v>
      </c>
      <c r="J16181" s="19">
        <f>IF(MONTH(A16181)&gt;VLOOKUP(Totals!$H$2,Totals!$O$5:$P$16,2,FALSE),YEAR(A16181)+1,YEAR(A16181))</f>
        <v>2022</v>
      </c>
    </row>
    <row r="16182" spans="1:10" x14ac:dyDescent="0.2">
      <c r="A16182" s="4">
        <v>44562</v>
      </c>
      <c r="B16182" s="2" t="s">
        <v>63</v>
      </c>
      <c r="C16182" s="2" t="s">
        <v>37</v>
      </c>
      <c r="D16182" s="11">
        <v>1781</v>
      </c>
      <c r="E16182" s="12">
        <v>89.816999999999993</v>
      </c>
      <c r="F16182" s="12">
        <v>0</v>
      </c>
      <c r="G16182" s="11">
        <v>272</v>
      </c>
      <c r="H16182" s="12">
        <v>249.559</v>
      </c>
      <c r="I16182" s="12">
        <v>7.8209999999999997</v>
      </c>
      <c r="J16182" s="19">
        <f>IF(MONTH(A16182)&gt;VLOOKUP(Totals!$H$2,Totals!$O$5:$P$16,2,FALSE),YEAR(A16182)+1,YEAR(A16182))</f>
        <v>2022</v>
      </c>
    </row>
    <row r="16183" spans="1:10" x14ac:dyDescent="0.2">
      <c r="A16183" s="4">
        <v>44562</v>
      </c>
      <c r="B16183" s="2" t="s">
        <v>63</v>
      </c>
      <c r="C16183" s="2" t="s">
        <v>38</v>
      </c>
      <c r="D16183" s="11">
        <v>9077</v>
      </c>
      <c r="E16183" s="12">
        <v>180.63800000000001</v>
      </c>
      <c r="F16183" s="12">
        <v>29.684999999999999</v>
      </c>
      <c r="G16183" s="11">
        <v>6423</v>
      </c>
      <c r="H16183" s="12">
        <v>1.0580000000000001</v>
      </c>
      <c r="I16183" s="12">
        <v>159.16</v>
      </c>
      <c r="J16183" s="19">
        <f>IF(MONTH(A16183)&gt;VLOOKUP(Totals!$H$2,Totals!$O$5:$P$16,2,FALSE),YEAR(A16183)+1,YEAR(A16183))</f>
        <v>2022</v>
      </c>
    </row>
    <row r="16184" spans="1:10" x14ac:dyDescent="0.2">
      <c r="A16184" s="4">
        <v>44562</v>
      </c>
      <c r="B16184" s="2" t="s">
        <v>63</v>
      </c>
      <c r="C16184" s="2" t="s">
        <v>16</v>
      </c>
      <c r="D16184" s="11">
        <v>8568</v>
      </c>
      <c r="E16184" s="12">
        <v>2102.3090000000002</v>
      </c>
      <c r="F16184" s="12">
        <v>20.99</v>
      </c>
      <c r="G16184" s="11">
        <v>7769</v>
      </c>
      <c r="H16184" s="12">
        <v>495.86500000000001</v>
      </c>
      <c r="I16184" s="12">
        <v>42.295000000000002</v>
      </c>
      <c r="J16184" s="19">
        <f>IF(MONTH(A16184)&gt;VLOOKUP(Totals!$H$2,Totals!$O$5:$P$16,2,FALSE),YEAR(A16184)+1,YEAR(A16184))</f>
        <v>2022</v>
      </c>
    </row>
    <row r="16185" spans="1:10" x14ac:dyDescent="0.2">
      <c r="A16185" s="4">
        <v>44562</v>
      </c>
      <c r="B16185" s="2" t="s">
        <v>63</v>
      </c>
      <c r="C16185" s="2" t="s">
        <v>76</v>
      </c>
      <c r="D16185" s="11" t="s">
        <v>88</v>
      </c>
      <c r="E16185" s="12">
        <v>36.088999999999999</v>
      </c>
      <c r="F16185" s="12">
        <v>0</v>
      </c>
      <c r="G16185" s="11" t="s">
        <v>88</v>
      </c>
      <c r="H16185" s="12">
        <v>34.677999999999997</v>
      </c>
      <c r="I16185" s="12">
        <v>0</v>
      </c>
      <c r="J16185" s="19">
        <f>IF(MONTH(A16185)&gt;VLOOKUP(Totals!$H$2,Totals!$O$5:$P$16,2,FALSE),YEAR(A16185)+1,YEAR(A16185))</f>
        <v>2022</v>
      </c>
    </row>
    <row r="16186" spans="1:10" x14ac:dyDescent="0.2">
      <c r="A16186" s="4">
        <v>44562</v>
      </c>
      <c r="B16186" s="2" t="s">
        <v>168</v>
      </c>
      <c r="C16186" s="2" t="s">
        <v>34</v>
      </c>
      <c r="D16186" s="11" t="s">
        <v>88</v>
      </c>
      <c r="E16186" s="12">
        <v>0</v>
      </c>
      <c r="F16186" s="12">
        <v>0</v>
      </c>
      <c r="G16186" s="11" t="s">
        <v>88</v>
      </c>
      <c r="H16186" s="12">
        <v>0</v>
      </c>
      <c r="I16186" s="12">
        <v>0</v>
      </c>
      <c r="J16186" s="19">
        <f>IF(MONTH(A16186)&gt;VLOOKUP(Totals!$H$2,Totals!$O$5:$P$16,2,FALSE),YEAR(A16186)+1,YEAR(A16186))</f>
        <v>2022</v>
      </c>
    </row>
    <row r="16187" spans="1:10" x14ac:dyDescent="0.2">
      <c r="A16187" s="4">
        <v>44562</v>
      </c>
      <c r="B16187" s="2" t="s">
        <v>168</v>
      </c>
      <c r="C16187" s="2" t="s">
        <v>11</v>
      </c>
      <c r="D16187" s="11" t="s">
        <v>88</v>
      </c>
      <c r="E16187" s="12">
        <v>53.734999999999999</v>
      </c>
      <c r="F16187" s="12">
        <v>0</v>
      </c>
      <c r="G16187" s="11" t="s">
        <v>88</v>
      </c>
      <c r="H16187" s="12">
        <v>39.381</v>
      </c>
      <c r="I16187" s="12">
        <v>3.4</v>
      </c>
      <c r="J16187" s="19">
        <f>IF(MONTH(A16187)&gt;VLOOKUP(Totals!$H$2,Totals!$O$5:$P$16,2,FALSE),YEAR(A16187)+1,YEAR(A16187))</f>
        <v>2022</v>
      </c>
    </row>
    <row r="16188" spans="1:10" x14ac:dyDescent="0.2">
      <c r="A16188" s="4">
        <v>44562</v>
      </c>
      <c r="B16188" s="2" t="s">
        <v>168</v>
      </c>
      <c r="C16188" s="2" t="s">
        <v>150</v>
      </c>
      <c r="D16188" s="11">
        <v>21315</v>
      </c>
      <c r="E16188" s="12">
        <v>1951.672</v>
      </c>
      <c r="F16188" s="12">
        <v>53.804000000000002</v>
      </c>
      <c r="G16188" s="11">
        <v>17980</v>
      </c>
      <c r="H16188" s="12">
        <v>1843.4190000000001</v>
      </c>
      <c r="I16188" s="12">
        <v>93.941000000000003</v>
      </c>
      <c r="J16188" s="19">
        <f>IF(MONTH(A16188)&gt;VLOOKUP(Totals!$H$2,Totals!$O$5:$P$16,2,FALSE),YEAR(A16188)+1,YEAR(A16188))</f>
        <v>2022</v>
      </c>
    </row>
    <row r="16189" spans="1:10" x14ac:dyDescent="0.2">
      <c r="A16189" s="4">
        <v>44562</v>
      </c>
      <c r="B16189" s="2" t="s">
        <v>168</v>
      </c>
      <c r="C16189" s="2" t="s">
        <v>35</v>
      </c>
      <c r="D16189" s="11" t="s">
        <v>88</v>
      </c>
      <c r="E16189" s="12">
        <v>0</v>
      </c>
      <c r="F16189" s="12">
        <v>0</v>
      </c>
      <c r="G16189" s="11" t="s">
        <v>88</v>
      </c>
      <c r="H16189" s="12" t="s">
        <v>88</v>
      </c>
      <c r="I16189" s="12" t="s">
        <v>88</v>
      </c>
      <c r="J16189" s="19">
        <f>IF(MONTH(A16189)&gt;VLOOKUP(Totals!$H$2,Totals!$O$5:$P$16,2,FALSE),YEAR(A16189)+1,YEAR(A16189))</f>
        <v>2022</v>
      </c>
    </row>
    <row r="16190" spans="1:10" x14ac:dyDescent="0.2">
      <c r="A16190" s="4">
        <v>44562</v>
      </c>
      <c r="B16190" s="2" t="s">
        <v>168</v>
      </c>
      <c r="C16190" s="2" t="s">
        <v>37</v>
      </c>
      <c r="D16190" s="11" t="s">
        <v>88</v>
      </c>
      <c r="E16190" s="12" t="s">
        <v>88</v>
      </c>
      <c r="F16190" s="12" t="s">
        <v>88</v>
      </c>
      <c r="G16190" s="11" t="s">
        <v>88</v>
      </c>
      <c r="H16190" s="12">
        <v>0</v>
      </c>
      <c r="I16190" s="12">
        <v>0</v>
      </c>
      <c r="J16190" s="19">
        <f>IF(MONTH(A16190)&gt;VLOOKUP(Totals!$H$2,Totals!$O$5:$P$16,2,FALSE),YEAR(A16190)+1,YEAR(A16190))</f>
        <v>2022</v>
      </c>
    </row>
    <row r="16191" spans="1:10" x14ac:dyDescent="0.2">
      <c r="A16191" s="4">
        <v>44562</v>
      </c>
      <c r="B16191" s="2" t="s">
        <v>168</v>
      </c>
      <c r="C16191" s="2" t="s">
        <v>16</v>
      </c>
      <c r="D16191" s="11" t="s">
        <v>88</v>
      </c>
      <c r="E16191" s="12">
        <v>0</v>
      </c>
      <c r="F16191" s="12">
        <v>0</v>
      </c>
      <c r="G16191" s="11" t="s">
        <v>88</v>
      </c>
      <c r="H16191" s="12" t="s">
        <v>88</v>
      </c>
      <c r="I16191" s="12" t="s">
        <v>88</v>
      </c>
      <c r="J16191" s="19">
        <f>IF(MONTH(A16191)&gt;VLOOKUP(Totals!$H$2,Totals!$O$5:$P$16,2,FALSE),YEAR(A16191)+1,YEAR(A16191))</f>
        <v>2022</v>
      </c>
    </row>
    <row r="16192" spans="1:10" x14ac:dyDescent="0.2">
      <c r="A16192" s="4">
        <v>44562</v>
      </c>
      <c r="B16192" s="2" t="s">
        <v>168</v>
      </c>
      <c r="C16192" s="2" t="s">
        <v>76</v>
      </c>
      <c r="D16192" s="11" t="s">
        <v>88</v>
      </c>
      <c r="E16192" s="12" t="s">
        <v>88</v>
      </c>
      <c r="F16192" s="12" t="s">
        <v>88</v>
      </c>
      <c r="G16192" s="11" t="s">
        <v>88</v>
      </c>
      <c r="H16192" s="12">
        <v>0</v>
      </c>
      <c r="I16192" s="12">
        <v>0</v>
      </c>
      <c r="J16192" s="19">
        <f>IF(MONTH(A16192)&gt;VLOOKUP(Totals!$H$2,Totals!$O$5:$P$16,2,FALSE),YEAR(A16192)+1,YEAR(A16192))</f>
        <v>2022</v>
      </c>
    </row>
    <row r="16193" spans="1:10" x14ac:dyDescent="0.2">
      <c r="A16193" s="4">
        <v>44562</v>
      </c>
      <c r="B16193" s="2" t="s">
        <v>67</v>
      </c>
      <c r="C16193" s="2" t="s">
        <v>68</v>
      </c>
      <c r="D16193" s="11">
        <v>71</v>
      </c>
      <c r="E16193" s="12">
        <v>100.369</v>
      </c>
      <c r="F16193" s="12">
        <v>0.30499999999999999</v>
      </c>
      <c r="G16193" s="11">
        <v>78</v>
      </c>
      <c r="H16193" s="12">
        <v>127.315</v>
      </c>
      <c r="I16193" s="12">
        <v>0.59699999999999998</v>
      </c>
      <c r="J16193" s="19">
        <f>IF(MONTH(A16193)&gt;VLOOKUP(Totals!$H$2,Totals!$O$5:$P$16,2,FALSE),YEAR(A16193)+1,YEAR(A16193))</f>
        <v>2022</v>
      </c>
    </row>
    <row r="16194" spans="1:10" x14ac:dyDescent="0.2">
      <c r="A16194" s="4">
        <v>44562</v>
      </c>
      <c r="B16194" s="2" t="s">
        <v>246</v>
      </c>
      <c r="C16194" s="2" t="s">
        <v>35</v>
      </c>
      <c r="D16194" s="11">
        <v>8082</v>
      </c>
      <c r="E16194" s="12">
        <v>1160.537</v>
      </c>
      <c r="F16194" s="12">
        <v>0</v>
      </c>
      <c r="G16194" s="11">
        <v>3926</v>
      </c>
      <c r="H16194" s="12">
        <v>1347.462</v>
      </c>
      <c r="I16194" s="12">
        <v>0</v>
      </c>
      <c r="J16194" s="19">
        <f>IF(MONTH(A16194)&gt;VLOOKUP(Totals!$H$2,Totals!$O$5:$P$16,2,FALSE),YEAR(A16194)+1,YEAR(A16194))</f>
        <v>2022</v>
      </c>
    </row>
    <row r="16195" spans="1:10" x14ac:dyDescent="0.2">
      <c r="A16195" s="4">
        <v>44562</v>
      </c>
      <c r="B16195" s="2" t="s">
        <v>69</v>
      </c>
      <c r="C16195" s="2" t="s">
        <v>11</v>
      </c>
      <c r="D16195" s="11" t="s">
        <v>88</v>
      </c>
      <c r="E16195" s="12">
        <v>224.60400000000001</v>
      </c>
      <c r="F16195" s="12">
        <v>0</v>
      </c>
      <c r="G16195" s="11" t="s">
        <v>88</v>
      </c>
      <c r="H16195" s="12">
        <v>562.23199999999997</v>
      </c>
      <c r="I16195" s="12">
        <v>0</v>
      </c>
      <c r="J16195" s="19">
        <f>IF(MONTH(A16195)&gt;VLOOKUP(Totals!$H$2,Totals!$O$5:$P$16,2,FALSE),YEAR(A16195)+1,YEAR(A16195))</f>
        <v>2022</v>
      </c>
    </row>
    <row r="16196" spans="1:10" x14ac:dyDescent="0.2">
      <c r="A16196" s="4">
        <v>44562</v>
      </c>
      <c r="B16196" s="2" t="s">
        <v>69</v>
      </c>
      <c r="C16196" s="2" t="s">
        <v>35</v>
      </c>
      <c r="D16196" s="11">
        <v>44264</v>
      </c>
      <c r="E16196" s="12">
        <v>6192.6540000000005</v>
      </c>
      <c r="F16196" s="12">
        <v>39.981999999999999</v>
      </c>
      <c r="G16196" s="11">
        <v>32719</v>
      </c>
      <c r="H16196" s="12">
        <v>5148.915</v>
      </c>
      <c r="I16196" s="12">
        <v>26.428000000000001</v>
      </c>
      <c r="J16196" s="19">
        <f>IF(MONTH(A16196)&gt;VLOOKUP(Totals!$H$2,Totals!$O$5:$P$16,2,FALSE),YEAR(A16196)+1,YEAR(A16196))</f>
        <v>2022</v>
      </c>
    </row>
    <row r="16197" spans="1:10" x14ac:dyDescent="0.2">
      <c r="A16197" s="4">
        <v>44562</v>
      </c>
      <c r="B16197" s="2" t="s">
        <v>70</v>
      </c>
      <c r="C16197" s="2" t="s">
        <v>22</v>
      </c>
      <c r="D16197" s="11">
        <v>111</v>
      </c>
      <c r="E16197" s="12">
        <v>1.1200000000000001</v>
      </c>
      <c r="F16197" s="12">
        <v>0</v>
      </c>
      <c r="G16197" s="11">
        <v>55</v>
      </c>
      <c r="H16197" s="12">
        <v>17.684999999999999</v>
      </c>
      <c r="I16197" s="12">
        <v>0</v>
      </c>
      <c r="J16197" s="19">
        <f>IF(MONTH(A16197)&gt;VLOOKUP(Totals!$H$2,Totals!$O$5:$P$16,2,FALSE),YEAR(A16197)+1,YEAR(A16197))</f>
        <v>2022</v>
      </c>
    </row>
    <row r="16198" spans="1:10" x14ac:dyDescent="0.2">
      <c r="A16198" s="4">
        <v>44562</v>
      </c>
      <c r="B16198" s="2" t="s">
        <v>247</v>
      </c>
      <c r="C16198" s="2" t="s">
        <v>248</v>
      </c>
      <c r="D16198" s="11">
        <v>7729</v>
      </c>
      <c r="E16198" s="12">
        <v>207.755</v>
      </c>
      <c r="F16198" s="12">
        <v>1.0549999999999999</v>
      </c>
      <c r="G16198" s="11">
        <v>6129</v>
      </c>
      <c r="H16198" s="12">
        <v>160.898</v>
      </c>
      <c r="I16198" s="12">
        <v>0</v>
      </c>
      <c r="J16198" s="19">
        <f>IF(MONTH(A16198)&gt;VLOOKUP(Totals!$H$2,Totals!$O$5:$P$16,2,FALSE),YEAR(A16198)+1,YEAR(A16198))</f>
        <v>2022</v>
      </c>
    </row>
    <row r="16199" spans="1:10" x14ac:dyDescent="0.2">
      <c r="A16199" s="4">
        <v>44562</v>
      </c>
      <c r="B16199" s="2" t="s">
        <v>160</v>
      </c>
      <c r="C16199" s="2" t="s">
        <v>11</v>
      </c>
      <c r="D16199" s="11" t="s">
        <v>88</v>
      </c>
      <c r="E16199" s="12">
        <v>1028.8969999999999</v>
      </c>
      <c r="F16199" s="12">
        <v>0</v>
      </c>
      <c r="G16199" s="11" t="s">
        <v>88</v>
      </c>
      <c r="H16199" s="12">
        <v>1132.8589999999999</v>
      </c>
      <c r="I16199" s="12">
        <v>0</v>
      </c>
      <c r="J16199" s="19">
        <f>IF(MONTH(A16199)&gt;VLOOKUP(Totals!$H$2,Totals!$O$5:$P$16,2,FALSE),YEAR(A16199)+1,YEAR(A16199))</f>
        <v>2022</v>
      </c>
    </row>
    <row r="16200" spans="1:10" x14ac:dyDescent="0.2">
      <c r="A16200" s="4">
        <v>44562</v>
      </c>
      <c r="B16200" s="2" t="s">
        <v>160</v>
      </c>
      <c r="C16200" s="2" t="s">
        <v>35</v>
      </c>
      <c r="D16200" s="11" t="s">
        <v>88</v>
      </c>
      <c r="E16200" s="12">
        <v>973.05899999999997</v>
      </c>
      <c r="F16200" s="12">
        <v>0</v>
      </c>
      <c r="G16200" s="11" t="s">
        <v>88</v>
      </c>
      <c r="H16200" s="12">
        <v>620.58000000000004</v>
      </c>
      <c r="I16200" s="12">
        <v>0</v>
      </c>
      <c r="J16200" s="19">
        <f>IF(MONTH(A16200)&gt;VLOOKUP(Totals!$H$2,Totals!$O$5:$P$16,2,FALSE),YEAR(A16200)+1,YEAR(A16200))</f>
        <v>2022</v>
      </c>
    </row>
    <row r="16201" spans="1:10" x14ac:dyDescent="0.2">
      <c r="A16201" s="4">
        <v>44562</v>
      </c>
      <c r="B16201" s="2" t="s">
        <v>253</v>
      </c>
      <c r="C16201" s="2" t="s">
        <v>37</v>
      </c>
      <c r="D16201" s="11" t="s">
        <v>88</v>
      </c>
      <c r="E16201" s="12">
        <v>20.521000000000001</v>
      </c>
      <c r="F16201" s="12">
        <v>0</v>
      </c>
      <c r="G16201" s="11" t="s">
        <v>88</v>
      </c>
      <c r="H16201" s="12" t="s">
        <v>88</v>
      </c>
      <c r="I16201" s="12" t="s">
        <v>88</v>
      </c>
      <c r="J16201" s="19">
        <f>IF(MONTH(A16201)&gt;VLOOKUP(Totals!$H$2,Totals!$O$5:$P$16,2,FALSE),YEAR(A16201)+1,YEAR(A16201))</f>
        <v>2022</v>
      </c>
    </row>
    <row r="16202" spans="1:10" x14ac:dyDescent="0.2">
      <c r="A16202" s="4">
        <v>44562</v>
      </c>
      <c r="B16202" s="2" t="s">
        <v>72</v>
      </c>
      <c r="C16202" s="2" t="s">
        <v>37</v>
      </c>
      <c r="D16202" s="11">
        <v>4561</v>
      </c>
      <c r="E16202" s="12">
        <v>489.39800000000002</v>
      </c>
      <c r="F16202" s="12">
        <v>19.344999999999999</v>
      </c>
      <c r="G16202" s="11">
        <v>1729</v>
      </c>
      <c r="H16202" s="12">
        <v>667.49300000000005</v>
      </c>
      <c r="I16202" s="12">
        <v>0</v>
      </c>
      <c r="J16202" s="19">
        <f>IF(MONTH(A16202)&gt;VLOOKUP(Totals!$H$2,Totals!$O$5:$P$16,2,FALSE),YEAR(A16202)+1,YEAR(A16202))</f>
        <v>2022</v>
      </c>
    </row>
    <row r="16203" spans="1:10" x14ac:dyDescent="0.2">
      <c r="A16203" s="4">
        <v>44562</v>
      </c>
      <c r="B16203" s="2" t="s">
        <v>73</v>
      </c>
      <c r="C16203" s="2" t="s">
        <v>16</v>
      </c>
      <c r="D16203" s="11">
        <v>7235</v>
      </c>
      <c r="E16203" s="12">
        <v>825.38</v>
      </c>
      <c r="F16203" s="12">
        <v>11.102</v>
      </c>
      <c r="G16203" s="11">
        <v>4999</v>
      </c>
      <c r="H16203" s="12">
        <v>1161.3920000000001</v>
      </c>
      <c r="I16203" s="12">
        <v>48.405000000000001</v>
      </c>
      <c r="J16203" s="19">
        <f>IF(MONTH(A16203)&gt;VLOOKUP(Totals!$H$2,Totals!$O$5:$P$16,2,FALSE),YEAR(A16203)+1,YEAR(A16203))</f>
        <v>2022</v>
      </c>
    </row>
    <row r="16204" spans="1:10" x14ac:dyDescent="0.2">
      <c r="A16204" s="4">
        <v>44562</v>
      </c>
      <c r="B16204" s="2" t="s">
        <v>74</v>
      </c>
      <c r="C16204" s="2" t="s">
        <v>32</v>
      </c>
      <c r="D16204" s="11" t="s">
        <v>88</v>
      </c>
      <c r="E16204" s="12" t="s">
        <v>88</v>
      </c>
      <c r="F16204" s="12" t="s">
        <v>88</v>
      </c>
      <c r="G16204" s="11" t="s">
        <v>88</v>
      </c>
      <c r="H16204" s="12">
        <v>428.23</v>
      </c>
      <c r="I16204" s="12">
        <v>0</v>
      </c>
      <c r="J16204" s="19">
        <f>IF(MONTH(A16204)&gt;VLOOKUP(Totals!$H$2,Totals!$O$5:$P$16,2,FALSE),YEAR(A16204)+1,YEAR(A16204))</f>
        <v>2022</v>
      </c>
    </row>
    <row r="16205" spans="1:10" x14ac:dyDescent="0.2">
      <c r="A16205" s="4">
        <v>44562</v>
      </c>
      <c r="B16205" s="2" t="s">
        <v>74</v>
      </c>
      <c r="C16205" s="2" t="s">
        <v>35</v>
      </c>
      <c r="D16205" s="11" t="s">
        <v>88</v>
      </c>
      <c r="E16205" s="12" t="s">
        <v>88</v>
      </c>
      <c r="F16205" s="12" t="s">
        <v>88</v>
      </c>
      <c r="G16205" s="11" t="s">
        <v>88</v>
      </c>
      <c r="H16205" s="12">
        <v>254.66800000000001</v>
      </c>
      <c r="I16205" s="12">
        <v>0</v>
      </c>
      <c r="J16205" s="19">
        <f>IF(MONTH(A16205)&gt;VLOOKUP(Totals!$H$2,Totals!$O$5:$P$16,2,FALSE),YEAR(A16205)+1,YEAR(A16205))</f>
        <v>2022</v>
      </c>
    </row>
    <row r="16206" spans="1:10" x14ac:dyDescent="0.2">
      <c r="A16206" s="4">
        <v>44562</v>
      </c>
      <c r="B16206" s="2" t="s">
        <v>74</v>
      </c>
      <c r="C16206" s="2" t="s">
        <v>16</v>
      </c>
      <c r="D16206" s="11" t="s">
        <v>88</v>
      </c>
      <c r="E16206" s="12">
        <v>1356.4010000000001</v>
      </c>
      <c r="F16206" s="12">
        <v>0</v>
      </c>
      <c r="G16206" s="11" t="s">
        <v>88</v>
      </c>
      <c r="H16206" s="12" t="s">
        <v>88</v>
      </c>
      <c r="I16206" s="12" t="s">
        <v>88</v>
      </c>
      <c r="J16206" s="19">
        <f>IF(MONTH(A16206)&gt;VLOOKUP(Totals!$H$2,Totals!$O$5:$P$16,2,FALSE),YEAR(A16206)+1,YEAR(A16206))</f>
        <v>2022</v>
      </c>
    </row>
    <row r="16207" spans="1:10" x14ac:dyDescent="0.2">
      <c r="A16207" s="4">
        <v>44562</v>
      </c>
      <c r="B16207" s="2" t="s">
        <v>75</v>
      </c>
      <c r="C16207" s="2" t="s">
        <v>76</v>
      </c>
      <c r="D16207" s="11">
        <v>1657</v>
      </c>
      <c r="E16207" s="12">
        <v>414.35399999999998</v>
      </c>
      <c r="F16207" s="12">
        <v>0</v>
      </c>
      <c r="G16207" s="11">
        <v>2042</v>
      </c>
      <c r="H16207" s="12">
        <v>441.10700000000003</v>
      </c>
      <c r="I16207" s="12">
        <v>2.968</v>
      </c>
      <c r="J16207" s="19">
        <f>IF(MONTH(A16207)&gt;VLOOKUP(Totals!$H$2,Totals!$O$5:$P$16,2,FALSE),YEAR(A16207)+1,YEAR(A16207))</f>
        <v>2022</v>
      </c>
    </row>
    <row r="16208" spans="1:10" x14ac:dyDescent="0.2">
      <c r="A16208" s="4">
        <v>44562</v>
      </c>
      <c r="B16208" s="2" t="s">
        <v>193</v>
      </c>
      <c r="C16208" s="2" t="s">
        <v>27</v>
      </c>
      <c r="D16208" s="11">
        <v>3864</v>
      </c>
      <c r="E16208" s="12">
        <v>0</v>
      </c>
      <c r="F16208" s="12">
        <v>0</v>
      </c>
      <c r="G16208" s="11">
        <v>2188</v>
      </c>
      <c r="H16208" s="12">
        <v>0</v>
      </c>
      <c r="I16208" s="12">
        <v>0</v>
      </c>
      <c r="J16208" s="19">
        <f>IF(MONTH(A16208)&gt;VLOOKUP(Totals!$H$2,Totals!$O$5:$P$16,2,FALSE),YEAR(A16208)+1,YEAR(A16208))</f>
        <v>2022</v>
      </c>
    </row>
    <row r="16209" spans="1:10" x14ac:dyDescent="0.2">
      <c r="A16209" s="4">
        <v>44562</v>
      </c>
      <c r="B16209" s="2" t="s">
        <v>236</v>
      </c>
      <c r="C16209" s="2" t="s">
        <v>18</v>
      </c>
      <c r="D16209" s="11">
        <v>1572</v>
      </c>
      <c r="E16209" s="12">
        <v>382.40699999999998</v>
      </c>
      <c r="F16209" s="12">
        <v>0.59899999999999998</v>
      </c>
      <c r="G16209" s="11">
        <v>1517</v>
      </c>
      <c r="H16209" s="12">
        <v>253.727</v>
      </c>
      <c r="I16209" s="12">
        <v>0</v>
      </c>
      <c r="J16209" s="19">
        <f>IF(MONTH(A16209)&gt;VLOOKUP(Totals!$H$2,Totals!$O$5:$P$16,2,FALSE),YEAR(A16209)+1,YEAR(A16209))</f>
        <v>2022</v>
      </c>
    </row>
    <row r="16210" spans="1:10" x14ac:dyDescent="0.2">
      <c r="A16210" s="4">
        <v>44593</v>
      </c>
      <c r="B16210" s="2" t="s">
        <v>233</v>
      </c>
      <c r="C16210" s="2" t="s">
        <v>13</v>
      </c>
      <c r="D16210" s="11">
        <v>443</v>
      </c>
      <c r="E16210" s="12">
        <v>1.925</v>
      </c>
      <c r="F16210" s="12">
        <v>0.56299999999999994</v>
      </c>
      <c r="G16210" s="11">
        <v>213</v>
      </c>
      <c r="H16210" s="12">
        <v>88.653999999999996</v>
      </c>
      <c r="I16210" s="12">
        <v>3.1749999999999998</v>
      </c>
      <c r="J16210" s="19">
        <f>IF(MONTH(A16210)&gt;VLOOKUP(Totals!$H$2,Totals!$O$5:$P$16,2,FALSE),YEAR(A16210)+1,YEAR(A16210))</f>
        <v>2022</v>
      </c>
    </row>
    <row r="16211" spans="1:10" x14ac:dyDescent="0.2">
      <c r="A16211" s="4">
        <v>44593</v>
      </c>
      <c r="B16211" s="2" t="s">
        <v>14</v>
      </c>
      <c r="C16211" s="2" t="s">
        <v>15</v>
      </c>
      <c r="D16211" s="11">
        <v>3004</v>
      </c>
      <c r="E16211" s="12">
        <v>79.44</v>
      </c>
      <c r="F16211" s="12">
        <v>10.797000000000001</v>
      </c>
      <c r="G16211" s="11">
        <v>1933</v>
      </c>
      <c r="H16211" s="12">
        <v>188.47499999999999</v>
      </c>
      <c r="I16211" s="12">
        <v>6.2290000000000001</v>
      </c>
      <c r="J16211" s="19">
        <f>IF(MONTH(A16211)&gt;VLOOKUP(Totals!$H$2,Totals!$O$5:$P$16,2,FALSE),YEAR(A16211)+1,YEAR(A16211))</f>
        <v>2022</v>
      </c>
    </row>
    <row r="16212" spans="1:10" x14ac:dyDescent="0.2">
      <c r="A16212" s="4">
        <v>44593</v>
      </c>
      <c r="B16212" s="2" t="s">
        <v>17</v>
      </c>
      <c r="C16212" s="2" t="s">
        <v>18</v>
      </c>
      <c r="D16212" s="11" t="s">
        <v>88</v>
      </c>
      <c r="E16212" s="12">
        <v>852.23400000000004</v>
      </c>
      <c r="F16212" s="12">
        <v>11.135</v>
      </c>
      <c r="G16212" s="11" t="s">
        <v>88</v>
      </c>
      <c r="H16212" s="12">
        <v>463.98500000000001</v>
      </c>
      <c r="I16212" s="12">
        <v>0</v>
      </c>
      <c r="J16212" s="19">
        <f>IF(MONTH(A16212)&gt;VLOOKUP(Totals!$H$2,Totals!$O$5:$P$16,2,FALSE),YEAR(A16212)+1,YEAR(A16212))</f>
        <v>2022</v>
      </c>
    </row>
    <row r="16213" spans="1:10" x14ac:dyDescent="0.2">
      <c r="A16213" s="4">
        <v>44593</v>
      </c>
      <c r="B16213" s="2" t="s">
        <v>205</v>
      </c>
      <c r="C16213" s="2" t="s">
        <v>65</v>
      </c>
      <c r="D16213" s="11">
        <v>7187</v>
      </c>
      <c r="E16213" s="12">
        <v>189.61799999999999</v>
      </c>
      <c r="F16213" s="12">
        <v>58.985999999999997</v>
      </c>
      <c r="G16213" s="11">
        <v>5128</v>
      </c>
      <c r="H16213" s="12">
        <v>117.218</v>
      </c>
      <c r="I16213" s="12">
        <v>4.069</v>
      </c>
      <c r="J16213" s="19">
        <f>IF(MONTH(A16213)&gt;VLOOKUP(Totals!$H$2,Totals!$O$5:$P$16,2,FALSE),YEAR(A16213)+1,YEAR(A16213))</f>
        <v>2022</v>
      </c>
    </row>
    <row r="16214" spans="1:10" x14ac:dyDescent="0.2">
      <c r="A16214" s="4">
        <v>44593</v>
      </c>
      <c r="B16214" s="2" t="s">
        <v>23</v>
      </c>
      <c r="C16214" s="2" t="s">
        <v>11</v>
      </c>
      <c r="D16214" s="11">
        <v>9921</v>
      </c>
      <c r="E16214" s="12">
        <v>1827.3820000000001</v>
      </c>
      <c r="F16214" s="12">
        <v>22.652999999999999</v>
      </c>
      <c r="G16214" s="11">
        <v>2743</v>
      </c>
      <c r="H16214" s="12">
        <v>1885.7059999999999</v>
      </c>
      <c r="I16214" s="12">
        <v>13.366</v>
      </c>
      <c r="J16214" s="19">
        <f>IF(MONTH(A16214)&gt;VLOOKUP(Totals!$H$2,Totals!$O$5:$P$16,2,FALSE),YEAR(A16214)+1,YEAR(A16214))</f>
        <v>2022</v>
      </c>
    </row>
    <row r="16215" spans="1:10" x14ac:dyDescent="0.2">
      <c r="A16215" s="4">
        <v>44593</v>
      </c>
      <c r="B16215" s="2" t="s">
        <v>23</v>
      </c>
      <c r="C16215" s="2" t="s">
        <v>16</v>
      </c>
      <c r="D16215" s="11">
        <v>0</v>
      </c>
      <c r="E16215" s="12">
        <v>91.414000000000001</v>
      </c>
      <c r="F16215" s="12">
        <v>0.77400000000000002</v>
      </c>
      <c r="G16215" s="11">
        <v>0</v>
      </c>
      <c r="H16215" s="12">
        <v>135.53200000000001</v>
      </c>
      <c r="I16215" s="12">
        <v>0</v>
      </c>
      <c r="J16215" s="19">
        <f>IF(MONTH(A16215)&gt;VLOOKUP(Totals!$H$2,Totals!$O$5:$P$16,2,FALSE),YEAR(A16215)+1,YEAR(A16215))</f>
        <v>2022</v>
      </c>
    </row>
    <row r="16216" spans="1:10" x14ac:dyDescent="0.2">
      <c r="A16216" s="4">
        <v>44593</v>
      </c>
      <c r="B16216" s="2" t="s">
        <v>24</v>
      </c>
      <c r="C16216" s="2" t="s">
        <v>25</v>
      </c>
      <c r="D16216" s="11">
        <v>1459</v>
      </c>
      <c r="E16216" s="12">
        <v>127.023</v>
      </c>
      <c r="F16216" s="12">
        <v>0</v>
      </c>
      <c r="G16216" s="11">
        <v>1629</v>
      </c>
      <c r="H16216" s="12">
        <v>272.524</v>
      </c>
      <c r="I16216" s="12">
        <v>0</v>
      </c>
      <c r="J16216" s="19">
        <f>IF(MONTH(A16216)&gt;VLOOKUP(Totals!$H$2,Totals!$O$5:$P$16,2,FALSE),YEAR(A16216)+1,YEAR(A16216))</f>
        <v>2022</v>
      </c>
    </row>
    <row r="16217" spans="1:10" x14ac:dyDescent="0.2">
      <c r="A16217" s="4">
        <v>44593</v>
      </c>
      <c r="B16217" s="2" t="s">
        <v>29</v>
      </c>
      <c r="C16217" s="2" t="s">
        <v>30</v>
      </c>
      <c r="D16217" s="11">
        <v>186</v>
      </c>
      <c r="E16217" s="12">
        <v>5.5030000000000001</v>
      </c>
      <c r="F16217" s="12">
        <v>1.286</v>
      </c>
      <c r="G16217" s="11">
        <v>81</v>
      </c>
      <c r="H16217" s="12">
        <v>11.215999999999999</v>
      </c>
      <c r="I16217" s="12">
        <v>2.044</v>
      </c>
      <c r="J16217" s="19">
        <f>IF(MONTH(A16217)&gt;VLOOKUP(Totals!$H$2,Totals!$O$5:$P$16,2,FALSE),YEAR(A16217)+1,YEAR(A16217))</f>
        <v>2022</v>
      </c>
    </row>
    <row r="16218" spans="1:10" x14ac:dyDescent="0.2">
      <c r="A16218" s="4">
        <v>44593</v>
      </c>
      <c r="B16218" s="2" t="s">
        <v>154</v>
      </c>
      <c r="C16218" s="2" t="s">
        <v>34</v>
      </c>
      <c r="D16218" s="11">
        <v>95</v>
      </c>
      <c r="E16218" s="12">
        <v>719.33600000000001</v>
      </c>
      <c r="F16218" s="12">
        <v>0</v>
      </c>
      <c r="G16218" s="11">
        <v>17</v>
      </c>
      <c r="H16218" s="12">
        <v>211.95699999999999</v>
      </c>
      <c r="I16218" s="12">
        <v>0</v>
      </c>
      <c r="J16218" s="19">
        <f>IF(MONTH(A16218)&gt;VLOOKUP(Totals!$H$2,Totals!$O$5:$P$16,2,FALSE),YEAR(A16218)+1,YEAR(A16218))</f>
        <v>2022</v>
      </c>
    </row>
    <row r="16219" spans="1:10" x14ac:dyDescent="0.2">
      <c r="A16219" s="4">
        <v>44593</v>
      </c>
      <c r="B16219" s="2" t="s">
        <v>237</v>
      </c>
      <c r="C16219" s="2" t="s">
        <v>33</v>
      </c>
      <c r="D16219" s="11">
        <v>1293</v>
      </c>
      <c r="E16219" s="12">
        <v>226.48599999999999</v>
      </c>
      <c r="F16219" s="12">
        <v>1.34</v>
      </c>
      <c r="G16219" s="11">
        <v>743</v>
      </c>
      <c r="H16219" s="12">
        <v>325.303</v>
      </c>
      <c r="I16219" s="12">
        <v>0</v>
      </c>
      <c r="J16219" s="19">
        <f>IF(MONTH(A16219)&gt;VLOOKUP(Totals!$H$2,Totals!$O$5:$P$16,2,FALSE),YEAR(A16219)+1,YEAR(A16219))</f>
        <v>2022</v>
      </c>
    </row>
    <row r="16220" spans="1:10" x14ac:dyDescent="0.2">
      <c r="A16220" s="4">
        <v>44593</v>
      </c>
      <c r="B16220" s="2" t="s">
        <v>238</v>
      </c>
      <c r="C16220" s="2" t="s">
        <v>16</v>
      </c>
      <c r="D16220" s="11">
        <v>2945</v>
      </c>
      <c r="E16220" s="12">
        <v>428.584</v>
      </c>
      <c r="F16220" s="12">
        <v>53.965000000000003</v>
      </c>
      <c r="G16220" s="11">
        <v>2360</v>
      </c>
      <c r="H16220" s="12">
        <v>382.52600000000001</v>
      </c>
      <c r="I16220" s="12">
        <v>16.923999999999999</v>
      </c>
      <c r="J16220" s="19">
        <f>IF(MONTH(A16220)&gt;VLOOKUP(Totals!$H$2,Totals!$O$5:$P$16,2,FALSE),YEAR(A16220)+1,YEAR(A16220))</f>
        <v>2022</v>
      </c>
    </row>
    <row r="16221" spans="1:10" x14ac:dyDescent="0.2">
      <c r="A16221" s="4">
        <v>44593</v>
      </c>
      <c r="B16221" s="2" t="s">
        <v>31</v>
      </c>
      <c r="C16221" s="2" t="s">
        <v>32</v>
      </c>
      <c r="D16221" s="11">
        <v>1233</v>
      </c>
      <c r="E16221" s="12">
        <v>38.5</v>
      </c>
      <c r="F16221" s="12">
        <v>0</v>
      </c>
      <c r="G16221" s="11">
        <v>1033</v>
      </c>
      <c r="H16221" s="12">
        <v>47.802</v>
      </c>
      <c r="I16221" s="12">
        <v>0</v>
      </c>
      <c r="J16221" s="19">
        <f>IF(MONTH(A16221)&gt;VLOOKUP(Totals!$H$2,Totals!$O$5:$P$16,2,FALSE),YEAR(A16221)+1,YEAR(A16221))</f>
        <v>2022</v>
      </c>
    </row>
    <row r="16222" spans="1:10" x14ac:dyDescent="0.2">
      <c r="A16222" s="4">
        <v>44593</v>
      </c>
      <c r="B16222" s="2" t="s">
        <v>41</v>
      </c>
      <c r="C16222" s="2" t="s">
        <v>161</v>
      </c>
      <c r="D16222" s="11">
        <v>2873</v>
      </c>
      <c r="E16222" s="12">
        <v>1685.432</v>
      </c>
      <c r="F16222" s="12">
        <v>33.920999999999999</v>
      </c>
      <c r="G16222" s="11">
        <v>0</v>
      </c>
      <c r="H16222" s="12">
        <v>1054.944</v>
      </c>
      <c r="I16222" s="12">
        <v>0</v>
      </c>
      <c r="J16222" s="19">
        <f>IF(MONTH(A16222)&gt;VLOOKUP(Totals!$H$2,Totals!$O$5:$P$16,2,FALSE),YEAR(A16222)+1,YEAR(A16222))</f>
        <v>2022</v>
      </c>
    </row>
    <row r="16223" spans="1:10" x14ac:dyDescent="0.2">
      <c r="A16223" s="4">
        <v>44593</v>
      </c>
      <c r="B16223" s="2" t="s">
        <v>226</v>
      </c>
      <c r="C16223" s="2" t="s">
        <v>52</v>
      </c>
      <c r="D16223" s="11" t="s">
        <v>88</v>
      </c>
      <c r="E16223" s="12">
        <v>88.722999999999999</v>
      </c>
      <c r="F16223" s="12">
        <v>0</v>
      </c>
      <c r="G16223" s="11" t="s">
        <v>88</v>
      </c>
      <c r="H16223" s="12">
        <v>5.5</v>
      </c>
      <c r="I16223" s="12">
        <v>0</v>
      </c>
      <c r="J16223" s="19">
        <f>IF(MONTH(A16223)&gt;VLOOKUP(Totals!$H$2,Totals!$O$5:$P$16,2,FALSE),YEAR(A16223)+1,YEAR(A16223))</f>
        <v>2022</v>
      </c>
    </row>
    <row r="16224" spans="1:10" x14ac:dyDescent="0.2">
      <c r="A16224" s="4">
        <v>44593</v>
      </c>
      <c r="B16224" s="2" t="s">
        <v>42</v>
      </c>
      <c r="C16224" s="2" t="s">
        <v>43</v>
      </c>
      <c r="D16224" s="11">
        <v>883</v>
      </c>
      <c r="E16224" s="12">
        <v>1029.1369999999999</v>
      </c>
      <c r="F16224" s="12">
        <v>282.12700000000001</v>
      </c>
      <c r="G16224" s="11">
        <v>458</v>
      </c>
      <c r="H16224" s="12">
        <v>1192.7629999999999</v>
      </c>
      <c r="I16224" s="12">
        <v>9.8000000000000004E-2</v>
      </c>
      <c r="J16224" s="19">
        <f>IF(MONTH(A16224)&gt;VLOOKUP(Totals!$H$2,Totals!$O$5:$P$16,2,FALSE),YEAR(A16224)+1,YEAR(A16224))</f>
        <v>2022</v>
      </c>
    </row>
    <row r="16225" spans="1:10" x14ac:dyDescent="0.2">
      <c r="A16225" s="4">
        <v>44593</v>
      </c>
      <c r="B16225" s="2" t="s">
        <v>44</v>
      </c>
      <c r="C16225" s="2" t="s">
        <v>18</v>
      </c>
      <c r="D16225" s="11">
        <v>863</v>
      </c>
      <c r="E16225" s="12">
        <v>900.23800000000006</v>
      </c>
      <c r="F16225" s="12">
        <v>15.121</v>
      </c>
      <c r="G16225" s="11">
        <v>431</v>
      </c>
      <c r="H16225" s="12">
        <v>586.57899999999995</v>
      </c>
      <c r="I16225" s="12">
        <v>0</v>
      </c>
      <c r="J16225" s="19">
        <f>IF(MONTH(A16225)&gt;VLOOKUP(Totals!$H$2,Totals!$O$5:$P$16,2,FALSE),YEAR(A16225)+1,YEAR(A16225))</f>
        <v>2022</v>
      </c>
    </row>
    <row r="16226" spans="1:10" x14ac:dyDescent="0.2">
      <c r="A16226" s="4">
        <v>44593</v>
      </c>
      <c r="B16226" s="2" t="s">
        <v>45</v>
      </c>
      <c r="C16226" s="2" t="s">
        <v>18</v>
      </c>
      <c r="D16226" s="11">
        <v>1794</v>
      </c>
      <c r="E16226" s="12">
        <v>2622.915</v>
      </c>
      <c r="F16226" s="12">
        <v>17.489999999999998</v>
      </c>
      <c r="G16226" s="11">
        <v>1010</v>
      </c>
      <c r="H16226" s="12">
        <v>971.346</v>
      </c>
      <c r="I16226" s="12">
        <v>0</v>
      </c>
      <c r="J16226" s="19">
        <f>IF(MONTH(A16226)&gt;VLOOKUP(Totals!$H$2,Totals!$O$5:$P$16,2,FALSE),YEAR(A16226)+1,YEAR(A16226))</f>
        <v>2022</v>
      </c>
    </row>
    <row r="16227" spans="1:10" x14ac:dyDescent="0.2">
      <c r="A16227" s="4">
        <v>44593</v>
      </c>
      <c r="B16227" s="2" t="s">
        <v>165</v>
      </c>
      <c r="C16227" s="2" t="s">
        <v>16</v>
      </c>
      <c r="D16227" s="11">
        <v>2435</v>
      </c>
      <c r="E16227" s="12">
        <v>358.05799999999999</v>
      </c>
      <c r="F16227" s="12">
        <v>9.2260000000000009</v>
      </c>
      <c r="G16227" s="11">
        <v>1941</v>
      </c>
      <c r="H16227" s="12">
        <v>536.01199999999994</v>
      </c>
      <c r="I16227" s="12">
        <v>0</v>
      </c>
      <c r="J16227" s="19">
        <f>IF(MONTH(A16227)&gt;VLOOKUP(Totals!$H$2,Totals!$O$5:$P$16,2,FALSE),YEAR(A16227)+1,YEAR(A16227))</f>
        <v>2022</v>
      </c>
    </row>
    <row r="16228" spans="1:10" x14ac:dyDescent="0.2">
      <c r="A16228" s="4">
        <v>44593</v>
      </c>
      <c r="B16228" s="2" t="s">
        <v>48</v>
      </c>
      <c r="C16228" s="2" t="s">
        <v>161</v>
      </c>
      <c r="D16228" s="11" t="s">
        <v>88</v>
      </c>
      <c r="E16228" s="12" t="s">
        <v>88</v>
      </c>
      <c r="F16228" s="12" t="s">
        <v>88</v>
      </c>
      <c r="G16228" s="11" t="s">
        <v>88</v>
      </c>
      <c r="H16228" s="12">
        <v>182.11</v>
      </c>
      <c r="I16228" s="12">
        <v>0</v>
      </c>
      <c r="J16228" s="19">
        <f>IF(MONTH(A16228)&gt;VLOOKUP(Totals!$H$2,Totals!$O$5:$P$16,2,FALSE),YEAR(A16228)+1,YEAR(A16228))</f>
        <v>2022</v>
      </c>
    </row>
    <row r="16229" spans="1:10" x14ac:dyDescent="0.2">
      <c r="A16229" s="4">
        <v>44593</v>
      </c>
      <c r="B16229" s="2" t="s">
        <v>48</v>
      </c>
      <c r="C16229" s="2" t="s">
        <v>52</v>
      </c>
      <c r="D16229" s="11" t="s">
        <v>88</v>
      </c>
      <c r="E16229" s="12" t="s">
        <v>88</v>
      </c>
      <c r="F16229" s="12" t="s">
        <v>88</v>
      </c>
      <c r="G16229" s="11" t="s">
        <v>88</v>
      </c>
      <c r="H16229" s="12">
        <v>186.55099999999999</v>
      </c>
      <c r="I16229" s="12">
        <v>0</v>
      </c>
      <c r="J16229" s="19">
        <f>IF(MONTH(A16229)&gt;VLOOKUP(Totals!$H$2,Totals!$O$5:$P$16,2,FALSE),YEAR(A16229)+1,YEAR(A16229))</f>
        <v>2022</v>
      </c>
    </row>
    <row r="16230" spans="1:10" x14ac:dyDescent="0.2">
      <c r="A16230" s="4">
        <v>44593</v>
      </c>
      <c r="B16230" s="2" t="s">
        <v>48</v>
      </c>
      <c r="C16230" s="2" t="s">
        <v>35</v>
      </c>
      <c r="D16230" s="11" t="s">
        <v>88</v>
      </c>
      <c r="E16230" s="12">
        <v>645.66300000000001</v>
      </c>
      <c r="F16230" s="12">
        <v>0.61699999999999999</v>
      </c>
      <c r="G16230" s="11" t="s">
        <v>88</v>
      </c>
      <c r="H16230" s="12" t="s">
        <v>88</v>
      </c>
      <c r="I16230" s="12" t="s">
        <v>88</v>
      </c>
      <c r="J16230" s="19">
        <f>IF(MONTH(A16230)&gt;VLOOKUP(Totals!$H$2,Totals!$O$5:$P$16,2,FALSE),YEAR(A16230)+1,YEAR(A16230))</f>
        <v>2022</v>
      </c>
    </row>
    <row r="16231" spans="1:10" x14ac:dyDescent="0.2">
      <c r="A16231" s="4">
        <v>44593</v>
      </c>
      <c r="B16231" s="2" t="s">
        <v>48</v>
      </c>
      <c r="C16231" s="2" t="s">
        <v>37</v>
      </c>
      <c r="D16231" s="11" t="s">
        <v>88</v>
      </c>
      <c r="E16231" s="12" t="s">
        <v>88</v>
      </c>
      <c r="F16231" s="12" t="s">
        <v>88</v>
      </c>
      <c r="G16231" s="11" t="s">
        <v>88</v>
      </c>
      <c r="H16231" s="12">
        <v>0.86099999999999999</v>
      </c>
      <c r="I16231" s="12">
        <v>0</v>
      </c>
      <c r="J16231" s="19">
        <f>IF(MONTH(A16231)&gt;VLOOKUP(Totals!$H$2,Totals!$O$5:$P$16,2,FALSE),YEAR(A16231)+1,YEAR(A16231))</f>
        <v>2022</v>
      </c>
    </row>
    <row r="16232" spans="1:10" x14ac:dyDescent="0.2">
      <c r="A16232" s="4">
        <v>44593</v>
      </c>
      <c r="B16232" s="2" t="s">
        <v>48</v>
      </c>
      <c r="C16232" s="2" t="s">
        <v>49</v>
      </c>
      <c r="D16232" s="11">
        <v>33434</v>
      </c>
      <c r="E16232" s="12">
        <v>2029.7909999999999</v>
      </c>
      <c r="F16232" s="12">
        <v>27.763000000000002</v>
      </c>
      <c r="G16232" s="11">
        <v>26962</v>
      </c>
      <c r="H16232" s="12">
        <v>1251.55</v>
      </c>
      <c r="I16232" s="12">
        <v>20.384</v>
      </c>
      <c r="J16232" s="19">
        <f>IF(MONTH(A16232)&gt;VLOOKUP(Totals!$H$2,Totals!$O$5:$P$16,2,FALSE),YEAR(A16232)+1,YEAR(A16232))</f>
        <v>2022</v>
      </c>
    </row>
    <row r="16233" spans="1:10" x14ac:dyDescent="0.2">
      <c r="A16233" s="4">
        <v>44593</v>
      </c>
      <c r="B16233" s="2" t="s">
        <v>151</v>
      </c>
      <c r="C16233" s="2" t="s">
        <v>35</v>
      </c>
      <c r="D16233" s="11" t="s">
        <v>88</v>
      </c>
      <c r="E16233" s="12" t="s">
        <v>88</v>
      </c>
      <c r="F16233" s="12" t="s">
        <v>88</v>
      </c>
      <c r="G16233" s="11" t="s">
        <v>88</v>
      </c>
      <c r="H16233" s="12">
        <v>23.38</v>
      </c>
      <c r="I16233" s="12">
        <v>0</v>
      </c>
      <c r="J16233" s="19">
        <f>IF(MONTH(A16233)&gt;VLOOKUP(Totals!$H$2,Totals!$O$5:$P$16,2,FALSE),YEAR(A16233)+1,YEAR(A16233))</f>
        <v>2022</v>
      </c>
    </row>
    <row r="16234" spans="1:10" x14ac:dyDescent="0.2">
      <c r="A16234" s="4">
        <v>44593</v>
      </c>
      <c r="B16234" s="2" t="s">
        <v>151</v>
      </c>
      <c r="C16234" s="2" t="s">
        <v>37</v>
      </c>
      <c r="D16234" s="11" t="s">
        <v>88</v>
      </c>
      <c r="E16234" s="12">
        <v>81.231999999999999</v>
      </c>
      <c r="F16234" s="12">
        <v>0</v>
      </c>
      <c r="G16234" s="11" t="s">
        <v>88</v>
      </c>
      <c r="H16234" s="12">
        <v>19.89</v>
      </c>
      <c r="I16234" s="12">
        <v>0</v>
      </c>
      <c r="J16234" s="19">
        <f>IF(MONTH(A16234)&gt;VLOOKUP(Totals!$H$2,Totals!$O$5:$P$16,2,FALSE),YEAR(A16234)+1,YEAR(A16234))</f>
        <v>2022</v>
      </c>
    </row>
    <row r="16235" spans="1:10" x14ac:dyDescent="0.2">
      <c r="A16235" s="4">
        <v>44593</v>
      </c>
      <c r="B16235" s="2" t="s">
        <v>151</v>
      </c>
      <c r="C16235" s="2" t="s">
        <v>49</v>
      </c>
      <c r="D16235" s="11">
        <v>10716</v>
      </c>
      <c r="E16235" s="12">
        <v>281.68</v>
      </c>
      <c r="F16235" s="12">
        <v>5.9290000000000003</v>
      </c>
      <c r="G16235" s="11">
        <v>6989</v>
      </c>
      <c r="H16235" s="12">
        <v>504.13499999999999</v>
      </c>
      <c r="I16235" s="12">
        <v>35.152999999999999</v>
      </c>
      <c r="J16235" s="19">
        <f>IF(MONTH(A16235)&gt;VLOOKUP(Totals!$H$2,Totals!$O$5:$P$16,2,FALSE),YEAR(A16235)+1,YEAR(A16235))</f>
        <v>2022</v>
      </c>
    </row>
    <row r="16236" spans="1:10" x14ac:dyDescent="0.2">
      <c r="A16236" s="4">
        <v>44593</v>
      </c>
      <c r="B16236" s="2" t="s">
        <v>50</v>
      </c>
      <c r="C16236" s="2" t="s">
        <v>43</v>
      </c>
      <c r="D16236" s="11">
        <v>73</v>
      </c>
      <c r="E16236" s="12">
        <v>836.25400000000002</v>
      </c>
      <c r="F16236" s="12">
        <v>8.0229999999999997</v>
      </c>
      <c r="G16236" s="11">
        <v>76</v>
      </c>
      <c r="H16236" s="12">
        <v>538.072</v>
      </c>
      <c r="I16236" s="12">
        <v>0</v>
      </c>
      <c r="J16236" s="19">
        <f>IF(MONTH(A16236)&gt;VLOOKUP(Totals!$H$2,Totals!$O$5:$P$16,2,FALSE),YEAR(A16236)+1,YEAR(A16236))</f>
        <v>2022</v>
      </c>
    </row>
    <row r="16237" spans="1:10" x14ac:dyDescent="0.2">
      <c r="A16237" s="4">
        <v>44593</v>
      </c>
      <c r="B16237" s="2" t="s">
        <v>51</v>
      </c>
      <c r="C16237" s="2" t="s">
        <v>18</v>
      </c>
      <c r="D16237" s="11" t="s">
        <v>88</v>
      </c>
      <c r="E16237" s="12" t="s">
        <v>88</v>
      </c>
      <c r="F16237" s="12" t="s">
        <v>88</v>
      </c>
      <c r="G16237" s="11" t="s">
        <v>88</v>
      </c>
      <c r="H16237" s="12">
        <v>1982.636</v>
      </c>
      <c r="I16237" s="12">
        <v>0</v>
      </c>
      <c r="J16237" s="19">
        <f>IF(MONTH(A16237)&gt;VLOOKUP(Totals!$H$2,Totals!$O$5:$P$16,2,FALSE),YEAR(A16237)+1,YEAR(A16237))</f>
        <v>2022</v>
      </c>
    </row>
    <row r="16238" spans="1:10" x14ac:dyDescent="0.2">
      <c r="A16238" s="4">
        <v>44593</v>
      </c>
      <c r="B16238" s="2" t="s">
        <v>51</v>
      </c>
      <c r="C16238" s="2" t="s">
        <v>161</v>
      </c>
      <c r="D16238" s="11" t="s">
        <v>88</v>
      </c>
      <c r="E16238" s="12" t="s">
        <v>88</v>
      </c>
      <c r="F16238" s="12" t="s">
        <v>88</v>
      </c>
      <c r="G16238" s="11" t="s">
        <v>88</v>
      </c>
      <c r="H16238" s="12">
        <v>8.4789999999999992</v>
      </c>
      <c r="I16238" s="12">
        <v>0</v>
      </c>
      <c r="J16238" s="19">
        <f>IF(MONTH(A16238)&gt;VLOOKUP(Totals!$H$2,Totals!$O$5:$P$16,2,FALSE),YEAR(A16238)+1,YEAR(A16238))</f>
        <v>2022</v>
      </c>
    </row>
    <row r="16239" spans="1:10" x14ac:dyDescent="0.2">
      <c r="A16239" s="4">
        <v>44593</v>
      </c>
      <c r="B16239" s="2" t="s">
        <v>51</v>
      </c>
      <c r="C16239" s="2" t="s">
        <v>33</v>
      </c>
      <c r="D16239" s="11" t="s">
        <v>88</v>
      </c>
      <c r="E16239" s="12" t="s">
        <v>88</v>
      </c>
      <c r="F16239" s="12" t="s">
        <v>88</v>
      </c>
      <c r="G16239" s="11" t="s">
        <v>88</v>
      </c>
      <c r="H16239" s="12">
        <v>9.0359999999999996</v>
      </c>
      <c r="I16239" s="12">
        <v>0</v>
      </c>
      <c r="J16239" s="19">
        <f>IF(MONTH(A16239)&gt;VLOOKUP(Totals!$H$2,Totals!$O$5:$P$16,2,FALSE),YEAR(A16239)+1,YEAR(A16239))</f>
        <v>2022</v>
      </c>
    </row>
    <row r="16240" spans="1:10" x14ac:dyDescent="0.2">
      <c r="A16240" s="4">
        <v>44593</v>
      </c>
      <c r="B16240" s="2" t="s">
        <v>51</v>
      </c>
      <c r="C16240" s="2" t="s">
        <v>11</v>
      </c>
      <c r="D16240" s="11" t="s">
        <v>88</v>
      </c>
      <c r="E16240" s="12">
        <v>0</v>
      </c>
      <c r="F16240" s="12">
        <v>0</v>
      </c>
      <c r="G16240" s="11" t="s">
        <v>88</v>
      </c>
      <c r="H16240" s="12" t="s">
        <v>88</v>
      </c>
      <c r="I16240" s="12" t="s">
        <v>88</v>
      </c>
      <c r="J16240" s="19">
        <f>IF(MONTH(A16240)&gt;VLOOKUP(Totals!$H$2,Totals!$O$5:$P$16,2,FALSE),YEAR(A16240)+1,YEAR(A16240))</f>
        <v>2022</v>
      </c>
    </row>
    <row r="16241" spans="1:10" x14ac:dyDescent="0.2">
      <c r="A16241" s="4">
        <v>44593</v>
      </c>
      <c r="B16241" s="2" t="s">
        <v>51</v>
      </c>
      <c r="C16241" s="2" t="s">
        <v>35</v>
      </c>
      <c r="D16241" s="11" t="s">
        <v>88</v>
      </c>
      <c r="E16241" s="12">
        <v>1040.8889999999999</v>
      </c>
      <c r="F16241" s="12">
        <v>0</v>
      </c>
      <c r="G16241" s="11" t="s">
        <v>88</v>
      </c>
      <c r="H16241" s="12">
        <v>15.691000000000001</v>
      </c>
      <c r="I16241" s="12">
        <v>0</v>
      </c>
      <c r="J16241" s="19">
        <f>IF(MONTH(A16241)&gt;VLOOKUP(Totals!$H$2,Totals!$O$5:$P$16,2,FALSE),YEAR(A16241)+1,YEAR(A16241))</f>
        <v>2022</v>
      </c>
    </row>
    <row r="16242" spans="1:10" x14ac:dyDescent="0.2">
      <c r="A16242" s="4">
        <v>44593</v>
      </c>
      <c r="B16242" s="2" t="s">
        <v>51</v>
      </c>
      <c r="C16242" s="2" t="s">
        <v>16</v>
      </c>
      <c r="D16242" s="11" t="s">
        <v>88</v>
      </c>
      <c r="E16242" s="12">
        <v>1678.816</v>
      </c>
      <c r="F16242" s="12">
        <v>0</v>
      </c>
      <c r="G16242" s="11" t="s">
        <v>88</v>
      </c>
      <c r="H16242" s="12" t="s">
        <v>88</v>
      </c>
      <c r="I16242" s="12" t="s">
        <v>88</v>
      </c>
      <c r="J16242" s="19">
        <f>IF(MONTH(A16242)&gt;VLOOKUP(Totals!$H$2,Totals!$O$5:$P$16,2,FALSE),YEAR(A16242)+1,YEAR(A16242))</f>
        <v>2022</v>
      </c>
    </row>
    <row r="16243" spans="1:10" x14ac:dyDescent="0.2">
      <c r="A16243" s="4">
        <v>44593</v>
      </c>
      <c r="B16243" s="2" t="s">
        <v>202</v>
      </c>
      <c r="C16243" s="2" t="s">
        <v>27</v>
      </c>
      <c r="D16243" s="11">
        <v>10402</v>
      </c>
      <c r="E16243" s="12">
        <v>475.29500000000002</v>
      </c>
      <c r="F16243" s="12">
        <v>1.637</v>
      </c>
      <c r="G16243" s="11">
        <v>8350</v>
      </c>
      <c r="H16243" s="12">
        <v>225.12899999999999</v>
      </c>
      <c r="I16243" s="12">
        <v>4.8120000000000003</v>
      </c>
      <c r="J16243" s="19">
        <f>IF(MONTH(A16243)&gt;VLOOKUP(Totals!$H$2,Totals!$O$5:$P$16,2,FALSE),YEAR(A16243)+1,YEAR(A16243))</f>
        <v>2022</v>
      </c>
    </row>
    <row r="16244" spans="1:10" x14ac:dyDescent="0.2">
      <c r="A16244" s="4">
        <v>44593</v>
      </c>
      <c r="B16244" s="2" t="s">
        <v>53</v>
      </c>
      <c r="C16244" s="2" t="s">
        <v>28</v>
      </c>
      <c r="D16244" s="11">
        <v>1063</v>
      </c>
      <c r="E16244" s="12">
        <v>195.053</v>
      </c>
      <c r="F16244" s="12">
        <v>0</v>
      </c>
      <c r="G16244" s="11">
        <v>581</v>
      </c>
      <c r="H16244" s="12">
        <v>85.983999999999995</v>
      </c>
      <c r="I16244" s="12">
        <v>4.0810000000000004</v>
      </c>
      <c r="J16244" s="19">
        <f>IF(MONTH(A16244)&gt;VLOOKUP(Totals!$H$2,Totals!$O$5:$P$16,2,FALSE),YEAR(A16244)+1,YEAR(A16244))</f>
        <v>2022</v>
      </c>
    </row>
    <row r="16245" spans="1:10" x14ac:dyDescent="0.2">
      <c r="A16245" s="4">
        <v>44593</v>
      </c>
      <c r="B16245" s="2" t="s">
        <v>171</v>
      </c>
      <c r="C16245" s="2" t="s">
        <v>18</v>
      </c>
      <c r="D16245" s="11" t="s">
        <v>88</v>
      </c>
      <c r="E16245" s="12">
        <v>343.53</v>
      </c>
      <c r="F16245" s="12">
        <v>0</v>
      </c>
      <c r="G16245" s="11" t="s">
        <v>88</v>
      </c>
      <c r="H16245" s="12">
        <v>57.704999999999998</v>
      </c>
      <c r="I16245" s="12">
        <v>0</v>
      </c>
      <c r="J16245" s="19">
        <f>IF(MONTH(A16245)&gt;VLOOKUP(Totals!$H$2,Totals!$O$5:$P$16,2,FALSE),YEAR(A16245)+1,YEAR(A16245))</f>
        <v>2022</v>
      </c>
    </row>
    <row r="16246" spans="1:10" x14ac:dyDescent="0.2">
      <c r="A16246" s="4">
        <v>44593</v>
      </c>
      <c r="B16246" s="2" t="s">
        <v>54</v>
      </c>
      <c r="C16246" s="2" t="s">
        <v>16</v>
      </c>
      <c r="D16246" s="11">
        <v>2460</v>
      </c>
      <c r="E16246" s="12">
        <v>103.91200000000001</v>
      </c>
      <c r="F16246" s="12">
        <v>0</v>
      </c>
      <c r="G16246" s="11">
        <v>2414</v>
      </c>
      <c r="H16246" s="12">
        <v>115.256</v>
      </c>
      <c r="I16246" s="12">
        <v>0</v>
      </c>
      <c r="J16246" s="19">
        <f>IF(MONTH(A16246)&gt;VLOOKUP(Totals!$H$2,Totals!$O$5:$P$16,2,FALSE),YEAR(A16246)+1,YEAR(A16246))</f>
        <v>2022</v>
      </c>
    </row>
    <row r="16247" spans="1:10" x14ac:dyDescent="0.2">
      <c r="A16247" s="4">
        <v>44593</v>
      </c>
      <c r="B16247" s="2" t="s">
        <v>240</v>
      </c>
      <c r="C16247" s="2" t="s">
        <v>161</v>
      </c>
      <c r="D16247" s="11" t="s">
        <v>88</v>
      </c>
      <c r="E16247" s="12">
        <v>83.186000000000007</v>
      </c>
      <c r="F16247" s="12">
        <v>0</v>
      </c>
      <c r="G16247" s="11" t="s">
        <v>88</v>
      </c>
      <c r="H16247" s="12">
        <v>69.795000000000002</v>
      </c>
      <c r="I16247" s="12">
        <v>0</v>
      </c>
      <c r="J16247" s="19">
        <f>IF(MONTH(A16247)&gt;VLOOKUP(Totals!$H$2,Totals!$O$5:$P$16,2,FALSE),YEAR(A16247)+1,YEAR(A16247))</f>
        <v>2022</v>
      </c>
    </row>
    <row r="16248" spans="1:10" x14ac:dyDescent="0.2">
      <c r="A16248" s="4">
        <v>44593</v>
      </c>
      <c r="B16248" s="2" t="s">
        <v>55</v>
      </c>
      <c r="C16248" s="2" t="s">
        <v>33</v>
      </c>
      <c r="D16248" s="11">
        <v>1744</v>
      </c>
      <c r="E16248" s="12">
        <v>332.70699999999999</v>
      </c>
      <c r="F16248" s="12">
        <v>53.341999999999999</v>
      </c>
      <c r="G16248" s="11">
        <v>490</v>
      </c>
      <c r="H16248" s="12">
        <v>673.93299999999999</v>
      </c>
      <c r="I16248" s="12">
        <v>11.845000000000001</v>
      </c>
      <c r="J16248" s="19">
        <f>IF(MONTH(A16248)&gt;VLOOKUP(Totals!$H$2,Totals!$O$5:$P$16,2,FALSE),YEAR(A16248)+1,YEAR(A16248))</f>
        <v>2022</v>
      </c>
    </row>
    <row r="16249" spans="1:10" x14ac:dyDescent="0.2">
      <c r="A16249" s="4">
        <v>44593</v>
      </c>
      <c r="B16249" s="2" t="s">
        <v>146</v>
      </c>
      <c r="C16249" s="2" t="s">
        <v>27</v>
      </c>
      <c r="D16249" s="11">
        <v>450</v>
      </c>
      <c r="E16249" s="12">
        <v>0</v>
      </c>
      <c r="F16249" s="12">
        <v>0</v>
      </c>
      <c r="G16249" s="11">
        <v>442</v>
      </c>
      <c r="H16249" s="12">
        <v>4.6340000000000003</v>
      </c>
      <c r="I16249" s="12">
        <v>0</v>
      </c>
      <c r="J16249" s="19">
        <f>IF(MONTH(A16249)&gt;VLOOKUP(Totals!$H$2,Totals!$O$5:$P$16,2,FALSE),YEAR(A16249)+1,YEAR(A16249))</f>
        <v>2022</v>
      </c>
    </row>
    <row r="16250" spans="1:10" x14ac:dyDescent="0.2">
      <c r="A16250" s="4">
        <v>44593</v>
      </c>
      <c r="B16250" s="2" t="s">
        <v>146</v>
      </c>
      <c r="C16250" s="2" t="s">
        <v>33</v>
      </c>
      <c r="D16250" s="11" t="s">
        <v>88</v>
      </c>
      <c r="E16250" s="12">
        <v>216.511</v>
      </c>
      <c r="F16250" s="12">
        <v>0</v>
      </c>
      <c r="G16250" s="11" t="s">
        <v>88</v>
      </c>
      <c r="H16250" s="12">
        <v>117.066</v>
      </c>
      <c r="I16250" s="12">
        <v>25.792999999999999</v>
      </c>
      <c r="J16250" s="19">
        <f>IF(MONTH(A16250)&gt;VLOOKUP(Totals!$H$2,Totals!$O$5:$P$16,2,FALSE),YEAR(A16250)+1,YEAR(A16250))</f>
        <v>2022</v>
      </c>
    </row>
    <row r="16251" spans="1:10" x14ac:dyDescent="0.2">
      <c r="A16251" s="4">
        <v>44593</v>
      </c>
      <c r="B16251" s="2" t="s">
        <v>146</v>
      </c>
      <c r="C16251" s="2" t="s">
        <v>11</v>
      </c>
      <c r="D16251" s="11" t="s">
        <v>88</v>
      </c>
      <c r="E16251" s="12">
        <v>119.35</v>
      </c>
      <c r="F16251" s="12">
        <v>0</v>
      </c>
      <c r="G16251" s="11" t="s">
        <v>88</v>
      </c>
      <c r="H16251" s="12">
        <v>42.5</v>
      </c>
      <c r="I16251" s="12">
        <v>0</v>
      </c>
      <c r="J16251" s="19">
        <f>IF(MONTH(A16251)&gt;VLOOKUP(Totals!$H$2,Totals!$O$5:$P$16,2,FALSE),YEAR(A16251)+1,YEAR(A16251))</f>
        <v>2022</v>
      </c>
    </row>
    <row r="16252" spans="1:10" x14ac:dyDescent="0.2">
      <c r="A16252" s="4">
        <v>44593</v>
      </c>
      <c r="B16252" s="2" t="s">
        <v>146</v>
      </c>
      <c r="C16252" s="2" t="s">
        <v>35</v>
      </c>
      <c r="D16252" s="11">
        <v>2015</v>
      </c>
      <c r="E16252" s="12">
        <v>140.589</v>
      </c>
      <c r="F16252" s="12">
        <v>0</v>
      </c>
      <c r="G16252" s="11">
        <v>801</v>
      </c>
      <c r="H16252" s="12">
        <v>116.619</v>
      </c>
      <c r="I16252" s="12">
        <v>5.9279999999999999</v>
      </c>
      <c r="J16252" s="19">
        <f>IF(MONTH(A16252)&gt;VLOOKUP(Totals!$H$2,Totals!$O$5:$P$16,2,FALSE),YEAR(A16252)+1,YEAR(A16252))</f>
        <v>2022</v>
      </c>
    </row>
    <row r="16253" spans="1:10" x14ac:dyDescent="0.2">
      <c r="A16253" s="4">
        <v>44593</v>
      </c>
      <c r="B16253" s="2" t="s">
        <v>146</v>
      </c>
      <c r="C16253" s="2" t="s">
        <v>37</v>
      </c>
      <c r="D16253" s="11">
        <v>1603</v>
      </c>
      <c r="E16253" s="12">
        <v>5.3849999999999998</v>
      </c>
      <c r="F16253" s="12">
        <v>0</v>
      </c>
      <c r="G16253" s="11">
        <v>1713</v>
      </c>
      <c r="H16253" s="12">
        <v>0</v>
      </c>
      <c r="I16253" s="12">
        <v>0</v>
      </c>
      <c r="J16253" s="19">
        <f>IF(MONTH(A16253)&gt;VLOOKUP(Totals!$H$2,Totals!$O$5:$P$16,2,FALSE),YEAR(A16253)+1,YEAR(A16253))</f>
        <v>2022</v>
      </c>
    </row>
    <row r="16254" spans="1:10" x14ac:dyDescent="0.2">
      <c r="A16254" s="4">
        <v>44593</v>
      </c>
      <c r="B16254" s="2" t="s">
        <v>146</v>
      </c>
      <c r="C16254" s="2" t="s">
        <v>76</v>
      </c>
      <c r="D16254" s="11" t="s">
        <v>88</v>
      </c>
      <c r="E16254" s="12">
        <v>33.213999999999999</v>
      </c>
      <c r="F16254" s="12">
        <v>0</v>
      </c>
      <c r="G16254" s="11" t="s">
        <v>88</v>
      </c>
      <c r="H16254" s="12">
        <v>8.2390000000000008</v>
      </c>
      <c r="I16254" s="12">
        <v>0</v>
      </c>
      <c r="J16254" s="19">
        <f>IF(MONTH(A16254)&gt;VLOOKUP(Totals!$H$2,Totals!$O$5:$P$16,2,FALSE),YEAR(A16254)+1,YEAR(A16254))</f>
        <v>2022</v>
      </c>
    </row>
    <row r="16255" spans="1:10" x14ac:dyDescent="0.2">
      <c r="A16255" s="4">
        <v>44593</v>
      </c>
      <c r="B16255" s="2" t="s">
        <v>170</v>
      </c>
      <c r="C16255" s="2" t="s">
        <v>35</v>
      </c>
      <c r="D16255" s="11">
        <v>471</v>
      </c>
      <c r="E16255" s="12">
        <v>0</v>
      </c>
      <c r="F16255" s="12">
        <v>0</v>
      </c>
      <c r="G16255" s="11">
        <v>175</v>
      </c>
      <c r="H16255" s="12">
        <v>0</v>
      </c>
      <c r="I16255" s="12">
        <v>0</v>
      </c>
      <c r="J16255" s="19">
        <f>IF(MONTH(A16255)&gt;VLOOKUP(Totals!$H$2,Totals!$O$5:$P$16,2,FALSE),YEAR(A16255)+1,YEAR(A16255))</f>
        <v>2022</v>
      </c>
    </row>
    <row r="16256" spans="1:10" x14ac:dyDescent="0.2">
      <c r="A16256" s="4">
        <v>44593</v>
      </c>
      <c r="B16256" s="2" t="s">
        <v>258</v>
      </c>
      <c r="C16256" s="2" t="s">
        <v>250</v>
      </c>
      <c r="D16256" s="11" t="s">
        <v>88</v>
      </c>
      <c r="E16256" s="12">
        <v>0</v>
      </c>
      <c r="F16256" s="12">
        <v>0</v>
      </c>
      <c r="G16256" s="11" t="s">
        <v>88</v>
      </c>
      <c r="H16256" s="12" t="s">
        <v>88</v>
      </c>
      <c r="I16256" s="12" t="s">
        <v>88</v>
      </c>
      <c r="J16256" s="19">
        <f>IF(MONTH(A16256)&gt;VLOOKUP(Totals!$H$2,Totals!$O$5:$P$16,2,FALSE),YEAR(A16256)+1,YEAR(A16256))</f>
        <v>2022</v>
      </c>
    </row>
    <row r="16257" spans="1:10" x14ac:dyDescent="0.2">
      <c r="A16257" s="4">
        <v>44593</v>
      </c>
      <c r="B16257" s="2" t="s">
        <v>258</v>
      </c>
      <c r="C16257" s="2" t="s">
        <v>161</v>
      </c>
      <c r="D16257" s="11" t="s">
        <v>88</v>
      </c>
      <c r="E16257" s="12">
        <v>0</v>
      </c>
      <c r="F16257" s="12">
        <v>0</v>
      </c>
      <c r="G16257" s="11" t="s">
        <v>88</v>
      </c>
      <c r="H16257" s="12">
        <v>290.68400000000003</v>
      </c>
      <c r="I16257" s="12">
        <v>0</v>
      </c>
      <c r="J16257" s="19">
        <f>IF(MONTH(A16257)&gt;VLOOKUP(Totals!$H$2,Totals!$O$5:$P$16,2,FALSE),YEAR(A16257)+1,YEAR(A16257))</f>
        <v>2022</v>
      </c>
    </row>
    <row r="16258" spans="1:10" x14ac:dyDescent="0.2">
      <c r="A16258" s="4">
        <v>44593</v>
      </c>
      <c r="B16258" s="2" t="s">
        <v>258</v>
      </c>
      <c r="C16258" s="2" t="s">
        <v>33</v>
      </c>
      <c r="D16258" s="11" t="s">
        <v>88</v>
      </c>
      <c r="E16258" s="12">
        <v>180.739</v>
      </c>
      <c r="F16258" s="12">
        <v>0</v>
      </c>
      <c r="G16258" s="11" t="s">
        <v>88</v>
      </c>
      <c r="H16258" s="12" t="s">
        <v>88</v>
      </c>
      <c r="I16258" s="12" t="s">
        <v>88</v>
      </c>
      <c r="J16258" s="19">
        <f>IF(MONTH(A16258)&gt;VLOOKUP(Totals!$H$2,Totals!$O$5:$P$16,2,FALSE),YEAR(A16258)+1,YEAR(A16258))</f>
        <v>2022</v>
      </c>
    </row>
    <row r="16259" spans="1:10" x14ac:dyDescent="0.2">
      <c r="A16259" s="4">
        <v>44593</v>
      </c>
      <c r="B16259" s="2" t="s">
        <v>258</v>
      </c>
      <c r="C16259" s="2" t="s">
        <v>35</v>
      </c>
      <c r="D16259" s="11" t="s">
        <v>88</v>
      </c>
      <c r="E16259" s="12">
        <v>1416.527</v>
      </c>
      <c r="F16259" s="12">
        <v>0</v>
      </c>
      <c r="G16259" s="11" t="s">
        <v>88</v>
      </c>
      <c r="H16259" s="12">
        <v>1082.6289999999999</v>
      </c>
      <c r="I16259" s="12">
        <v>0</v>
      </c>
      <c r="J16259" s="19">
        <f>IF(MONTH(A16259)&gt;VLOOKUP(Totals!$H$2,Totals!$O$5:$P$16,2,FALSE),YEAR(A16259)+1,YEAR(A16259))</f>
        <v>2022</v>
      </c>
    </row>
    <row r="16260" spans="1:10" x14ac:dyDescent="0.2">
      <c r="A16260" s="4">
        <v>44593</v>
      </c>
      <c r="B16260" s="2" t="s">
        <v>258</v>
      </c>
      <c r="C16260" s="2" t="s">
        <v>16</v>
      </c>
      <c r="D16260" s="11" t="s">
        <v>88</v>
      </c>
      <c r="E16260" s="12">
        <v>1160.3699999999999</v>
      </c>
      <c r="F16260" s="12">
        <v>0</v>
      </c>
      <c r="G16260" s="11" t="s">
        <v>88</v>
      </c>
      <c r="H16260" s="12" t="s">
        <v>88</v>
      </c>
      <c r="I16260" s="12" t="s">
        <v>88</v>
      </c>
      <c r="J16260" s="19">
        <f>IF(MONTH(A16260)&gt;VLOOKUP(Totals!$H$2,Totals!$O$5:$P$16,2,FALSE),YEAR(A16260)+1,YEAR(A16260))</f>
        <v>2022</v>
      </c>
    </row>
    <row r="16261" spans="1:10" x14ac:dyDescent="0.2">
      <c r="A16261" s="4">
        <v>44593</v>
      </c>
      <c r="B16261" s="2" t="s">
        <v>258</v>
      </c>
      <c r="C16261" s="2" t="s">
        <v>76</v>
      </c>
      <c r="D16261" s="11" t="s">
        <v>88</v>
      </c>
      <c r="E16261" s="12" t="s">
        <v>88</v>
      </c>
      <c r="F16261" s="12" t="s">
        <v>88</v>
      </c>
      <c r="G16261" s="11" t="s">
        <v>88</v>
      </c>
      <c r="H16261" s="12">
        <v>30.577999999999999</v>
      </c>
      <c r="I16261" s="12">
        <v>0</v>
      </c>
      <c r="J16261" s="19">
        <f>IF(MONTH(A16261)&gt;VLOOKUP(Totals!$H$2,Totals!$O$5:$P$16,2,FALSE),YEAR(A16261)+1,YEAR(A16261))</f>
        <v>2022</v>
      </c>
    </row>
    <row r="16262" spans="1:10" x14ac:dyDescent="0.2">
      <c r="A16262" s="4">
        <v>44593</v>
      </c>
      <c r="B16262" s="2" t="s">
        <v>56</v>
      </c>
      <c r="C16262" s="2" t="s">
        <v>32</v>
      </c>
      <c r="D16262" s="11">
        <v>1511</v>
      </c>
      <c r="E16262" s="12">
        <v>238.76599999999999</v>
      </c>
      <c r="F16262" s="12">
        <v>0</v>
      </c>
      <c r="G16262" s="11">
        <v>843</v>
      </c>
      <c r="H16262" s="12">
        <v>94.260999999999996</v>
      </c>
      <c r="I16262" s="12">
        <v>1.5640000000000001</v>
      </c>
      <c r="J16262" s="19">
        <f>IF(MONTH(A16262)&gt;VLOOKUP(Totals!$H$2,Totals!$O$5:$P$16,2,FALSE),YEAR(A16262)+1,YEAR(A16262))</f>
        <v>2022</v>
      </c>
    </row>
    <row r="16263" spans="1:10" x14ac:dyDescent="0.2">
      <c r="A16263" s="4">
        <v>44593</v>
      </c>
      <c r="B16263" s="2" t="s">
        <v>59</v>
      </c>
      <c r="C16263" s="2" t="s">
        <v>28</v>
      </c>
      <c r="D16263" s="11" t="s">
        <v>88</v>
      </c>
      <c r="E16263" s="12" t="s">
        <v>88</v>
      </c>
      <c r="F16263" s="12" t="s">
        <v>88</v>
      </c>
      <c r="G16263" s="11">
        <v>0</v>
      </c>
      <c r="H16263" s="12">
        <v>78.269000000000005</v>
      </c>
      <c r="I16263" s="12">
        <v>0</v>
      </c>
      <c r="J16263" s="19">
        <f>IF(MONTH(A16263)&gt;VLOOKUP(Totals!$H$2,Totals!$O$5:$P$16,2,FALSE),YEAR(A16263)+1,YEAR(A16263))</f>
        <v>2022</v>
      </c>
    </row>
    <row r="16264" spans="1:10" x14ac:dyDescent="0.2">
      <c r="A16264" s="4">
        <v>44593</v>
      </c>
      <c r="B16264" s="2" t="s">
        <v>59</v>
      </c>
      <c r="C16264" s="2" t="s">
        <v>34</v>
      </c>
      <c r="D16264" s="11">
        <v>6593</v>
      </c>
      <c r="E16264" s="12">
        <v>2199.261</v>
      </c>
      <c r="F16264" s="12">
        <v>45.06</v>
      </c>
      <c r="G16264" s="11">
        <v>2444</v>
      </c>
      <c r="H16264" s="12">
        <v>1354.8440000000001</v>
      </c>
      <c r="I16264" s="12">
        <v>1.415</v>
      </c>
      <c r="J16264" s="19">
        <f>IF(MONTH(A16264)&gt;VLOOKUP(Totals!$H$2,Totals!$O$5:$P$16,2,FALSE),YEAR(A16264)+1,YEAR(A16264))</f>
        <v>2022</v>
      </c>
    </row>
    <row r="16265" spans="1:10" x14ac:dyDescent="0.2">
      <c r="A16265" s="4">
        <v>44593</v>
      </c>
      <c r="B16265" s="2" t="s">
        <v>227</v>
      </c>
      <c r="C16265" s="2" t="s">
        <v>21</v>
      </c>
      <c r="D16265" s="11">
        <v>53</v>
      </c>
      <c r="E16265" s="12">
        <v>14.654999999999999</v>
      </c>
      <c r="F16265" s="12">
        <v>0.27600000000000002</v>
      </c>
      <c r="G16265" s="11">
        <v>97</v>
      </c>
      <c r="H16265" s="12">
        <v>106.988</v>
      </c>
      <c r="I16265" s="12">
        <v>0.23400000000000001</v>
      </c>
      <c r="J16265" s="19">
        <f>IF(MONTH(A16265)&gt;VLOOKUP(Totals!$H$2,Totals!$O$5:$P$16,2,FALSE),YEAR(A16265)+1,YEAR(A16265))</f>
        <v>2022</v>
      </c>
    </row>
    <row r="16266" spans="1:10" x14ac:dyDescent="0.2">
      <c r="A16266" s="4">
        <v>44593</v>
      </c>
      <c r="B16266" s="2" t="s">
        <v>227</v>
      </c>
      <c r="C16266" s="2" t="s">
        <v>22</v>
      </c>
      <c r="D16266" s="11" t="s">
        <v>88</v>
      </c>
      <c r="E16266" s="12" t="s">
        <v>88</v>
      </c>
      <c r="F16266" s="12" t="s">
        <v>88</v>
      </c>
      <c r="G16266" s="11" t="s">
        <v>88</v>
      </c>
      <c r="H16266" s="12">
        <v>30.113</v>
      </c>
      <c r="I16266" s="12">
        <v>0</v>
      </c>
      <c r="J16266" s="19">
        <f>IF(MONTH(A16266)&gt;VLOOKUP(Totals!$H$2,Totals!$O$5:$P$16,2,FALSE),YEAR(A16266)+1,YEAR(A16266))</f>
        <v>2022</v>
      </c>
    </row>
    <row r="16267" spans="1:10" x14ac:dyDescent="0.2">
      <c r="A16267" s="4">
        <v>44593</v>
      </c>
      <c r="B16267" s="2" t="s">
        <v>60</v>
      </c>
      <c r="C16267" s="2" t="s">
        <v>52</v>
      </c>
      <c r="D16267" s="11">
        <v>981</v>
      </c>
      <c r="E16267" s="12">
        <v>10.016999999999999</v>
      </c>
      <c r="F16267" s="12">
        <v>0</v>
      </c>
      <c r="G16267" s="11">
        <v>1221</v>
      </c>
      <c r="H16267" s="12">
        <v>5.8999999999999997E-2</v>
      </c>
      <c r="I16267" s="12">
        <v>0</v>
      </c>
      <c r="J16267" s="19">
        <f>IF(MONTH(A16267)&gt;VLOOKUP(Totals!$H$2,Totals!$O$5:$P$16,2,FALSE),YEAR(A16267)+1,YEAR(A16267))</f>
        <v>2022</v>
      </c>
    </row>
    <row r="16268" spans="1:10" x14ac:dyDescent="0.2">
      <c r="A16268" s="4">
        <v>44593</v>
      </c>
      <c r="B16268" s="2" t="s">
        <v>63</v>
      </c>
      <c r="C16268" s="2" t="s">
        <v>15</v>
      </c>
      <c r="D16268" s="11">
        <v>2480</v>
      </c>
      <c r="E16268" s="12">
        <v>34.356999999999999</v>
      </c>
      <c r="F16268" s="12">
        <v>0</v>
      </c>
      <c r="G16268" s="11">
        <v>2181</v>
      </c>
      <c r="H16268" s="12">
        <v>41.726999999999997</v>
      </c>
      <c r="I16268" s="12">
        <v>36.372</v>
      </c>
      <c r="J16268" s="19">
        <f>IF(MONTH(A16268)&gt;VLOOKUP(Totals!$H$2,Totals!$O$5:$P$16,2,FALSE),YEAR(A16268)+1,YEAR(A16268))</f>
        <v>2022</v>
      </c>
    </row>
    <row r="16269" spans="1:10" x14ac:dyDescent="0.2">
      <c r="A16269" s="4">
        <v>44593</v>
      </c>
      <c r="B16269" s="2" t="s">
        <v>63</v>
      </c>
      <c r="C16269" s="2" t="s">
        <v>18</v>
      </c>
      <c r="D16269" s="11" t="s">
        <v>88</v>
      </c>
      <c r="E16269" s="12">
        <v>242.84700000000001</v>
      </c>
      <c r="F16269" s="12">
        <v>4.5350000000000001</v>
      </c>
      <c r="G16269" s="11" t="s">
        <v>88</v>
      </c>
      <c r="H16269" s="12">
        <v>330.21100000000001</v>
      </c>
      <c r="I16269" s="12">
        <v>31.626000000000001</v>
      </c>
      <c r="J16269" s="19">
        <f>IF(MONTH(A16269)&gt;VLOOKUP(Totals!$H$2,Totals!$O$5:$P$16,2,FALSE),YEAR(A16269)+1,YEAR(A16269))</f>
        <v>2022</v>
      </c>
    </row>
    <row r="16270" spans="1:10" x14ac:dyDescent="0.2">
      <c r="A16270" s="4">
        <v>44593</v>
      </c>
      <c r="B16270" s="2" t="s">
        <v>63</v>
      </c>
      <c r="C16270" s="2" t="s">
        <v>27</v>
      </c>
      <c r="D16270" s="11">
        <v>548</v>
      </c>
      <c r="E16270" s="12">
        <v>0</v>
      </c>
      <c r="F16270" s="12">
        <v>0</v>
      </c>
      <c r="G16270" s="11">
        <v>441</v>
      </c>
      <c r="H16270" s="12">
        <v>0.63</v>
      </c>
      <c r="I16270" s="12">
        <v>0.95699999999999996</v>
      </c>
      <c r="J16270" s="19">
        <f>IF(MONTH(A16270)&gt;VLOOKUP(Totals!$H$2,Totals!$O$5:$P$16,2,FALSE),YEAR(A16270)+1,YEAR(A16270))</f>
        <v>2022</v>
      </c>
    </row>
    <row r="16271" spans="1:10" x14ac:dyDescent="0.2">
      <c r="A16271" s="4">
        <v>44593</v>
      </c>
      <c r="B16271" s="2" t="s">
        <v>63</v>
      </c>
      <c r="C16271" s="2" t="s">
        <v>161</v>
      </c>
      <c r="D16271" s="11" t="s">
        <v>88</v>
      </c>
      <c r="E16271" s="12">
        <v>946.68799999999999</v>
      </c>
      <c r="F16271" s="12">
        <v>24.161999999999999</v>
      </c>
      <c r="G16271" s="11" t="s">
        <v>88</v>
      </c>
      <c r="H16271" s="12">
        <v>651.38199999999995</v>
      </c>
      <c r="I16271" s="12">
        <v>17.373999999999999</v>
      </c>
      <c r="J16271" s="19">
        <f>IF(MONTH(A16271)&gt;VLOOKUP(Totals!$H$2,Totals!$O$5:$P$16,2,FALSE),YEAR(A16271)+1,YEAR(A16271))</f>
        <v>2022</v>
      </c>
    </row>
    <row r="16272" spans="1:10" x14ac:dyDescent="0.2">
      <c r="A16272" s="4">
        <v>44593</v>
      </c>
      <c r="B16272" s="2" t="s">
        <v>63</v>
      </c>
      <c r="C16272" s="2" t="s">
        <v>65</v>
      </c>
      <c r="D16272" s="11">
        <v>7576</v>
      </c>
      <c r="E16272" s="12">
        <v>0</v>
      </c>
      <c r="F16272" s="12">
        <v>0</v>
      </c>
      <c r="G16272" s="11">
        <v>6504</v>
      </c>
      <c r="H16272" s="12">
        <v>0</v>
      </c>
      <c r="I16272" s="12">
        <v>0</v>
      </c>
      <c r="J16272" s="19">
        <f>IF(MONTH(A16272)&gt;VLOOKUP(Totals!$H$2,Totals!$O$5:$P$16,2,FALSE),YEAR(A16272)+1,YEAR(A16272))</f>
        <v>2022</v>
      </c>
    </row>
    <row r="16273" spans="1:10" x14ac:dyDescent="0.2">
      <c r="A16273" s="4">
        <v>44593</v>
      </c>
      <c r="B16273" s="2" t="s">
        <v>63</v>
      </c>
      <c r="C16273" s="2" t="s">
        <v>32</v>
      </c>
      <c r="D16273" s="11" t="s">
        <v>88</v>
      </c>
      <c r="E16273" s="12" t="s">
        <v>88</v>
      </c>
      <c r="F16273" s="12" t="s">
        <v>88</v>
      </c>
      <c r="G16273" s="11" t="s">
        <v>88</v>
      </c>
      <c r="H16273" s="12">
        <v>0</v>
      </c>
      <c r="I16273" s="12">
        <v>0</v>
      </c>
      <c r="J16273" s="19">
        <f>IF(MONTH(A16273)&gt;VLOOKUP(Totals!$H$2,Totals!$O$5:$P$16,2,FALSE),YEAR(A16273)+1,YEAR(A16273))</f>
        <v>2022</v>
      </c>
    </row>
    <row r="16274" spans="1:10" x14ac:dyDescent="0.2">
      <c r="A16274" s="4">
        <v>44593</v>
      </c>
      <c r="B16274" s="2" t="s">
        <v>63</v>
      </c>
      <c r="C16274" s="2" t="s">
        <v>11</v>
      </c>
      <c r="D16274" s="11">
        <v>500</v>
      </c>
      <c r="E16274" s="12">
        <v>515.29200000000003</v>
      </c>
      <c r="F16274" s="12">
        <v>1.583</v>
      </c>
      <c r="G16274" s="11">
        <v>213</v>
      </c>
      <c r="H16274" s="12">
        <v>658.40599999999995</v>
      </c>
      <c r="I16274" s="12">
        <v>85.209000000000003</v>
      </c>
      <c r="J16274" s="19">
        <f>IF(MONTH(A16274)&gt;VLOOKUP(Totals!$H$2,Totals!$O$5:$P$16,2,FALSE),YEAR(A16274)+1,YEAR(A16274))</f>
        <v>2022</v>
      </c>
    </row>
    <row r="16275" spans="1:10" x14ac:dyDescent="0.2">
      <c r="A16275" s="4">
        <v>44593</v>
      </c>
      <c r="B16275" s="2" t="s">
        <v>63</v>
      </c>
      <c r="C16275" s="2" t="s">
        <v>35</v>
      </c>
      <c r="D16275" s="11">
        <v>8244</v>
      </c>
      <c r="E16275" s="12">
        <v>386.50400000000002</v>
      </c>
      <c r="F16275" s="12">
        <v>0</v>
      </c>
      <c r="G16275" s="11">
        <v>3744</v>
      </c>
      <c r="H16275" s="12">
        <v>482.62799999999999</v>
      </c>
      <c r="I16275" s="12">
        <v>10.117000000000001</v>
      </c>
      <c r="J16275" s="19">
        <f>IF(MONTH(A16275)&gt;VLOOKUP(Totals!$H$2,Totals!$O$5:$P$16,2,FALSE),YEAR(A16275)+1,YEAR(A16275))</f>
        <v>2022</v>
      </c>
    </row>
    <row r="16276" spans="1:10" x14ac:dyDescent="0.2">
      <c r="A16276" s="4">
        <v>44593</v>
      </c>
      <c r="B16276" s="2" t="s">
        <v>63</v>
      </c>
      <c r="C16276" s="2" t="s">
        <v>66</v>
      </c>
      <c r="D16276" s="11">
        <v>2453</v>
      </c>
      <c r="E16276" s="12">
        <v>108.217</v>
      </c>
      <c r="F16276" s="12">
        <v>0.36899999999999999</v>
      </c>
      <c r="G16276" s="11">
        <v>1911</v>
      </c>
      <c r="H16276" s="12">
        <v>51.887</v>
      </c>
      <c r="I16276" s="12">
        <v>2.4169999999999998</v>
      </c>
      <c r="J16276" s="19">
        <f>IF(MONTH(A16276)&gt;VLOOKUP(Totals!$H$2,Totals!$O$5:$P$16,2,FALSE),YEAR(A16276)+1,YEAR(A16276))</f>
        <v>2022</v>
      </c>
    </row>
    <row r="16277" spans="1:10" x14ac:dyDescent="0.2">
      <c r="A16277" s="4">
        <v>44593</v>
      </c>
      <c r="B16277" s="2" t="s">
        <v>63</v>
      </c>
      <c r="C16277" s="2" t="s">
        <v>37</v>
      </c>
      <c r="D16277" s="11">
        <v>2559</v>
      </c>
      <c r="E16277" s="12">
        <v>129.67500000000001</v>
      </c>
      <c r="F16277" s="12">
        <v>0</v>
      </c>
      <c r="G16277" s="11">
        <v>749</v>
      </c>
      <c r="H16277" s="12">
        <v>228.916</v>
      </c>
      <c r="I16277" s="12">
        <v>7.702</v>
      </c>
      <c r="J16277" s="19">
        <f>IF(MONTH(A16277)&gt;VLOOKUP(Totals!$H$2,Totals!$O$5:$P$16,2,FALSE),YEAR(A16277)+1,YEAR(A16277))</f>
        <v>2022</v>
      </c>
    </row>
    <row r="16278" spans="1:10" x14ac:dyDescent="0.2">
      <c r="A16278" s="4">
        <v>44593</v>
      </c>
      <c r="B16278" s="2" t="s">
        <v>63</v>
      </c>
      <c r="C16278" s="2" t="s">
        <v>61</v>
      </c>
      <c r="D16278" s="11">
        <v>2</v>
      </c>
      <c r="E16278" s="12">
        <v>0</v>
      </c>
      <c r="F16278" s="12">
        <v>0</v>
      </c>
      <c r="G16278" s="11">
        <v>40</v>
      </c>
      <c r="H16278" s="12">
        <v>0.66</v>
      </c>
      <c r="I16278" s="12">
        <v>0</v>
      </c>
      <c r="J16278" s="19">
        <f>IF(MONTH(A16278)&gt;VLOOKUP(Totals!$H$2,Totals!$O$5:$P$16,2,FALSE),YEAR(A16278)+1,YEAR(A16278))</f>
        <v>2022</v>
      </c>
    </row>
    <row r="16279" spans="1:10" x14ac:dyDescent="0.2">
      <c r="A16279" s="4">
        <v>44593</v>
      </c>
      <c r="B16279" s="2" t="s">
        <v>63</v>
      </c>
      <c r="C16279" s="2" t="s">
        <v>38</v>
      </c>
      <c r="D16279" s="11">
        <v>7922</v>
      </c>
      <c r="E16279" s="12">
        <v>180.02600000000001</v>
      </c>
      <c r="F16279" s="12">
        <v>26.236999999999998</v>
      </c>
      <c r="G16279" s="11">
        <v>6383</v>
      </c>
      <c r="H16279" s="12">
        <v>5.1580000000000004</v>
      </c>
      <c r="I16279" s="12">
        <v>70.721999999999994</v>
      </c>
      <c r="J16279" s="19">
        <f>IF(MONTH(A16279)&gt;VLOOKUP(Totals!$H$2,Totals!$O$5:$P$16,2,FALSE),YEAR(A16279)+1,YEAR(A16279))</f>
        <v>2022</v>
      </c>
    </row>
    <row r="16280" spans="1:10" x14ac:dyDescent="0.2">
      <c r="A16280" s="4">
        <v>44593</v>
      </c>
      <c r="B16280" s="2" t="s">
        <v>63</v>
      </c>
      <c r="C16280" s="2" t="s">
        <v>16</v>
      </c>
      <c r="D16280" s="11">
        <v>8077</v>
      </c>
      <c r="E16280" s="12">
        <v>2083.098</v>
      </c>
      <c r="F16280" s="12">
        <v>14.554</v>
      </c>
      <c r="G16280" s="11">
        <v>8036</v>
      </c>
      <c r="H16280" s="12">
        <v>359.858</v>
      </c>
      <c r="I16280" s="12">
        <v>2.3639999999999999</v>
      </c>
      <c r="J16280" s="19">
        <f>IF(MONTH(A16280)&gt;VLOOKUP(Totals!$H$2,Totals!$O$5:$P$16,2,FALSE),YEAR(A16280)+1,YEAR(A16280))</f>
        <v>2022</v>
      </c>
    </row>
    <row r="16281" spans="1:10" x14ac:dyDescent="0.2">
      <c r="A16281" s="4">
        <v>44593</v>
      </c>
      <c r="B16281" s="2" t="s">
        <v>63</v>
      </c>
      <c r="C16281" s="2" t="s">
        <v>76</v>
      </c>
      <c r="D16281" s="11" t="s">
        <v>88</v>
      </c>
      <c r="E16281" s="12">
        <v>19.106000000000002</v>
      </c>
      <c r="F16281" s="12">
        <v>0</v>
      </c>
      <c r="G16281" s="11" t="s">
        <v>88</v>
      </c>
      <c r="H16281" s="12">
        <v>8.8030000000000008</v>
      </c>
      <c r="I16281" s="12">
        <v>0</v>
      </c>
      <c r="J16281" s="19">
        <f>IF(MONTH(A16281)&gt;VLOOKUP(Totals!$H$2,Totals!$O$5:$P$16,2,FALSE),YEAR(A16281)+1,YEAR(A16281))</f>
        <v>2022</v>
      </c>
    </row>
    <row r="16282" spans="1:10" x14ac:dyDescent="0.2">
      <c r="A16282" s="4">
        <v>44593</v>
      </c>
      <c r="B16282" s="2" t="s">
        <v>168</v>
      </c>
      <c r="C16282" s="2" t="s">
        <v>34</v>
      </c>
      <c r="D16282" s="11" t="s">
        <v>88</v>
      </c>
      <c r="E16282" s="12">
        <v>0</v>
      </c>
      <c r="F16282" s="12">
        <v>0</v>
      </c>
      <c r="G16282" s="11" t="s">
        <v>88</v>
      </c>
      <c r="H16282" s="12" t="s">
        <v>88</v>
      </c>
      <c r="I16282" s="12" t="s">
        <v>88</v>
      </c>
      <c r="J16282" s="19">
        <f>IF(MONTH(A16282)&gt;VLOOKUP(Totals!$H$2,Totals!$O$5:$P$16,2,FALSE),YEAR(A16282)+1,YEAR(A16282))</f>
        <v>2022</v>
      </c>
    </row>
    <row r="16283" spans="1:10" x14ac:dyDescent="0.2">
      <c r="A16283" s="4">
        <v>44593</v>
      </c>
      <c r="B16283" s="2" t="s">
        <v>168</v>
      </c>
      <c r="C16283" s="2" t="s">
        <v>11</v>
      </c>
      <c r="D16283" s="11" t="s">
        <v>88</v>
      </c>
      <c r="E16283" s="12">
        <v>170.136</v>
      </c>
      <c r="F16283" s="12">
        <v>0</v>
      </c>
      <c r="G16283" s="11" t="s">
        <v>88</v>
      </c>
      <c r="H16283" s="12">
        <v>57.341999999999999</v>
      </c>
      <c r="I16283" s="12">
        <v>0</v>
      </c>
      <c r="J16283" s="19">
        <f>IF(MONTH(A16283)&gt;VLOOKUP(Totals!$H$2,Totals!$O$5:$P$16,2,FALSE),YEAR(A16283)+1,YEAR(A16283))</f>
        <v>2022</v>
      </c>
    </row>
    <row r="16284" spans="1:10" x14ac:dyDescent="0.2">
      <c r="A16284" s="4">
        <v>44593</v>
      </c>
      <c r="B16284" s="2" t="s">
        <v>168</v>
      </c>
      <c r="C16284" s="2" t="s">
        <v>150</v>
      </c>
      <c r="D16284" s="11">
        <v>24554</v>
      </c>
      <c r="E16284" s="12">
        <v>1979.2380000000001</v>
      </c>
      <c r="F16284" s="12">
        <v>56.418999999999997</v>
      </c>
      <c r="G16284" s="11">
        <v>18986</v>
      </c>
      <c r="H16284" s="12">
        <v>2004.182</v>
      </c>
      <c r="I16284" s="12">
        <v>73.268000000000001</v>
      </c>
      <c r="J16284" s="19">
        <f>IF(MONTH(A16284)&gt;VLOOKUP(Totals!$H$2,Totals!$O$5:$P$16,2,FALSE),YEAR(A16284)+1,YEAR(A16284))</f>
        <v>2022</v>
      </c>
    </row>
    <row r="16285" spans="1:10" x14ac:dyDescent="0.2">
      <c r="A16285" s="4">
        <v>44593</v>
      </c>
      <c r="B16285" s="2" t="s">
        <v>168</v>
      </c>
      <c r="C16285" s="2" t="s">
        <v>35</v>
      </c>
      <c r="D16285" s="11" t="s">
        <v>88</v>
      </c>
      <c r="E16285" s="12">
        <v>0</v>
      </c>
      <c r="F16285" s="12">
        <v>0</v>
      </c>
      <c r="G16285" s="11" t="s">
        <v>88</v>
      </c>
      <c r="H16285" s="12">
        <v>0</v>
      </c>
      <c r="I16285" s="12">
        <v>0</v>
      </c>
      <c r="J16285" s="19">
        <f>IF(MONTH(A16285)&gt;VLOOKUP(Totals!$H$2,Totals!$O$5:$P$16,2,FALSE),YEAR(A16285)+1,YEAR(A16285))</f>
        <v>2022</v>
      </c>
    </row>
    <row r="16286" spans="1:10" x14ac:dyDescent="0.2">
      <c r="A16286" s="4">
        <v>44593</v>
      </c>
      <c r="B16286" s="2" t="s">
        <v>168</v>
      </c>
      <c r="C16286" s="2" t="s">
        <v>37</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168</v>
      </c>
      <c r="C16287" s="2" t="s">
        <v>16</v>
      </c>
      <c r="D16287" s="11" t="s">
        <v>88</v>
      </c>
      <c r="E16287" s="12">
        <v>0</v>
      </c>
      <c r="F16287" s="12">
        <v>0</v>
      </c>
      <c r="G16287" s="11" t="s">
        <v>88</v>
      </c>
      <c r="H16287" s="12" t="s">
        <v>88</v>
      </c>
      <c r="I16287" s="12" t="s">
        <v>88</v>
      </c>
      <c r="J16287" s="19">
        <f>IF(MONTH(A16287)&gt;VLOOKUP(Totals!$H$2,Totals!$O$5:$P$16,2,FALSE),YEAR(A16287)+1,YEAR(A16287))</f>
        <v>2022</v>
      </c>
    </row>
    <row r="16288" spans="1:10" x14ac:dyDescent="0.2">
      <c r="A16288" s="4">
        <v>44593</v>
      </c>
      <c r="B16288" s="2" t="s">
        <v>168</v>
      </c>
      <c r="C16288" s="2" t="s">
        <v>76</v>
      </c>
      <c r="D16288" s="11" t="s">
        <v>88</v>
      </c>
      <c r="E16288" s="12" t="s">
        <v>88</v>
      </c>
      <c r="F16288" s="12" t="s">
        <v>88</v>
      </c>
      <c r="G16288" s="11" t="s">
        <v>88</v>
      </c>
      <c r="H16288" s="12">
        <v>0</v>
      </c>
      <c r="I16288" s="12">
        <v>0</v>
      </c>
      <c r="J16288" s="19">
        <f>IF(MONTH(A16288)&gt;VLOOKUP(Totals!$H$2,Totals!$O$5:$P$16,2,FALSE),YEAR(A16288)+1,YEAR(A16288))</f>
        <v>2022</v>
      </c>
    </row>
    <row r="16289" spans="1:10" x14ac:dyDescent="0.2">
      <c r="A16289" s="4">
        <v>44593</v>
      </c>
      <c r="B16289" s="2" t="s">
        <v>67</v>
      </c>
      <c r="C16289" s="2" t="s">
        <v>68</v>
      </c>
      <c r="D16289" s="11">
        <v>145</v>
      </c>
      <c r="E16289" s="12">
        <v>63.9</v>
      </c>
      <c r="F16289" s="12">
        <v>0.17499999999999999</v>
      </c>
      <c r="G16289" s="11">
        <v>27</v>
      </c>
      <c r="H16289" s="12">
        <v>127.127</v>
      </c>
      <c r="I16289" s="12">
        <v>0.35199999999999998</v>
      </c>
      <c r="J16289" s="19">
        <f>IF(MONTH(A16289)&gt;VLOOKUP(Totals!$H$2,Totals!$O$5:$P$16,2,FALSE),YEAR(A16289)+1,YEAR(A16289))</f>
        <v>2022</v>
      </c>
    </row>
    <row r="16290" spans="1:10" x14ac:dyDescent="0.2">
      <c r="A16290" s="4">
        <v>44593</v>
      </c>
      <c r="B16290" s="2" t="s">
        <v>246</v>
      </c>
      <c r="C16290" s="2" t="s">
        <v>35</v>
      </c>
      <c r="D16290" s="11">
        <v>8609</v>
      </c>
      <c r="E16290" s="12">
        <v>1104.413</v>
      </c>
      <c r="F16290" s="12">
        <v>0</v>
      </c>
      <c r="G16290" s="11">
        <v>3100</v>
      </c>
      <c r="H16290" s="12">
        <v>887.52</v>
      </c>
      <c r="I16290" s="12">
        <v>0</v>
      </c>
      <c r="J16290" s="19">
        <f>IF(MONTH(A16290)&gt;VLOOKUP(Totals!$H$2,Totals!$O$5:$P$16,2,FALSE),YEAR(A16290)+1,YEAR(A16290))</f>
        <v>2022</v>
      </c>
    </row>
    <row r="16291" spans="1:10" x14ac:dyDescent="0.2">
      <c r="A16291" s="4">
        <v>44593</v>
      </c>
      <c r="B16291" s="2" t="s">
        <v>69</v>
      </c>
      <c r="C16291" s="2" t="s">
        <v>11</v>
      </c>
      <c r="D16291" s="11" t="s">
        <v>88</v>
      </c>
      <c r="E16291" s="12">
        <v>189.404</v>
      </c>
      <c r="F16291" s="12">
        <v>0</v>
      </c>
      <c r="G16291" s="11" t="s">
        <v>88</v>
      </c>
      <c r="H16291" s="12">
        <v>631.58900000000006</v>
      </c>
      <c r="I16291" s="12">
        <v>0</v>
      </c>
      <c r="J16291" s="19">
        <f>IF(MONTH(A16291)&gt;VLOOKUP(Totals!$H$2,Totals!$O$5:$P$16,2,FALSE),YEAR(A16291)+1,YEAR(A16291))</f>
        <v>2022</v>
      </c>
    </row>
    <row r="16292" spans="1:10" x14ac:dyDescent="0.2">
      <c r="A16292" s="4">
        <v>44593</v>
      </c>
      <c r="B16292" s="2" t="s">
        <v>69</v>
      </c>
      <c r="C16292" s="2" t="s">
        <v>35</v>
      </c>
      <c r="D16292" s="11">
        <v>59343</v>
      </c>
      <c r="E16292" s="12">
        <v>5360.692</v>
      </c>
      <c r="F16292" s="12">
        <v>45.848999999999997</v>
      </c>
      <c r="G16292" s="11">
        <v>29937</v>
      </c>
      <c r="H16292" s="12">
        <v>3997.3919999999998</v>
      </c>
      <c r="I16292" s="12">
        <v>26.196000000000002</v>
      </c>
      <c r="J16292" s="19">
        <f>IF(MONTH(A16292)&gt;VLOOKUP(Totals!$H$2,Totals!$O$5:$P$16,2,FALSE),YEAR(A16292)+1,YEAR(A16292))</f>
        <v>2022</v>
      </c>
    </row>
    <row r="16293" spans="1:10" x14ac:dyDescent="0.2">
      <c r="A16293" s="4">
        <v>44593</v>
      </c>
      <c r="B16293" s="2" t="s">
        <v>70</v>
      </c>
      <c r="C16293" s="2" t="s">
        <v>22</v>
      </c>
      <c r="D16293" s="11">
        <v>157</v>
      </c>
      <c r="E16293" s="12">
        <v>2.2970000000000002</v>
      </c>
      <c r="F16293" s="12">
        <v>0</v>
      </c>
      <c r="G16293" s="11">
        <v>134</v>
      </c>
      <c r="H16293" s="12">
        <v>25.353000000000002</v>
      </c>
      <c r="I16293" s="12">
        <v>0</v>
      </c>
      <c r="J16293" s="19">
        <f>IF(MONTH(A16293)&gt;VLOOKUP(Totals!$H$2,Totals!$O$5:$P$16,2,FALSE),YEAR(A16293)+1,YEAR(A16293))</f>
        <v>2022</v>
      </c>
    </row>
    <row r="16294" spans="1:10" x14ac:dyDescent="0.2">
      <c r="A16294" s="4">
        <v>44593</v>
      </c>
      <c r="B16294" s="2" t="s">
        <v>247</v>
      </c>
      <c r="C16294" s="2" t="s">
        <v>248</v>
      </c>
      <c r="D16294" s="11">
        <v>8099</v>
      </c>
      <c r="E16294" s="12">
        <v>133.59700000000001</v>
      </c>
      <c r="F16294" s="12">
        <v>0.5</v>
      </c>
      <c r="G16294" s="11">
        <v>6925</v>
      </c>
      <c r="H16294" s="12">
        <v>261.56299999999999</v>
      </c>
      <c r="I16294" s="12">
        <v>4.2999999999999997E-2</v>
      </c>
      <c r="J16294" s="19">
        <f>IF(MONTH(A16294)&gt;VLOOKUP(Totals!$H$2,Totals!$O$5:$P$16,2,FALSE),YEAR(A16294)+1,YEAR(A16294))</f>
        <v>2022</v>
      </c>
    </row>
    <row r="16295" spans="1:10" x14ac:dyDescent="0.2">
      <c r="A16295" s="4">
        <v>44593</v>
      </c>
      <c r="B16295" s="2" t="s">
        <v>160</v>
      </c>
      <c r="C16295" s="2" t="s">
        <v>11</v>
      </c>
      <c r="D16295" s="11" t="s">
        <v>88</v>
      </c>
      <c r="E16295" s="12">
        <v>1109.7670000000001</v>
      </c>
      <c r="F16295" s="12">
        <v>0</v>
      </c>
      <c r="G16295" s="11" t="s">
        <v>88</v>
      </c>
      <c r="H16295" s="12">
        <v>1139.6859999999999</v>
      </c>
      <c r="I16295" s="12">
        <v>0</v>
      </c>
      <c r="J16295" s="19">
        <f>IF(MONTH(A16295)&gt;VLOOKUP(Totals!$H$2,Totals!$O$5:$P$16,2,FALSE),YEAR(A16295)+1,YEAR(A16295))</f>
        <v>2022</v>
      </c>
    </row>
    <row r="16296" spans="1:10" x14ac:dyDescent="0.2">
      <c r="A16296" s="4">
        <v>44593</v>
      </c>
      <c r="B16296" s="2" t="s">
        <v>160</v>
      </c>
      <c r="C16296" s="2" t="s">
        <v>35</v>
      </c>
      <c r="D16296" s="11" t="s">
        <v>88</v>
      </c>
      <c r="E16296" s="12">
        <v>742.23599999999999</v>
      </c>
      <c r="F16296" s="12">
        <v>0</v>
      </c>
      <c r="G16296" s="11" t="s">
        <v>88</v>
      </c>
      <c r="H16296" s="12">
        <v>468.25700000000001</v>
      </c>
      <c r="I16296" s="12">
        <v>0</v>
      </c>
      <c r="J16296" s="19">
        <f>IF(MONTH(A16296)&gt;VLOOKUP(Totals!$H$2,Totals!$O$5:$P$16,2,FALSE),YEAR(A16296)+1,YEAR(A16296))</f>
        <v>2022</v>
      </c>
    </row>
    <row r="16297" spans="1:10" x14ac:dyDescent="0.2">
      <c r="A16297" s="4">
        <v>44593</v>
      </c>
      <c r="B16297" s="2" t="s">
        <v>253</v>
      </c>
      <c r="C16297" s="2" t="s">
        <v>37</v>
      </c>
      <c r="D16297" s="11" t="s">
        <v>88</v>
      </c>
      <c r="E16297" s="12">
        <v>268.649</v>
      </c>
      <c r="F16297" s="12">
        <v>0</v>
      </c>
      <c r="G16297" s="11" t="s">
        <v>88</v>
      </c>
      <c r="H16297" s="12">
        <v>63.423999999999999</v>
      </c>
      <c r="I16297" s="12">
        <v>0</v>
      </c>
      <c r="J16297" s="19">
        <f>IF(MONTH(A16297)&gt;VLOOKUP(Totals!$H$2,Totals!$O$5:$P$16,2,FALSE),YEAR(A16297)+1,YEAR(A16297))</f>
        <v>2022</v>
      </c>
    </row>
    <row r="16298" spans="1:10" x14ac:dyDescent="0.2">
      <c r="A16298" s="4">
        <v>44593</v>
      </c>
      <c r="B16298" s="2" t="s">
        <v>72</v>
      </c>
      <c r="C16298" s="2" t="s">
        <v>37</v>
      </c>
      <c r="D16298" s="11">
        <v>3344</v>
      </c>
      <c r="E16298" s="12">
        <v>725.86699999999996</v>
      </c>
      <c r="F16298" s="12">
        <v>18.097999999999999</v>
      </c>
      <c r="G16298" s="11">
        <v>1917</v>
      </c>
      <c r="H16298" s="12">
        <v>355.25099999999998</v>
      </c>
      <c r="I16298" s="12">
        <v>0</v>
      </c>
      <c r="J16298" s="19">
        <f>IF(MONTH(A16298)&gt;VLOOKUP(Totals!$H$2,Totals!$O$5:$P$16,2,FALSE),YEAR(A16298)+1,YEAR(A16298))</f>
        <v>2022</v>
      </c>
    </row>
    <row r="16299" spans="1:10" x14ac:dyDescent="0.2">
      <c r="A16299" s="4">
        <v>44593</v>
      </c>
      <c r="B16299" s="2" t="s">
        <v>249</v>
      </c>
      <c r="C16299" s="2" t="s">
        <v>18</v>
      </c>
      <c r="D16299" s="11" t="s">
        <v>88</v>
      </c>
      <c r="E16299" s="12">
        <v>154.14699999999999</v>
      </c>
      <c r="F16299" s="12">
        <v>0</v>
      </c>
      <c r="G16299" s="11" t="s">
        <v>88</v>
      </c>
      <c r="H16299" s="12" t="s">
        <v>88</v>
      </c>
      <c r="I16299" s="12" t="s">
        <v>88</v>
      </c>
      <c r="J16299" s="19">
        <f>IF(MONTH(A16299)&gt;VLOOKUP(Totals!$H$2,Totals!$O$5:$P$16,2,FALSE),YEAR(A16299)+1,YEAR(A16299))</f>
        <v>2022</v>
      </c>
    </row>
    <row r="16300" spans="1:10" x14ac:dyDescent="0.2">
      <c r="A16300" s="4">
        <v>44593</v>
      </c>
      <c r="B16300" s="2" t="s">
        <v>73</v>
      </c>
      <c r="C16300" s="2" t="s">
        <v>16</v>
      </c>
      <c r="D16300" s="11">
        <v>4416</v>
      </c>
      <c r="E16300" s="12">
        <v>889.66899999999998</v>
      </c>
      <c r="F16300" s="12">
        <v>9.3620000000000001</v>
      </c>
      <c r="G16300" s="11">
        <v>3700</v>
      </c>
      <c r="H16300" s="12">
        <v>1157.942</v>
      </c>
      <c r="I16300" s="12">
        <v>35.329000000000001</v>
      </c>
      <c r="J16300" s="19">
        <f>IF(MONTH(A16300)&gt;VLOOKUP(Totals!$H$2,Totals!$O$5:$P$16,2,FALSE),YEAR(A16300)+1,YEAR(A16300))</f>
        <v>2022</v>
      </c>
    </row>
    <row r="16301" spans="1:10" x14ac:dyDescent="0.2">
      <c r="A16301" s="4">
        <v>44593</v>
      </c>
      <c r="B16301" s="2" t="s">
        <v>74</v>
      </c>
      <c r="C16301" s="2" t="s">
        <v>32</v>
      </c>
      <c r="D16301" s="11" t="s">
        <v>88</v>
      </c>
      <c r="E16301" s="12" t="s">
        <v>88</v>
      </c>
      <c r="F16301" s="12" t="s">
        <v>88</v>
      </c>
      <c r="G16301" s="11" t="s">
        <v>88</v>
      </c>
      <c r="H16301" s="12">
        <v>319.49900000000002</v>
      </c>
      <c r="I16301" s="12">
        <v>0</v>
      </c>
      <c r="J16301" s="19">
        <f>IF(MONTH(A16301)&gt;VLOOKUP(Totals!$H$2,Totals!$O$5:$P$16,2,FALSE),YEAR(A16301)+1,YEAR(A16301))</f>
        <v>2022</v>
      </c>
    </row>
    <row r="16302" spans="1:10" x14ac:dyDescent="0.2">
      <c r="A16302" s="4">
        <v>44593</v>
      </c>
      <c r="B16302" s="2" t="s">
        <v>74</v>
      </c>
      <c r="C16302" s="2" t="s">
        <v>35</v>
      </c>
      <c r="D16302" s="11" t="s">
        <v>88</v>
      </c>
      <c r="E16302" s="12" t="s">
        <v>88</v>
      </c>
      <c r="F16302" s="12" t="s">
        <v>88</v>
      </c>
      <c r="G16302" s="11" t="s">
        <v>88</v>
      </c>
      <c r="H16302" s="12">
        <v>204.43700000000001</v>
      </c>
      <c r="I16302" s="12">
        <v>0</v>
      </c>
      <c r="J16302" s="19">
        <f>IF(MONTH(A16302)&gt;VLOOKUP(Totals!$H$2,Totals!$O$5:$P$16,2,FALSE),YEAR(A16302)+1,YEAR(A16302))</f>
        <v>2022</v>
      </c>
    </row>
    <row r="16303" spans="1:10" x14ac:dyDescent="0.2">
      <c r="A16303" s="4">
        <v>44593</v>
      </c>
      <c r="B16303" s="2" t="s">
        <v>74</v>
      </c>
      <c r="C16303" s="2" t="s">
        <v>16</v>
      </c>
      <c r="D16303" s="11" t="s">
        <v>88</v>
      </c>
      <c r="E16303" s="12">
        <v>1334.749</v>
      </c>
      <c r="F16303" s="12">
        <v>0</v>
      </c>
      <c r="G16303" s="11" t="s">
        <v>88</v>
      </c>
      <c r="H16303" s="12">
        <v>72.494</v>
      </c>
      <c r="I16303" s="12">
        <v>0</v>
      </c>
      <c r="J16303" s="19">
        <f>IF(MONTH(A16303)&gt;VLOOKUP(Totals!$H$2,Totals!$O$5:$P$16,2,FALSE),YEAR(A16303)+1,YEAR(A16303))</f>
        <v>2022</v>
      </c>
    </row>
    <row r="16304" spans="1:10" x14ac:dyDescent="0.2">
      <c r="A16304" s="4">
        <v>44593</v>
      </c>
      <c r="B16304" s="2" t="s">
        <v>75</v>
      </c>
      <c r="C16304" s="2" t="s">
        <v>76</v>
      </c>
      <c r="D16304" s="11">
        <v>2899</v>
      </c>
      <c r="E16304" s="12">
        <v>647</v>
      </c>
      <c r="F16304" s="12">
        <v>0.45800000000000002</v>
      </c>
      <c r="G16304" s="11">
        <v>2592</v>
      </c>
      <c r="H16304" s="12">
        <v>499.30900000000003</v>
      </c>
      <c r="I16304" s="12">
        <v>1.3660000000000001</v>
      </c>
      <c r="J16304" s="19">
        <f>IF(MONTH(A16304)&gt;VLOOKUP(Totals!$H$2,Totals!$O$5:$P$16,2,FALSE),YEAR(A16304)+1,YEAR(A16304))</f>
        <v>2022</v>
      </c>
    </row>
    <row r="16305" spans="1:10" x14ac:dyDescent="0.2">
      <c r="A16305" s="4">
        <v>44593</v>
      </c>
      <c r="B16305" s="2" t="s">
        <v>236</v>
      </c>
      <c r="C16305" s="2" t="s">
        <v>18</v>
      </c>
      <c r="D16305" s="11">
        <v>2028</v>
      </c>
      <c r="E16305" s="12">
        <v>471.75599999999997</v>
      </c>
      <c r="F16305" s="12">
        <v>0.25600000000000001</v>
      </c>
      <c r="G16305" s="11">
        <v>1456</v>
      </c>
      <c r="H16305" s="12">
        <v>153.96</v>
      </c>
      <c r="I16305" s="12">
        <v>0</v>
      </c>
      <c r="J16305" s="19">
        <f>IF(MONTH(A16305)&gt;VLOOKUP(Totals!$H$2,Totals!$O$5:$P$16,2,FALSE),YEAR(A16305)+1,YEAR(A16305))</f>
        <v>2022</v>
      </c>
    </row>
    <row r="16306" spans="1:10" x14ac:dyDescent="0.2">
      <c r="A16306" s="4">
        <v>44621</v>
      </c>
      <c r="B16306" s="2" t="s">
        <v>233</v>
      </c>
      <c r="C16306" s="2" t="s">
        <v>13</v>
      </c>
      <c r="D16306" s="11">
        <v>1503</v>
      </c>
      <c r="E16306" s="12">
        <v>5.3029999999999999</v>
      </c>
      <c r="F16306" s="12">
        <v>0.47899999999999998</v>
      </c>
      <c r="G16306" s="11">
        <v>1146</v>
      </c>
      <c r="H16306" s="12">
        <v>117.715</v>
      </c>
      <c r="I16306" s="12">
        <v>3.8279999999999998</v>
      </c>
      <c r="J16306" s="19">
        <f>IF(MONTH(A16306)&gt;VLOOKUP(Totals!$H$2,Totals!$O$5:$P$16,2,FALSE),YEAR(A16306)+1,YEAR(A16306))</f>
        <v>2022</v>
      </c>
    </row>
    <row r="16307" spans="1:10" x14ac:dyDescent="0.2">
      <c r="A16307" s="4">
        <v>44621</v>
      </c>
      <c r="B16307" s="2" t="s">
        <v>14</v>
      </c>
      <c r="C16307" s="2" t="s">
        <v>15</v>
      </c>
      <c r="D16307" s="11">
        <v>3963</v>
      </c>
      <c r="E16307" s="12">
        <v>91.103999999999999</v>
      </c>
      <c r="F16307" s="12">
        <v>19.384</v>
      </c>
      <c r="G16307" s="11">
        <v>3349</v>
      </c>
      <c r="H16307" s="12">
        <v>194.90600000000001</v>
      </c>
      <c r="I16307" s="12">
        <v>8.1180000000000003</v>
      </c>
      <c r="J16307" s="19">
        <f>IF(MONTH(A16307)&gt;VLOOKUP(Totals!$H$2,Totals!$O$5:$P$16,2,FALSE),YEAR(A16307)+1,YEAR(A16307))</f>
        <v>2022</v>
      </c>
    </row>
    <row r="16308" spans="1:10" x14ac:dyDescent="0.2">
      <c r="A16308" s="4">
        <v>44621</v>
      </c>
      <c r="B16308" s="2" t="s">
        <v>17</v>
      </c>
      <c r="C16308" s="2" t="s">
        <v>18</v>
      </c>
      <c r="D16308" s="11" t="s">
        <v>88</v>
      </c>
      <c r="E16308" s="12">
        <v>1109.4659999999999</v>
      </c>
      <c r="F16308" s="12">
        <v>12.72</v>
      </c>
      <c r="G16308" s="11" t="s">
        <v>88</v>
      </c>
      <c r="H16308" s="12">
        <v>301.76</v>
      </c>
      <c r="I16308" s="12">
        <v>0</v>
      </c>
      <c r="J16308" s="19">
        <f>IF(MONTH(A16308)&gt;VLOOKUP(Totals!$H$2,Totals!$O$5:$P$16,2,FALSE),YEAR(A16308)+1,YEAR(A16308))</f>
        <v>2022</v>
      </c>
    </row>
    <row r="16309" spans="1:10" x14ac:dyDescent="0.2">
      <c r="A16309" s="4">
        <v>44621</v>
      </c>
      <c r="B16309" s="2" t="s">
        <v>205</v>
      </c>
      <c r="C16309" s="2" t="s">
        <v>65</v>
      </c>
      <c r="D16309" s="11">
        <v>8756</v>
      </c>
      <c r="E16309" s="12">
        <v>240.45500000000001</v>
      </c>
      <c r="F16309" s="12">
        <v>64.481999999999999</v>
      </c>
      <c r="G16309" s="11">
        <v>8421</v>
      </c>
      <c r="H16309" s="12">
        <v>125.181</v>
      </c>
      <c r="I16309" s="12">
        <v>0</v>
      </c>
      <c r="J16309" s="19">
        <f>IF(MONTH(A16309)&gt;VLOOKUP(Totals!$H$2,Totals!$O$5:$P$16,2,FALSE),YEAR(A16309)+1,YEAR(A16309))</f>
        <v>2022</v>
      </c>
    </row>
    <row r="16310" spans="1:10" x14ac:dyDescent="0.2">
      <c r="A16310" s="4">
        <v>44621</v>
      </c>
      <c r="B16310" s="2" t="s">
        <v>23</v>
      </c>
      <c r="C16310" s="2" t="s">
        <v>11</v>
      </c>
      <c r="D16310" s="11">
        <v>29971</v>
      </c>
      <c r="E16310" s="12">
        <v>1544.3630000000001</v>
      </c>
      <c r="F16310" s="12">
        <v>5.3419999999999996</v>
      </c>
      <c r="G16310" s="11">
        <v>35531</v>
      </c>
      <c r="H16310" s="12">
        <v>1431.7909999999999</v>
      </c>
      <c r="I16310" s="12">
        <v>14.936</v>
      </c>
      <c r="J16310" s="19">
        <f>IF(MONTH(A16310)&gt;VLOOKUP(Totals!$H$2,Totals!$O$5:$P$16,2,FALSE),YEAR(A16310)+1,YEAR(A16310))</f>
        <v>2022</v>
      </c>
    </row>
    <row r="16311" spans="1:10" x14ac:dyDescent="0.2">
      <c r="A16311" s="4">
        <v>44621</v>
      </c>
      <c r="B16311" s="2" t="s">
        <v>23</v>
      </c>
      <c r="C16311" s="2" t="s">
        <v>16</v>
      </c>
      <c r="D16311" s="11">
        <v>0</v>
      </c>
      <c r="E16311" s="12">
        <v>175.72399999999999</v>
      </c>
      <c r="F16311" s="12">
        <v>0</v>
      </c>
      <c r="G16311" s="11">
        <v>0</v>
      </c>
      <c r="H16311" s="12">
        <v>225.40299999999999</v>
      </c>
      <c r="I16311" s="12">
        <v>0</v>
      </c>
      <c r="J16311" s="19">
        <f>IF(MONTH(A16311)&gt;VLOOKUP(Totals!$H$2,Totals!$O$5:$P$16,2,FALSE),YEAR(A16311)+1,YEAR(A16311))</f>
        <v>2022</v>
      </c>
    </row>
    <row r="16312" spans="1:10" x14ac:dyDescent="0.2">
      <c r="A16312" s="4">
        <v>44621</v>
      </c>
      <c r="B16312" s="2" t="s">
        <v>24</v>
      </c>
      <c r="C16312" s="2" t="s">
        <v>25</v>
      </c>
      <c r="D16312" s="11">
        <v>2794</v>
      </c>
      <c r="E16312" s="12">
        <v>112.14</v>
      </c>
      <c r="F16312" s="12">
        <v>0</v>
      </c>
      <c r="G16312" s="11">
        <v>2265</v>
      </c>
      <c r="H16312" s="12">
        <v>303.19200000000001</v>
      </c>
      <c r="I16312" s="12">
        <v>0</v>
      </c>
      <c r="J16312" s="19">
        <f>IF(MONTH(A16312)&gt;VLOOKUP(Totals!$H$2,Totals!$O$5:$P$16,2,FALSE),YEAR(A16312)+1,YEAR(A16312))</f>
        <v>2022</v>
      </c>
    </row>
    <row r="16313" spans="1:10" x14ac:dyDescent="0.2">
      <c r="A16313" s="4">
        <v>44621</v>
      </c>
      <c r="B16313" s="2" t="s">
        <v>29</v>
      </c>
      <c r="C16313" s="2" t="s">
        <v>30</v>
      </c>
      <c r="D16313" s="11">
        <v>353</v>
      </c>
      <c r="E16313" s="12">
        <v>4.1840000000000002</v>
      </c>
      <c r="F16313" s="12">
        <v>1.37</v>
      </c>
      <c r="G16313" s="11">
        <v>28</v>
      </c>
      <c r="H16313" s="12">
        <v>13.608000000000001</v>
      </c>
      <c r="I16313" s="12">
        <v>7.524</v>
      </c>
      <c r="J16313" s="19">
        <f>IF(MONTH(A16313)&gt;VLOOKUP(Totals!$H$2,Totals!$O$5:$P$16,2,FALSE),YEAR(A16313)+1,YEAR(A16313))</f>
        <v>2022</v>
      </c>
    </row>
    <row r="16314" spans="1:10" x14ac:dyDescent="0.2">
      <c r="A16314" s="4">
        <v>44621</v>
      </c>
      <c r="B16314" s="2" t="s">
        <v>154</v>
      </c>
      <c r="C16314" s="2" t="s">
        <v>34</v>
      </c>
      <c r="D16314" s="11">
        <v>58</v>
      </c>
      <c r="E16314" s="12">
        <v>347.238</v>
      </c>
      <c r="F16314" s="12">
        <v>0</v>
      </c>
      <c r="G16314" s="11">
        <v>50</v>
      </c>
      <c r="H16314" s="12">
        <v>155.15899999999999</v>
      </c>
      <c r="I16314" s="12">
        <v>0</v>
      </c>
      <c r="J16314" s="19">
        <f>IF(MONTH(A16314)&gt;VLOOKUP(Totals!$H$2,Totals!$O$5:$P$16,2,FALSE),YEAR(A16314)+1,YEAR(A16314))</f>
        <v>2022</v>
      </c>
    </row>
    <row r="16315" spans="1:10" x14ac:dyDescent="0.2">
      <c r="A16315" s="4">
        <v>44621</v>
      </c>
      <c r="B16315" s="2" t="s">
        <v>237</v>
      </c>
      <c r="C16315" s="2" t="s">
        <v>33</v>
      </c>
      <c r="D16315" s="11">
        <v>1581</v>
      </c>
      <c r="E16315" s="12">
        <v>180.59700000000001</v>
      </c>
      <c r="F16315" s="12">
        <v>1.956</v>
      </c>
      <c r="G16315" s="11">
        <v>1918</v>
      </c>
      <c r="H16315" s="12">
        <v>360.71800000000002</v>
      </c>
      <c r="I16315" s="12">
        <v>0</v>
      </c>
      <c r="J16315" s="19">
        <f>IF(MONTH(A16315)&gt;VLOOKUP(Totals!$H$2,Totals!$O$5:$P$16,2,FALSE),YEAR(A16315)+1,YEAR(A16315))</f>
        <v>2022</v>
      </c>
    </row>
    <row r="16316" spans="1:10" x14ac:dyDescent="0.2">
      <c r="A16316" s="4">
        <v>44621</v>
      </c>
      <c r="B16316" s="2" t="s">
        <v>238</v>
      </c>
      <c r="C16316" s="2" t="s">
        <v>16</v>
      </c>
      <c r="D16316" s="11">
        <v>2362</v>
      </c>
      <c r="E16316" s="12">
        <v>163.96700000000001</v>
      </c>
      <c r="F16316" s="12">
        <v>33.792000000000002</v>
      </c>
      <c r="G16316" s="11">
        <v>2278</v>
      </c>
      <c r="H16316" s="12">
        <v>453.06200000000001</v>
      </c>
      <c r="I16316" s="12">
        <v>0</v>
      </c>
      <c r="J16316" s="19">
        <f>IF(MONTH(A16316)&gt;VLOOKUP(Totals!$H$2,Totals!$O$5:$P$16,2,FALSE),YEAR(A16316)+1,YEAR(A16316))</f>
        <v>2022</v>
      </c>
    </row>
    <row r="16317" spans="1:10" x14ac:dyDescent="0.2">
      <c r="A16317" s="4">
        <v>44621</v>
      </c>
      <c r="B16317" s="2" t="s">
        <v>31</v>
      </c>
      <c r="C16317" s="2" t="s">
        <v>32</v>
      </c>
      <c r="D16317" s="11">
        <v>1164</v>
      </c>
      <c r="E16317" s="12">
        <v>47.829000000000001</v>
      </c>
      <c r="F16317" s="12">
        <v>0</v>
      </c>
      <c r="G16317" s="11">
        <v>1394</v>
      </c>
      <c r="H16317" s="12">
        <v>39.554000000000002</v>
      </c>
      <c r="I16317" s="12">
        <v>0</v>
      </c>
      <c r="J16317" s="19">
        <f>IF(MONTH(A16317)&gt;VLOOKUP(Totals!$H$2,Totals!$O$5:$P$16,2,FALSE),YEAR(A16317)+1,YEAR(A16317))</f>
        <v>2022</v>
      </c>
    </row>
    <row r="16318" spans="1:10" x14ac:dyDescent="0.2">
      <c r="A16318" s="4">
        <v>44621</v>
      </c>
      <c r="B16318" s="2" t="s">
        <v>259</v>
      </c>
      <c r="C16318" s="2" t="s">
        <v>76</v>
      </c>
      <c r="D16318" s="11">
        <v>677</v>
      </c>
      <c r="E16318" s="12">
        <v>0</v>
      </c>
      <c r="F16318" s="12">
        <v>0</v>
      </c>
      <c r="G16318" s="11">
        <v>871</v>
      </c>
      <c r="H16318" s="12">
        <v>0</v>
      </c>
      <c r="I16318" s="12">
        <v>0</v>
      </c>
      <c r="J16318" s="19">
        <f>IF(MONTH(A16318)&gt;VLOOKUP(Totals!$H$2,Totals!$O$5:$P$16,2,FALSE),YEAR(A16318)+1,YEAR(A16318))</f>
        <v>2022</v>
      </c>
    </row>
    <row r="16319" spans="1:10" x14ac:dyDescent="0.2">
      <c r="A16319" s="4">
        <v>44621</v>
      </c>
      <c r="B16319" s="2" t="s">
        <v>36</v>
      </c>
      <c r="C16319" s="2" t="s">
        <v>35</v>
      </c>
      <c r="D16319" s="11">
        <v>168</v>
      </c>
      <c r="E16319" s="12">
        <v>0.1</v>
      </c>
      <c r="F16319" s="12">
        <v>0</v>
      </c>
      <c r="G16319" s="11">
        <v>45</v>
      </c>
      <c r="H16319" s="12">
        <v>60.1</v>
      </c>
      <c r="I16319" s="12">
        <v>0</v>
      </c>
      <c r="J16319" s="19">
        <f>IF(MONTH(A16319)&gt;VLOOKUP(Totals!$H$2,Totals!$O$5:$P$16,2,FALSE),YEAR(A16319)+1,YEAR(A16319))</f>
        <v>2022</v>
      </c>
    </row>
    <row r="16320" spans="1:10" x14ac:dyDescent="0.2">
      <c r="A16320" s="4">
        <v>44621</v>
      </c>
      <c r="B16320" s="2" t="s">
        <v>36</v>
      </c>
      <c r="C16320" s="2" t="s">
        <v>38</v>
      </c>
      <c r="D16320" s="11">
        <v>638</v>
      </c>
      <c r="E16320" s="12">
        <v>35.700000000000003</v>
      </c>
      <c r="F16320" s="12">
        <v>0</v>
      </c>
      <c r="G16320" s="11">
        <v>333</v>
      </c>
      <c r="H16320" s="12">
        <v>0</v>
      </c>
      <c r="I16320" s="12">
        <v>0</v>
      </c>
      <c r="J16320" s="19">
        <f>IF(MONTH(A16320)&gt;VLOOKUP(Totals!$H$2,Totals!$O$5:$P$16,2,FALSE),YEAR(A16320)+1,YEAR(A16320))</f>
        <v>2022</v>
      </c>
    </row>
    <row r="16321" spans="1:10" x14ac:dyDescent="0.2">
      <c r="A16321" s="4">
        <v>44621</v>
      </c>
      <c r="B16321" s="2" t="s">
        <v>41</v>
      </c>
      <c r="C16321" s="2" t="s">
        <v>161</v>
      </c>
      <c r="D16321" s="11">
        <v>2351</v>
      </c>
      <c r="E16321" s="12">
        <v>1996.037</v>
      </c>
      <c r="F16321" s="12">
        <v>40.448999999999998</v>
      </c>
      <c r="G16321" s="11">
        <v>0</v>
      </c>
      <c r="H16321" s="12">
        <v>1410.932</v>
      </c>
      <c r="I16321" s="12">
        <v>0</v>
      </c>
      <c r="J16321" s="19">
        <f>IF(MONTH(A16321)&gt;VLOOKUP(Totals!$H$2,Totals!$O$5:$P$16,2,FALSE),YEAR(A16321)+1,YEAR(A16321))</f>
        <v>2022</v>
      </c>
    </row>
    <row r="16322" spans="1:10" x14ac:dyDescent="0.2">
      <c r="A16322" s="4">
        <v>44621</v>
      </c>
      <c r="B16322" s="2" t="s">
        <v>226</v>
      </c>
      <c r="C16322" s="2" t="s">
        <v>52</v>
      </c>
      <c r="D16322" s="11" t="s">
        <v>88</v>
      </c>
      <c r="E16322" s="12">
        <v>13.776</v>
      </c>
      <c r="F16322" s="12">
        <v>0</v>
      </c>
      <c r="G16322" s="11" t="s">
        <v>88</v>
      </c>
      <c r="H16322" s="12">
        <v>2.569</v>
      </c>
      <c r="I16322" s="12">
        <v>0</v>
      </c>
      <c r="J16322" s="19">
        <f>IF(MONTH(A16322)&gt;VLOOKUP(Totals!$H$2,Totals!$O$5:$P$16,2,FALSE),YEAR(A16322)+1,YEAR(A16322))</f>
        <v>2022</v>
      </c>
    </row>
    <row r="16323" spans="1:10" x14ac:dyDescent="0.2">
      <c r="A16323" s="4">
        <v>44621</v>
      </c>
      <c r="B16323" s="2" t="s">
        <v>42</v>
      </c>
      <c r="C16323" s="2" t="s">
        <v>43</v>
      </c>
      <c r="D16323" s="11">
        <v>833</v>
      </c>
      <c r="E16323" s="12">
        <v>1043.933</v>
      </c>
      <c r="F16323" s="12">
        <v>86.924999999999997</v>
      </c>
      <c r="G16323" s="11">
        <v>549</v>
      </c>
      <c r="H16323" s="12">
        <v>1740.354</v>
      </c>
      <c r="I16323" s="12">
        <v>8.5000000000000006E-2</v>
      </c>
      <c r="J16323" s="19">
        <f>IF(MONTH(A16323)&gt;VLOOKUP(Totals!$H$2,Totals!$O$5:$P$16,2,FALSE),YEAR(A16323)+1,YEAR(A16323))</f>
        <v>2022</v>
      </c>
    </row>
    <row r="16324" spans="1:10" x14ac:dyDescent="0.2">
      <c r="A16324" s="4">
        <v>44621</v>
      </c>
      <c r="B16324" s="2" t="s">
        <v>44</v>
      </c>
      <c r="C16324" s="2" t="s">
        <v>18</v>
      </c>
      <c r="D16324" s="11">
        <v>726</v>
      </c>
      <c r="E16324" s="12">
        <v>802.97400000000005</v>
      </c>
      <c r="F16324" s="12">
        <v>12.89</v>
      </c>
      <c r="G16324" s="11">
        <v>1124</v>
      </c>
      <c r="H16324" s="12">
        <v>603.851</v>
      </c>
      <c r="I16324" s="12">
        <v>0</v>
      </c>
      <c r="J16324" s="19">
        <f>IF(MONTH(A16324)&gt;VLOOKUP(Totals!$H$2,Totals!$O$5:$P$16,2,FALSE),YEAR(A16324)+1,YEAR(A16324))</f>
        <v>2022</v>
      </c>
    </row>
    <row r="16325" spans="1:10" x14ac:dyDescent="0.2">
      <c r="A16325" s="4">
        <v>44621</v>
      </c>
      <c r="B16325" s="2" t="s">
        <v>45</v>
      </c>
      <c r="C16325" s="2" t="s">
        <v>18</v>
      </c>
      <c r="D16325" s="11">
        <v>1445</v>
      </c>
      <c r="E16325" s="12">
        <v>3068.9920000000002</v>
      </c>
      <c r="F16325" s="12">
        <v>33.805</v>
      </c>
      <c r="G16325" s="11">
        <v>230</v>
      </c>
      <c r="H16325" s="12">
        <v>579.36800000000005</v>
      </c>
      <c r="I16325" s="12">
        <v>0</v>
      </c>
      <c r="J16325" s="19">
        <f>IF(MONTH(A16325)&gt;VLOOKUP(Totals!$H$2,Totals!$O$5:$P$16,2,FALSE),YEAR(A16325)+1,YEAR(A16325))</f>
        <v>2022</v>
      </c>
    </row>
    <row r="16326" spans="1:10" x14ac:dyDescent="0.2">
      <c r="A16326" s="4">
        <v>44621</v>
      </c>
      <c r="B16326" s="2" t="s">
        <v>165</v>
      </c>
      <c r="C16326" s="2" t="s">
        <v>16</v>
      </c>
      <c r="D16326" s="11">
        <v>3742</v>
      </c>
      <c r="E16326" s="12">
        <v>329.66199999999998</v>
      </c>
      <c r="F16326" s="12">
        <v>19.350999999999999</v>
      </c>
      <c r="G16326" s="11">
        <v>3276</v>
      </c>
      <c r="H16326" s="12">
        <v>622.41800000000001</v>
      </c>
      <c r="I16326" s="12">
        <v>0</v>
      </c>
      <c r="J16326" s="19">
        <f>IF(MONTH(A16326)&gt;VLOOKUP(Totals!$H$2,Totals!$O$5:$P$16,2,FALSE),YEAR(A16326)+1,YEAR(A16326))</f>
        <v>2022</v>
      </c>
    </row>
    <row r="16327" spans="1:10" x14ac:dyDescent="0.2">
      <c r="A16327" s="4">
        <v>44621</v>
      </c>
      <c r="B16327" s="2" t="s">
        <v>48</v>
      </c>
      <c r="C16327" s="2" t="s">
        <v>161</v>
      </c>
      <c r="D16327" s="11" t="s">
        <v>88</v>
      </c>
      <c r="E16327" s="12" t="s">
        <v>88</v>
      </c>
      <c r="F16327" s="12" t="s">
        <v>88</v>
      </c>
      <c r="G16327" s="11" t="s">
        <v>88</v>
      </c>
      <c r="H16327" s="12">
        <v>34.588999999999999</v>
      </c>
      <c r="I16327" s="12">
        <v>0</v>
      </c>
      <c r="J16327" s="19">
        <f>IF(MONTH(A16327)&gt;VLOOKUP(Totals!$H$2,Totals!$O$5:$P$16,2,FALSE),YEAR(A16327)+1,YEAR(A16327))</f>
        <v>2022</v>
      </c>
    </row>
    <row r="16328" spans="1:10" x14ac:dyDescent="0.2">
      <c r="A16328" s="4">
        <v>44621</v>
      </c>
      <c r="B16328" s="2" t="s">
        <v>48</v>
      </c>
      <c r="C16328" s="2" t="s">
        <v>52</v>
      </c>
      <c r="D16328" s="11" t="s">
        <v>88</v>
      </c>
      <c r="E16328" s="12" t="s">
        <v>88</v>
      </c>
      <c r="F16328" s="12" t="s">
        <v>88</v>
      </c>
      <c r="G16328" s="11" t="s">
        <v>88</v>
      </c>
      <c r="H16328" s="12">
        <v>155.684</v>
      </c>
      <c r="I16328" s="12">
        <v>0</v>
      </c>
      <c r="J16328" s="19">
        <f>IF(MONTH(A16328)&gt;VLOOKUP(Totals!$H$2,Totals!$O$5:$P$16,2,FALSE),YEAR(A16328)+1,YEAR(A16328))</f>
        <v>2022</v>
      </c>
    </row>
    <row r="16329" spans="1:10" x14ac:dyDescent="0.2">
      <c r="A16329" s="4">
        <v>44621</v>
      </c>
      <c r="B16329" s="2" t="s">
        <v>48</v>
      </c>
      <c r="C16329" s="2" t="s">
        <v>35</v>
      </c>
      <c r="D16329" s="11" t="s">
        <v>88</v>
      </c>
      <c r="E16329" s="12">
        <v>615.447</v>
      </c>
      <c r="F16329" s="12">
        <v>0.39700000000000002</v>
      </c>
      <c r="G16329" s="11" t="s">
        <v>88</v>
      </c>
      <c r="H16329" s="12" t="s">
        <v>88</v>
      </c>
      <c r="I16329" s="12" t="s">
        <v>88</v>
      </c>
      <c r="J16329" s="19">
        <f>IF(MONTH(A16329)&gt;VLOOKUP(Totals!$H$2,Totals!$O$5:$P$16,2,FALSE),YEAR(A16329)+1,YEAR(A16329))</f>
        <v>2022</v>
      </c>
    </row>
    <row r="16330" spans="1:10" x14ac:dyDescent="0.2">
      <c r="A16330" s="4">
        <v>44621</v>
      </c>
      <c r="B16330" s="2" t="s">
        <v>48</v>
      </c>
      <c r="C16330" s="2" t="s">
        <v>37</v>
      </c>
      <c r="D16330" s="11" t="s">
        <v>88</v>
      </c>
      <c r="E16330" s="12" t="s">
        <v>88</v>
      </c>
      <c r="F16330" s="12" t="s">
        <v>88</v>
      </c>
      <c r="G16330" s="11" t="s">
        <v>88</v>
      </c>
      <c r="H16330" s="12">
        <v>109.03700000000001</v>
      </c>
      <c r="I16330" s="12">
        <v>0</v>
      </c>
      <c r="J16330" s="19">
        <f>IF(MONTH(A16330)&gt;VLOOKUP(Totals!$H$2,Totals!$O$5:$P$16,2,FALSE),YEAR(A16330)+1,YEAR(A16330))</f>
        <v>2022</v>
      </c>
    </row>
    <row r="16331" spans="1:10" x14ac:dyDescent="0.2">
      <c r="A16331" s="4">
        <v>44621</v>
      </c>
      <c r="B16331" s="2" t="s">
        <v>48</v>
      </c>
      <c r="C16331" s="2" t="s">
        <v>49</v>
      </c>
      <c r="D16331" s="11">
        <v>53342</v>
      </c>
      <c r="E16331" s="12">
        <v>2171.5239999999999</v>
      </c>
      <c r="F16331" s="12">
        <v>22.667999999999999</v>
      </c>
      <c r="G16331" s="11">
        <v>44589</v>
      </c>
      <c r="H16331" s="12">
        <v>1307.5909999999999</v>
      </c>
      <c r="I16331" s="12">
        <v>10.090999999999999</v>
      </c>
      <c r="J16331" s="19">
        <f>IF(MONTH(A16331)&gt;VLOOKUP(Totals!$H$2,Totals!$O$5:$P$16,2,FALSE),YEAR(A16331)+1,YEAR(A16331))</f>
        <v>2022</v>
      </c>
    </row>
    <row r="16332" spans="1:10" x14ac:dyDescent="0.2">
      <c r="A16332" s="4">
        <v>44621</v>
      </c>
      <c r="B16332" s="2" t="s">
        <v>151</v>
      </c>
      <c r="C16332" s="2" t="s">
        <v>49</v>
      </c>
      <c r="D16332" s="11">
        <v>11125</v>
      </c>
      <c r="E16332" s="12">
        <v>247.87799999999999</v>
      </c>
      <c r="F16332" s="12">
        <v>6.5369999999999999</v>
      </c>
      <c r="G16332" s="11">
        <v>10139</v>
      </c>
      <c r="H16332" s="12">
        <v>411.589</v>
      </c>
      <c r="I16332" s="12">
        <v>26.91</v>
      </c>
      <c r="J16332" s="19">
        <f>IF(MONTH(A16332)&gt;VLOOKUP(Totals!$H$2,Totals!$O$5:$P$16,2,FALSE),YEAR(A16332)+1,YEAR(A16332))</f>
        <v>2022</v>
      </c>
    </row>
    <row r="16333" spans="1:10" x14ac:dyDescent="0.2">
      <c r="A16333" s="4">
        <v>44621</v>
      </c>
      <c r="B16333" s="2" t="s">
        <v>50</v>
      </c>
      <c r="C16333" s="2" t="s">
        <v>43</v>
      </c>
      <c r="D16333" s="11">
        <v>66</v>
      </c>
      <c r="E16333" s="12">
        <v>687.25199999999995</v>
      </c>
      <c r="F16333" s="12">
        <v>10.603999999999999</v>
      </c>
      <c r="G16333" s="11">
        <v>47</v>
      </c>
      <c r="H16333" s="12">
        <v>734.85400000000004</v>
      </c>
      <c r="I16333" s="12">
        <v>0</v>
      </c>
      <c r="J16333" s="19">
        <f>IF(MONTH(A16333)&gt;VLOOKUP(Totals!$H$2,Totals!$O$5:$P$16,2,FALSE),YEAR(A16333)+1,YEAR(A16333))</f>
        <v>2022</v>
      </c>
    </row>
    <row r="16334" spans="1:10" x14ac:dyDescent="0.2">
      <c r="A16334" s="4">
        <v>44621</v>
      </c>
      <c r="B16334" s="2" t="s">
        <v>51</v>
      </c>
      <c r="C16334" s="2" t="s">
        <v>18</v>
      </c>
      <c r="D16334" s="11" t="s">
        <v>88</v>
      </c>
      <c r="E16334" s="12" t="s">
        <v>88</v>
      </c>
      <c r="F16334" s="12" t="s">
        <v>88</v>
      </c>
      <c r="G16334" s="11" t="s">
        <v>88</v>
      </c>
      <c r="H16334" s="12">
        <v>1846.9880000000001</v>
      </c>
      <c r="I16334" s="12">
        <v>0</v>
      </c>
      <c r="J16334" s="19">
        <f>IF(MONTH(A16334)&gt;VLOOKUP(Totals!$H$2,Totals!$O$5:$P$16,2,FALSE),YEAR(A16334)+1,YEAR(A16334))</f>
        <v>2022</v>
      </c>
    </row>
    <row r="16335" spans="1:10" x14ac:dyDescent="0.2">
      <c r="A16335" s="4">
        <v>44621</v>
      </c>
      <c r="B16335" s="2" t="s">
        <v>51</v>
      </c>
      <c r="C16335" s="2" t="s">
        <v>161</v>
      </c>
      <c r="D16335" s="11" t="s">
        <v>88</v>
      </c>
      <c r="E16335" s="12" t="s">
        <v>88</v>
      </c>
      <c r="F16335" s="12" t="s">
        <v>88</v>
      </c>
      <c r="G16335" s="11" t="s">
        <v>88</v>
      </c>
      <c r="H16335" s="12">
        <v>22.398</v>
      </c>
      <c r="I16335" s="12">
        <v>0</v>
      </c>
      <c r="J16335" s="19">
        <f>IF(MONTH(A16335)&gt;VLOOKUP(Totals!$H$2,Totals!$O$5:$P$16,2,FALSE),YEAR(A16335)+1,YEAR(A16335))</f>
        <v>2022</v>
      </c>
    </row>
    <row r="16336" spans="1:10" x14ac:dyDescent="0.2">
      <c r="A16336" s="4">
        <v>44621</v>
      </c>
      <c r="B16336" s="2" t="s">
        <v>51</v>
      </c>
      <c r="C16336" s="2" t="s">
        <v>11</v>
      </c>
      <c r="D16336" s="11" t="s">
        <v>88</v>
      </c>
      <c r="E16336" s="12">
        <v>0</v>
      </c>
      <c r="F16336" s="12">
        <v>0</v>
      </c>
      <c r="G16336" s="11" t="s">
        <v>88</v>
      </c>
      <c r="H16336" s="12" t="s">
        <v>88</v>
      </c>
      <c r="I16336" s="12" t="s">
        <v>88</v>
      </c>
      <c r="J16336" s="19">
        <f>IF(MONTH(A16336)&gt;VLOOKUP(Totals!$H$2,Totals!$O$5:$P$16,2,FALSE),YEAR(A16336)+1,YEAR(A16336))</f>
        <v>2022</v>
      </c>
    </row>
    <row r="16337" spans="1:10" x14ac:dyDescent="0.2">
      <c r="A16337" s="4">
        <v>44621</v>
      </c>
      <c r="B16337" s="2" t="s">
        <v>51</v>
      </c>
      <c r="C16337" s="2" t="s">
        <v>35</v>
      </c>
      <c r="D16337" s="11" t="s">
        <v>88</v>
      </c>
      <c r="E16337" s="12">
        <v>1015.25</v>
      </c>
      <c r="F16337" s="12">
        <v>0</v>
      </c>
      <c r="G16337" s="11" t="s">
        <v>88</v>
      </c>
      <c r="H16337" s="12">
        <v>8.6539999999999999</v>
      </c>
      <c r="I16337" s="12">
        <v>0</v>
      </c>
      <c r="J16337" s="19">
        <f>IF(MONTH(A16337)&gt;VLOOKUP(Totals!$H$2,Totals!$O$5:$P$16,2,FALSE),YEAR(A16337)+1,YEAR(A16337))</f>
        <v>2022</v>
      </c>
    </row>
    <row r="16338" spans="1:10" x14ac:dyDescent="0.2">
      <c r="A16338" s="4">
        <v>44621</v>
      </c>
      <c r="B16338" s="2" t="s">
        <v>51</v>
      </c>
      <c r="C16338" s="2" t="s">
        <v>16</v>
      </c>
      <c r="D16338" s="11" t="s">
        <v>88</v>
      </c>
      <c r="E16338" s="12">
        <v>2233.0410000000002</v>
      </c>
      <c r="F16338" s="12">
        <v>0</v>
      </c>
      <c r="G16338" s="11" t="s">
        <v>88</v>
      </c>
      <c r="H16338" s="12" t="s">
        <v>88</v>
      </c>
      <c r="I16338" s="12" t="s">
        <v>88</v>
      </c>
      <c r="J16338" s="19">
        <f>IF(MONTH(A16338)&gt;VLOOKUP(Totals!$H$2,Totals!$O$5:$P$16,2,FALSE),YEAR(A16338)+1,YEAR(A16338))</f>
        <v>2022</v>
      </c>
    </row>
    <row r="16339" spans="1:10" x14ac:dyDescent="0.2">
      <c r="A16339" s="4">
        <v>44621</v>
      </c>
      <c r="B16339" s="2" t="s">
        <v>202</v>
      </c>
      <c r="C16339" s="2" t="s">
        <v>27</v>
      </c>
      <c r="D16339" s="11">
        <v>13575</v>
      </c>
      <c r="E16339" s="12">
        <v>517.94799999999998</v>
      </c>
      <c r="F16339" s="12">
        <v>1.6539999999999999</v>
      </c>
      <c r="G16339" s="11">
        <v>13215</v>
      </c>
      <c r="H16339" s="12">
        <v>364.77</v>
      </c>
      <c r="I16339" s="12">
        <v>7.0629999999999997</v>
      </c>
      <c r="J16339" s="19">
        <f>IF(MONTH(A16339)&gt;VLOOKUP(Totals!$H$2,Totals!$O$5:$P$16,2,FALSE),YEAR(A16339)+1,YEAR(A16339))</f>
        <v>2022</v>
      </c>
    </row>
    <row r="16340" spans="1:10" x14ac:dyDescent="0.2">
      <c r="A16340" s="4">
        <v>44621</v>
      </c>
      <c r="B16340" s="2" t="s">
        <v>53</v>
      </c>
      <c r="C16340" s="2" t="s">
        <v>28</v>
      </c>
      <c r="D16340" s="11">
        <v>960</v>
      </c>
      <c r="E16340" s="12">
        <v>188.714</v>
      </c>
      <c r="F16340" s="12">
        <v>1.1639999999999999</v>
      </c>
      <c r="G16340" s="11">
        <v>902</v>
      </c>
      <c r="H16340" s="12">
        <v>129.703</v>
      </c>
      <c r="I16340" s="12">
        <v>6.9180000000000001</v>
      </c>
      <c r="J16340" s="19">
        <f>IF(MONTH(A16340)&gt;VLOOKUP(Totals!$H$2,Totals!$O$5:$P$16,2,FALSE),YEAR(A16340)+1,YEAR(A16340))</f>
        <v>2022</v>
      </c>
    </row>
    <row r="16341" spans="1:10" x14ac:dyDescent="0.2">
      <c r="A16341" s="4">
        <v>44621</v>
      </c>
      <c r="B16341" s="2" t="s">
        <v>171</v>
      </c>
      <c r="C16341" s="2" t="s">
        <v>18</v>
      </c>
      <c r="D16341" s="11" t="s">
        <v>88</v>
      </c>
      <c r="E16341" s="12">
        <v>718.76800000000003</v>
      </c>
      <c r="F16341" s="12">
        <v>17.164999999999999</v>
      </c>
      <c r="G16341" s="11" t="s">
        <v>88</v>
      </c>
      <c r="H16341" s="12">
        <v>247.15700000000001</v>
      </c>
      <c r="I16341" s="12">
        <v>0</v>
      </c>
      <c r="J16341" s="19">
        <f>IF(MONTH(A16341)&gt;VLOOKUP(Totals!$H$2,Totals!$O$5:$P$16,2,FALSE),YEAR(A16341)+1,YEAR(A16341))</f>
        <v>2022</v>
      </c>
    </row>
    <row r="16342" spans="1:10" x14ac:dyDescent="0.2">
      <c r="A16342" s="4">
        <v>44621</v>
      </c>
      <c r="B16342" s="2" t="s">
        <v>54</v>
      </c>
      <c r="C16342" s="2" t="s">
        <v>16</v>
      </c>
      <c r="D16342" s="11">
        <v>2218</v>
      </c>
      <c r="E16342" s="12">
        <v>118.67100000000001</v>
      </c>
      <c r="F16342" s="12">
        <v>0</v>
      </c>
      <c r="G16342" s="11">
        <v>2668</v>
      </c>
      <c r="H16342" s="12">
        <v>191.036</v>
      </c>
      <c r="I16342" s="12">
        <v>0</v>
      </c>
      <c r="J16342" s="19">
        <f>IF(MONTH(A16342)&gt;VLOOKUP(Totals!$H$2,Totals!$O$5:$P$16,2,FALSE),YEAR(A16342)+1,YEAR(A16342))</f>
        <v>2022</v>
      </c>
    </row>
    <row r="16343" spans="1:10" x14ac:dyDescent="0.2">
      <c r="A16343" s="4">
        <v>44621</v>
      </c>
      <c r="B16343" s="2" t="s">
        <v>240</v>
      </c>
      <c r="C16343" s="2" t="s">
        <v>161</v>
      </c>
      <c r="D16343" s="11" t="s">
        <v>88</v>
      </c>
      <c r="E16343" s="12">
        <v>216.875</v>
      </c>
      <c r="F16343" s="12">
        <v>0</v>
      </c>
      <c r="G16343" s="11" t="s">
        <v>88</v>
      </c>
      <c r="H16343" s="12">
        <v>220.809</v>
      </c>
      <c r="I16343" s="12">
        <v>0</v>
      </c>
      <c r="J16343" s="19">
        <f>IF(MONTH(A16343)&gt;VLOOKUP(Totals!$H$2,Totals!$O$5:$P$16,2,FALSE),YEAR(A16343)+1,YEAR(A16343))</f>
        <v>2022</v>
      </c>
    </row>
    <row r="16344" spans="1:10" x14ac:dyDescent="0.2">
      <c r="A16344" s="4">
        <v>44621</v>
      </c>
      <c r="B16344" s="2" t="s">
        <v>55</v>
      </c>
      <c r="C16344" s="2" t="s">
        <v>33</v>
      </c>
      <c r="D16344" s="11">
        <v>1593</v>
      </c>
      <c r="E16344" s="12">
        <v>411.416</v>
      </c>
      <c r="F16344" s="12">
        <v>54.89</v>
      </c>
      <c r="G16344" s="11">
        <v>1679</v>
      </c>
      <c r="H16344" s="12">
        <v>710.98800000000006</v>
      </c>
      <c r="I16344" s="12">
        <v>13.247</v>
      </c>
      <c r="J16344" s="19">
        <f>IF(MONTH(A16344)&gt;VLOOKUP(Totals!$H$2,Totals!$O$5:$P$16,2,FALSE),YEAR(A16344)+1,YEAR(A16344))</f>
        <v>2022</v>
      </c>
    </row>
    <row r="16345" spans="1:10" x14ac:dyDescent="0.2">
      <c r="A16345" s="4">
        <v>44621</v>
      </c>
      <c r="B16345" s="2" t="s">
        <v>146</v>
      </c>
      <c r="C16345" s="2" t="s">
        <v>27</v>
      </c>
      <c r="D16345" s="11">
        <v>738</v>
      </c>
      <c r="E16345" s="12">
        <v>0</v>
      </c>
      <c r="F16345" s="12">
        <v>0</v>
      </c>
      <c r="G16345" s="11">
        <v>934</v>
      </c>
      <c r="H16345" s="12">
        <v>6.0789999999999997</v>
      </c>
      <c r="I16345" s="12">
        <v>0</v>
      </c>
      <c r="J16345" s="19">
        <f>IF(MONTH(A16345)&gt;VLOOKUP(Totals!$H$2,Totals!$O$5:$P$16,2,FALSE),YEAR(A16345)+1,YEAR(A16345))</f>
        <v>2022</v>
      </c>
    </row>
    <row r="16346" spans="1:10" x14ac:dyDescent="0.2">
      <c r="A16346" s="4">
        <v>44621</v>
      </c>
      <c r="B16346" s="2" t="s">
        <v>146</v>
      </c>
      <c r="C16346" s="2" t="s">
        <v>28</v>
      </c>
      <c r="D16346" s="11">
        <v>942</v>
      </c>
      <c r="E16346" s="12">
        <v>9.7210000000000001</v>
      </c>
      <c r="F16346" s="12">
        <v>0</v>
      </c>
      <c r="G16346" s="11">
        <v>2017</v>
      </c>
      <c r="H16346" s="12">
        <v>0</v>
      </c>
      <c r="I16346" s="12">
        <v>0</v>
      </c>
      <c r="J16346" s="19">
        <f>IF(MONTH(A16346)&gt;VLOOKUP(Totals!$H$2,Totals!$O$5:$P$16,2,FALSE),YEAR(A16346)+1,YEAR(A16346))</f>
        <v>2022</v>
      </c>
    </row>
    <row r="16347" spans="1:10" x14ac:dyDescent="0.2">
      <c r="A16347" s="4">
        <v>44621</v>
      </c>
      <c r="B16347" s="2" t="s">
        <v>146</v>
      </c>
      <c r="C16347" s="2" t="s">
        <v>33</v>
      </c>
      <c r="D16347" s="11" t="s">
        <v>88</v>
      </c>
      <c r="E16347" s="12">
        <v>218.93100000000001</v>
      </c>
      <c r="F16347" s="12">
        <v>0</v>
      </c>
      <c r="G16347" s="11" t="s">
        <v>88</v>
      </c>
      <c r="H16347" s="12">
        <v>153.00899999999999</v>
      </c>
      <c r="I16347" s="12">
        <v>30.329000000000001</v>
      </c>
      <c r="J16347" s="19">
        <f>IF(MONTH(A16347)&gt;VLOOKUP(Totals!$H$2,Totals!$O$5:$P$16,2,FALSE),YEAR(A16347)+1,YEAR(A16347))</f>
        <v>2022</v>
      </c>
    </row>
    <row r="16348" spans="1:10" x14ac:dyDescent="0.2">
      <c r="A16348" s="4">
        <v>44621</v>
      </c>
      <c r="B16348" s="2" t="s">
        <v>146</v>
      </c>
      <c r="C16348" s="2" t="s">
        <v>11</v>
      </c>
      <c r="D16348" s="11" t="s">
        <v>88</v>
      </c>
      <c r="E16348" s="12">
        <v>168.292</v>
      </c>
      <c r="F16348" s="12">
        <v>0</v>
      </c>
      <c r="G16348" s="11" t="s">
        <v>88</v>
      </c>
      <c r="H16348" s="12">
        <v>67.245000000000005</v>
      </c>
      <c r="I16348" s="12">
        <v>0</v>
      </c>
      <c r="J16348" s="19">
        <f>IF(MONTH(A16348)&gt;VLOOKUP(Totals!$H$2,Totals!$O$5:$P$16,2,FALSE),YEAR(A16348)+1,YEAR(A16348))</f>
        <v>2022</v>
      </c>
    </row>
    <row r="16349" spans="1:10" x14ac:dyDescent="0.2">
      <c r="A16349" s="4">
        <v>44621</v>
      </c>
      <c r="B16349" s="2" t="s">
        <v>146</v>
      </c>
      <c r="C16349" s="2" t="s">
        <v>35</v>
      </c>
      <c r="D16349" s="11">
        <v>2797</v>
      </c>
      <c r="E16349" s="12">
        <v>206.06200000000001</v>
      </c>
      <c r="F16349" s="12">
        <v>0</v>
      </c>
      <c r="G16349" s="11">
        <v>1826</v>
      </c>
      <c r="H16349" s="12">
        <v>72.292000000000002</v>
      </c>
      <c r="I16349" s="12">
        <v>4.1180000000000003</v>
      </c>
      <c r="J16349" s="19">
        <f>IF(MONTH(A16349)&gt;VLOOKUP(Totals!$H$2,Totals!$O$5:$P$16,2,FALSE),YEAR(A16349)+1,YEAR(A16349))</f>
        <v>2022</v>
      </c>
    </row>
    <row r="16350" spans="1:10" x14ac:dyDescent="0.2">
      <c r="A16350" s="4">
        <v>44621</v>
      </c>
      <c r="B16350" s="2" t="s">
        <v>146</v>
      </c>
      <c r="C16350" s="2" t="s">
        <v>37</v>
      </c>
      <c r="D16350" s="11">
        <v>2611</v>
      </c>
      <c r="E16350" s="12">
        <v>20.437999999999999</v>
      </c>
      <c r="F16350" s="12">
        <v>0</v>
      </c>
      <c r="G16350" s="11">
        <v>2842</v>
      </c>
      <c r="H16350" s="12">
        <v>0</v>
      </c>
      <c r="I16350" s="12">
        <v>0</v>
      </c>
      <c r="J16350" s="19">
        <f>IF(MONTH(A16350)&gt;VLOOKUP(Totals!$H$2,Totals!$O$5:$P$16,2,FALSE),YEAR(A16350)+1,YEAR(A16350))</f>
        <v>2022</v>
      </c>
    </row>
    <row r="16351" spans="1:10" x14ac:dyDescent="0.2">
      <c r="A16351" s="4">
        <v>44621</v>
      </c>
      <c r="B16351" s="2" t="s">
        <v>146</v>
      </c>
      <c r="C16351" s="2" t="s">
        <v>16</v>
      </c>
      <c r="D16351" s="11">
        <v>4167</v>
      </c>
      <c r="E16351" s="12">
        <v>0</v>
      </c>
      <c r="F16351" s="12">
        <v>0</v>
      </c>
      <c r="G16351" s="11">
        <v>4569</v>
      </c>
      <c r="H16351" s="12">
        <v>20.178999999999998</v>
      </c>
      <c r="I16351" s="12">
        <v>0</v>
      </c>
      <c r="J16351" s="19">
        <f>IF(MONTH(A16351)&gt;VLOOKUP(Totals!$H$2,Totals!$O$5:$P$16,2,FALSE),YEAR(A16351)+1,YEAR(A16351))</f>
        <v>2022</v>
      </c>
    </row>
    <row r="16352" spans="1:10" x14ac:dyDescent="0.2">
      <c r="A16352" s="4">
        <v>44621</v>
      </c>
      <c r="B16352" s="2" t="s">
        <v>146</v>
      </c>
      <c r="C16352" s="2" t="s">
        <v>76</v>
      </c>
      <c r="D16352" s="11" t="s">
        <v>88</v>
      </c>
      <c r="E16352" s="12">
        <v>42.712000000000003</v>
      </c>
      <c r="F16352" s="12">
        <v>0</v>
      </c>
      <c r="G16352" s="11" t="s">
        <v>88</v>
      </c>
      <c r="H16352" s="12">
        <v>3.3279999999999998</v>
      </c>
      <c r="I16352" s="12">
        <v>0.74199999999999999</v>
      </c>
      <c r="J16352" s="19">
        <f>IF(MONTH(A16352)&gt;VLOOKUP(Totals!$H$2,Totals!$O$5:$P$16,2,FALSE),YEAR(A16352)+1,YEAR(A16352))</f>
        <v>2022</v>
      </c>
    </row>
    <row r="16353" spans="1:10" x14ac:dyDescent="0.2">
      <c r="A16353" s="4">
        <v>44621</v>
      </c>
      <c r="B16353" s="2" t="s">
        <v>170</v>
      </c>
      <c r="C16353" s="2" t="s">
        <v>35</v>
      </c>
      <c r="D16353" s="11">
        <v>800</v>
      </c>
      <c r="E16353" s="12">
        <v>0</v>
      </c>
      <c r="F16353" s="12">
        <v>0</v>
      </c>
      <c r="G16353" s="11">
        <v>386</v>
      </c>
      <c r="H16353" s="12">
        <v>0</v>
      </c>
      <c r="I16353" s="12">
        <v>0</v>
      </c>
      <c r="J16353" s="19">
        <f>IF(MONTH(A16353)&gt;VLOOKUP(Totals!$H$2,Totals!$O$5:$P$16,2,FALSE),YEAR(A16353)+1,YEAR(A16353))</f>
        <v>2022</v>
      </c>
    </row>
    <row r="16354" spans="1:10" x14ac:dyDescent="0.2">
      <c r="A16354" s="4">
        <v>44621</v>
      </c>
      <c r="B16354" s="2" t="s">
        <v>258</v>
      </c>
      <c r="C16354" s="2" t="s">
        <v>250</v>
      </c>
      <c r="D16354" s="11" t="s">
        <v>88</v>
      </c>
      <c r="E16354" s="12">
        <v>0</v>
      </c>
      <c r="F16354" s="12">
        <v>0</v>
      </c>
      <c r="G16354" s="11" t="s">
        <v>88</v>
      </c>
      <c r="H16354" s="12" t="s">
        <v>88</v>
      </c>
      <c r="I16354" s="12" t="s">
        <v>88</v>
      </c>
      <c r="J16354" s="19">
        <f>IF(MONTH(A16354)&gt;VLOOKUP(Totals!$H$2,Totals!$O$5:$P$16,2,FALSE),YEAR(A16354)+1,YEAR(A16354))</f>
        <v>2022</v>
      </c>
    </row>
    <row r="16355" spans="1:10" x14ac:dyDescent="0.2">
      <c r="A16355" s="4">
        <v>44621</v>
      </c>
      <c r="B16355" s="2" t="s">
        <v>258</v>
      </c>
      <c r="C16355" s="2" t="s">
        <v>161</v>
      </c>
      <c r="D16355" s="11" t="s">
        <v>88</v>
      </c>
      <c r="E16355" s="12">
        <v>0</v>
      </c>
      <c r="F16355" s="12">
        <v>0</v>
      </c>
      <c r="G16355" s="11" t="s">
        <v>88</v>
      </c>
      <c r="H16355" s="12">
        <v>374.697</v>
      </c>
      <c r="I16355" s="12">
        <v>0</v>
      </c>
      <c r="J16355" s="19">
        <f>IF(MONTH(A16355)&gt;VLOOKUP(Totals!$H$2,Totals!$O$5:$P$16,2,FALSE),YEAR(A16355)+1,YEAR(A16355))</f>
        <v>2022</v>
      </c>
    </row>
    <row r="16356" spans="1:10" x14ac:dyDescent="0.2">
      <c r="A16356" s="4">
        <v>44621</v>
      </c>
      <c r="B16356" s="2" t="s">
        <v>258</v>
      </c>
      <c r="C16356" s="2" t="s">
        <v>33</v>
      </c>
      <c r="D16356" s="11" t="s">
        <v>88</v>
      </c>
      <c r="E16356" s="12">
        <v>291.18700000000001</v>
      </c>
      <c r="F16356" s="12">
        <v>0</v>
      </c>
      <c r="G16356" s="11" t="s">
        <v>88</v>
      </c>
      <c r="H16356" s="12" t="s">
        <v>88</v>
      </c>
      <c r="I16356" s="12" t="s">
        <v>88</v>
      </c>
      <c r="J16356" s="19">
        <f>IF(MONTH(A16356)&gt;VLOOKUP(Totals!$H$2,Totals!$O$5:$P$16,2,FALSE),YEAR(A16356)+1,YEAR(A16356))</f>
        <v>2022</v>
      </c>
    </row>
    <row r="16357" spans="1:10" x14ac:dyDescent="0.2">
      <c r="A16357" s="4">
        <v>44621</v>
      </c>
      <c r="B16357" s="2" t="s">
        <v>258</v>
      </c>
      <c r="C16357" s="2" t="s">
        <v>35</v>
      </c>
      <c r="D16357" s="11" t="s">
        <v>88</v>
      </c>
      <c r="E16357" s="12">
        <v>1969.742</v>
      </c>
      <c r="F16357" s="12">
        <v>0</v>
      </c>
      <c r="G16357" s="11" t="s">
        <v>88</v>
      </c>
      <c r="H16357" s="12">
        <v>1531.45</v>
      </c>
      <c r="I16357" s="12">
        <v>0</v>
      </c>
      <c r="J16357" s="19">
        <f>IF(MONTH(A16357)&gt;VLOOKUP(Totals!$H$2,Totals!$O$5:$P$16,2,FALSE),YEAR(A16357)+1,YEAR(A16357))</f>
        <v>2022</v>
      </c>
    </row>
    <row r="16358" spans="1:10" x14ac:dyDescent="0.2">
      <c r="A16358" s="4">
        <v>44621</v>
      </c>
      <c r="B16358" s="2" t="s">
        <v>258</v>
      </c>
      <c r="C16358" s="2" t="s">
        <v>16</v>
      </c>
      <c r="D16358" s="11" t="s">
        <v>88</v>
      </c>
      <c r="E16358" s="12">
        <v>1559.087</v>
      </c>
      <c r="F16358" s="12">
        <v>0</v>
      </c>
      <c r="G16358" s="11" t="s">
        <v>88</v>
      </c>
      <c r="H16358" s="12" t="s">
        <v>88</v>
      </c>
      <c r="I16358" s="12" t="s">
        <v>88</v>
      </c>
      <c r="J16358" s="19">
        <f>IF(MONTH(A16358)&gt;VLOOKUP(Totals!$H$2,Totals!$O$5:$P$16,2,FALSE),YEAR(A16358)+1,YEAR(A16358))</f>
        <v>2022</v>
      </c>
    </row>
    <row r="16359" spans="1:10" x14ac:dyDescent="0.2">
      <c r="A16359" s="4">
        <v>44621</v>
      </c>
      <c r="B16359" s="2" t="s">
        <v>258</v>
      </c>
      <c r="C16359" s="2" t="s">
        <v>76</v>
      </c>
      <c r="D16359" s="11" t="s">
        <v>88</v>
      </c>
      <c r="E16359" s="12" t="s">
        <v>88</v>
      </c>
      <c r="F16359" s="12" t="s">
        <v>88</v>
      </c>
      <c r="G16359" s="11" t="s">
        <v>88</v>
      </c>
      <c r="H16359" s="12">
        <v>77.721000000000004</v>
      </c>
      <c r="I16359" s="12">
        <v>0</v>
      </c>
      <c r="J16359" s="19">
        <f>IF(MONTH(A16359)&gt;VLOOKUP(Totals!$H$2,Totals!$O$5:$P$16,2,FALSE),YEAR(A16359)+1,YEAR(A16359))</f>
        <v>2022</v>
      </c>
    </row>
    <row r="16360" spans="1:10" x14ac:dyDescent="0.2">
      <c r="A16360" s="4">
        <v>44621</v>
      </c>
      <c r="B16360" s="2" t="s">
        <v>56</v>
      </c>
      <c r="C16360" s="2" t="s">
        <v>32</v>
      </c>
      <c r="D16360" s="11">
        <v>1404</v>
      </c>
      <c r="E16360" s="12">
        <v>125.191</v>
      </c>
      <c r="F16360" s="12">
        <v>0</v>
      </c>
      <c r="G16360" s="11">
        <v>1128</v>
      </c>
      <c r="H16360" s="12">
        <v>100.57299999999999</v>
      </c>
      <c r="I16360" s="12">
        <v>1.401</v>
      </c>
      <c r="J16360" s="19">
        <f>IF(MONTH(A16360)&gt;VLOOKUP(Totals!$H$2,Totals!$O$5:$P$16,2,FALSE),YEAR(A16360)+1,YEAR(A16360))</f>
        <v>2022</v>
      </c>
    </row>
    <row r="16361" spans="1:10" x14ac:dyDescent="0.2">
      <c r="A16361" s="4">
        <v>44621</v>
      </c>
      <c r="B16361" s="2" t="s">
        <v>244</v>
      </c>
      <c r="C16361" s="2" t="s">
        <v>57</v>
      </c>
      <c r="D16361" s="11">
        <v>366</v>
      </c>
      <c r="E16361" s="12">
        <v>25.536999999999999</v>
      </c>
      <c r="F16361" s="12">
        <v>0</v>
      </c>
      <c r="G16361" s="11">
        <v>62</v>
      </c>
      <c r="H16361" s="12">
        <v>10.484</v>
      </c>
      <c r="I16361" s="12">
        <v>0</v>
      </c>
      <c r="J16361" s="19">
        <f>IF(MONTH(A16361)&gt;VLOOKUP(Totals!$H$2,Totals!$O$5:$P$16,2,FALSE),YEAR(A16361)+1,YEAR(A16361))</f>
        <v>2022</v>
      </c>
    </row>
    <row r="16362" spans="1:10" x14ac:dyDescent="0.2">
      <c r="A16362" s="4">
        <v>44621</v>
      </c>
      <c r="B16362" s="2" t="s">
        <v>244</v>
      </c>
      <c r="C16362" s="2" t="s">
        <v>11</v>
      </c>
      <c r="D16362" s="11">
        <v>64</v>
      </c>
      <c r="E16362" s="12">
        <v>0.34300000000000003</v>
      </c>
      <c r="F16362" s="12">
        <v>0</v>
      </c>
      <c r="G16362" s="11">
        <v>94</v>
      </c>
      <c r="H16362" s="12">
        <v>8.5220000000000002</v>
      </c>
      <c r="I16362" s="12">
        <v>0</v>
      </c>
      <c r="J16362" s="19">
        <f>IF(MONTH(A16362)&gt;VLOOKUP(Totals!$H$2,Totals!$O$5:$P$16,2,FALSE),YEAR(A16362)+1,YEAR(A16362))</f>
        <v>2022</v>
      </c>
    </row>
    <row r="16363" spans="1:10" x14ac:dyDescent="0.2">
      <c r="A16363" s="4">
        <v>44621</v>
      </c>
      <c r="B16363" s="2" t="s">
        <v>59</v>
      </c>
      <c r="C16363" s="2" t="s">
        <v>34</v>
      </c>
      <c r="D16363" s="11">
        <v>8684</v>
      </c>
      <c r="E16363" s="12">
        <v>2527.578</v>
      </c>
      <c r="F16363" s="12">
        <v>64.045000000000002</v>
      </c>
      <c r="G16363" s="11">
        <v>4653</v>
      </c>
      <c r="H16363" s="12">
        <v>1325.6669999999999</v>
      </c>
      <c r="I16363" s="12">
        <v>1.181</v>
      </c>
      <c r="J16363" s="19">
        <f>IF(MONTH(A16363)&gt;VLOOKUP(Totals!$H$2,Totals!$O$5:$P$16,2,FALSE),YEAR(A16363)+1,YEAR(A16363))</f>
        <v>2022</v>
      </c>
    </row>
    <row r="16364" spans="1:10" x14ac:dyDescent="0.2">
      <c r="A16364" s="4">
        <v>44621</v>
      </c>
      <c r="B16364" s="2" t="s">
        <v>59</v>
      </c>
      <c r="C16364" s="2" t="s">
        <v>11</v>
      </c>
      <c r="D16364" s="11">
        <v>0</v>
      </c>
      <c r="E16364" s="12">
        <v>14.425000000000001</v>
      </c>
      <c r="F16364" s="12">
        <v>0</v>
      </c>
      <c r="G16364" s="11">
        <v>0</v>
      </c>
      <c r="H16364" s="12">
        <v>54.186</v>
      </c>
      <c r="I16364" s="12">
        <v>0</v>
      </c>
      <c r="J16364" s="19">
        <f>IF(MONTH(A16364)&gt;VLOOKUP(Totals!$H$2,Totals!$O$5:$P$16,2,FALSE),YEAR(A16364)+1,YEAR(A16364))</f>
        <v>2022</v>
      </c>
    </row>
    <row r="16365" spans="1:10" x14ac:dyDescent="0.2">
      <c r="A16365" s="4">
        <v>44621</v>
      </c>
      <c r="B16365" s="2" t="s">
        <v>234</v>
      </c>
      <c r="C16365" s="2" t="s">
        <v>34</v>
      </c>
      <c r="D16365" s="11">
        <v>351</v>
      </c>
      <c r="E16365" s="12">
        <v>0</v>
      </c>
      <c r="F16365" s="12">
        <v>0</v>
      </c>
      <c r="G16365" s="11">
        <v>97</v>
      </c>
      <c r="H16365" s="12">
        <v>0</v>
      </c>
      <c r="I16365" s="12">
        <v>0</v>
      </c>
      <c r="J16365" s="19">
        <f>IF(MONTH(A16365)&gt;VLOOKUP(Totals!$H$2,Totals!$O$5:$P$16,2,FALSE),YEAR(A16365)+1,YEAR(A16365))</f>
        <v>2022</v>
      </c>
    </row>
    <row r="16366" spans="1:10" x14ac:dyDescent="0.2">
      <c r="A16366" s="4">
        <v>44621</v>
      </c>
      <c r="B16366" s="2" t="s">
        <v>227</v>
      </c>
      <c r="C16366" s="2" t="s">
        <v>21</v>
      </c>
      <c r="D16366" s="11">
        <v>188</v>
      </c>
      <c r="E16366" s="12">
        <v>4.5179999999999998</v>
      </c>
      <c r="F16366" s="12">
        <v>0.22</v>
      </c>
      <c r="G16366" s="11">
        <v>181</v>
      </c>
      <c r="H16366" s="12">
        <v>111.63800000000001</v>
      </c>
      <c r="I16366" s="12">
        <v>0.315</v>
      </c>
      <c r="J16366" s="19">
        <f>IF(MONTH(A16366)&gt;VLOOKUP(Totals!$H$2,Totals!$O$5:$P$16,2,FALSE),YEAR(A16366)+1,YEAR(A16366))</f>
        <v>2022</v>
      </c>
    </row>
    <row r="16367" spans="1:10" x14ac:dyDescent="0.2">
      <c r="A16367" s="4">
        <v>44621</v>
      </c>
      <c r="B16367" s="2" t="s">
        <v>60</v>
      </c>
      <c r="C16367" s="2" t="s">
        <v>52</v>
      </c>
      <c r="D16367" s="11">
        <v>1780</v>
      </c>
      <c r="E16367" s="12">
        <v>66.262</v>
      </c>
      <c r="F16367" s="12">
        <v>0</v>
      </c>
      <c r="G16367" s="11">
        <v>1917</v>
      </c>
      <c r="H16367" s="12">
        <v>47.72</v>
      </c>
      <c r="I16367" s="12">
        <v>0</v>
      </c>
      <c r="J16367" s="19">
        <f>IF(MONTH(A16367)&gt;VLOOKUP(Totals!$H$2,Totals!$O$5:$P$16,2,FALSE),YEAR(A16367)+1,YEAR(A16367))</f>
        <v>2022</v>
      </c>
    </row>
    <row r="16368" spans="1:10" x14ac:dyDescent="0.2">
      <c r="A16368" s="4">
        <v>44621</v>
      </c>
      <c r="B16368" s="2" t="s">
        <v>63</v>
      </c>
      <c r="C16368" s="2" t="s">
        <v>15</v>
      </c>
      <c r="D16368" s="11">
        <v>2431</v>
      </c>
      <c r="E16368" s="12">
        <v>20.459</v>
      </c>
      <c r="F16368" s="12">
        <v>0</v>
      </c>
      <c r="G16368" s="11">
        <v>2258</v>
      </c>
      <c r="H16368" s="12">
        <v>24.562999999999999</v>
      </c>
      <c r="I16368" s="12">
        <v>41.627000000000002</v>
      </c>
      <c r="J16368" s="19">
        <f>IF(MONTH(A16368)&gt;VLOOKUP(Totals!$H$2,Totals!$O$5:$P$16,2,FALSE),YEAR(A16368)+1,YEAR(A16368))</f>
        <v>2022</v>
      </c>
    </row>
    <row r="16369" spans="1:10" x14ac:dyDescent="0.2">
      <c r="A16369" s="4">
        <v>44621</v>
      </c>
      <c r="B16369" s="2" t="s">
        <v>63</v>
      </c>
      <c r="C16369" s="2" t="s">
        <v>18</v>
      </c>
      <c r="D16369" s="11" t="s">
        <v>88</v>
      </c>
      <c r="E16369" s="12">
        <v>96.382000000000005</v>
      </c>
      <c r="F16369" s="12">
        <v>0</v>
      </c>
      <c r="G16369" s="11" t="s">
        <v>88</v>
      </c>
      <c r="H16369" s="12">
        <v>206.06899999999999</v>
      </c>
      <c r="I16369" s="12">
        <v>25.670999999999999</v>
      </c>
      <c r="J16369" s="19">
        <f>IF(MONTH(A16369)&gt;VLOOKUP(Totals!$H$2,Totals!$O$5:$P$16,2,FALSE),YEAR(A16369)+1,YEAR(A16369))</f>
        <v>2022</v>
      </c>
    </row>
    <row r="16370" spans="1:10" x14ac:dyDescent="0.2">
      <c r="A16370" s="4">
        <v>44621</v>
      </c>
      <c r="B16370" s="2" t="s">
        <v>63</v>
      </c>
      <c r="C16370" s="2" t="s">
        <v>27</v>
      </c>
      <c r="D16370" s="11">
        <v>928</v>
      </c>
      <c r="E16370" s="12">
        <v>0</v>
      </c>
      <c r="F16370" s="12">
        <v>0</v>
      </c>
      <c r="G16370" s="11">
        <v>790</v>
      </c>
      <c r="H16370" s="12">
        <v>0.26200000000000001</v>
      </c>
      <c r="I16370" s="12">
        <v>0.627</v>
      </c>
      <c r="J16370" s="19">
        <f>IF(MONTH(A16370)&gt;VLOOKUP(Totals!$H$2,Totals!$O$5:$P$16,2,FALSE),YEAR(A16370)+1,YEAR(A16370))</f>
        <v>2022</v>
      </c>
    </row>
    <row r="16371" spans="1:10" x14ac:dyDescent="0.2">
      <c r="A16371" s="4">
        <v>44621</v>
      </c>
      <c r="B16371" s="2" t="s">
        <v>63</v>
      </c>
      <c r="C16371" s="2" t="s">
        <v>161</v>
      </c>
      <c r="D16371" s="11" t="s">
        <v>88</v>
      </c>
      <c r="E16371" s="12">
        <v>998.44</v>
      </c>
      <c r="F16371" s="12">
        <v>36.524000000000001</v>
      </c>
      <c r="G16371" s="11" t="s">
        <v>88</v>
      </c>
      <c r="H16371" s="12">
        <v>833.52599999999995</v>
      </c>
      <c r="I16371" s="12">
        <v>22.251000000000001</v>
      </c>
      <c r="J16371" s="19">
        <f>IF(MONTH(A16371)&gt;VLOOKUP(Totals!$H$2,Totals!$O$5:$P$16,2,FALSE),YEAR(A16371)+1,YEAR(A16371))</f>
        <v>2022</v>
      </c>
    </row>
    <row r="16372" spans="1:10" x14ac:dyDescent="0.2">
      <c r="A16372" s="4">
        <v>44621</v>
      </c>
      <c r="B16372" s="2" t="s">
        <v>63</v>
      </c>
      <c r="C16372" s="2" t="s">
        <v>65</v>
      </c>
      <c r="D16372" s="11">
        <v>7290</v>
      </c>
      <c r="E16372" s="12">
        <v>0</v>
      </c>
      <c r="F16372" s="12">
        <v>0</v>
      </c>
      <c r="G16372" s="11">
        <v>7395</v>
      </c>
      <c r="H16372" s="12">
        <v>12.731999999999999</v>
      </c>
      <c r="I16372" s="12">
        <v>12.724</v>
      </c>
      <c r="J16372" s="19">
        <f>IF(MONTH(A16372)&gt;VLOOKUP(Totals!$H$2,Totals!$O$5:$P$16,2,FALSE),YEAR(A16372)+1,YEAR(A16372))</f>
        <v>2022</v>
      </c>
    </row>
    <row r="16373" spans="1:10" x14ac:dyDescent="0.2">
      <c r="A16373" s="4">
        <v>44621</v>
      </c>
      <c r="B16373" s="2" t="s">
        <v>63</v>
      </c>
      <c r="C16373" s="2" t="s">
        <v>32</v>
      </c>
      <c r="D16373" s="11" t="s">
        <v>88</v>
      </c>
      <c r="E16373" s="12" t="s">
        <v>88</v>
      </c>
      <c r="F16373" s="12" t="s">
        <v>88</v>
      </c>
      <c r="G16373" s="11" t="s">
        <v>88</v>
      </c>
      <c r="H16373" s="12">
        <v>0</v>
      </c>
      <c r="I16373" s="12">
        <v>0</v>
      </c>
      <c r="J16373" s="19">
        <f>IF(MONTH(A16373)&gt;VLOOKUP(Totals!$H$2,Totals!$O$5:$P$16,2,FALSE),YEAR(A16373)+1,YEAR(A16373))</f>
        <v>2022</v>
      </c>
    </row>
    <row r="16374" spans="1:10" x14ac:dyDescent="0.2">
      <c r="A16374" s="4">
        <v>44621</v>
      </c>
      <c r="B16374" s="2" t="s">
        <v>63</v>
      </c>
      <c r="C16374" s="2" t="s">
        <v>11</v>
      </c>
      <c r="D16374" s="11">
        <v>3008</v>
      </c>
      <c r="E16374" s="12">
        <v>558.66300000000001</v>
      </c>
      <c r="F16374" s="12">
        <v>0.69799999999999995</v>
      </c>
      <c r="G16374" s="11">
        <v>4167</v>
      </c>
      <c r="H16374" s="12">
        <v>702.86199999999997</v>
      </c>
      <c r="I16374" s="12">
        <v>152.947</v>
      </c>
      <c r="J16374" s="19">
        <f>IF(MONTH(A16374)&gt;VLOOKUP(Totals!$H$2,Totals!$O$5:$P$16,2,FALSE),YEAR(A16374)+1,YEAR(A16374))</f>
        <v>2022</v>
      </c>
    </row>
    <row r="16375" spans="1:10" x14ac:dyDescent="0.2">
      <c r="A16375" s="4">
        <v>44621</v>
      </c>
      <c r="B16375" s="2" t="s">
        <v>63</v>
      </c>
      <c r="C16375" s="2" t="s">
        <v>52</v>
      </c>
      <c r="D16375" s="11">
        <v>490</v>
      </c>
      <c r="E16375" s="12">
        <v>9.0340000000000007</v>
      </c>
      <c r="F16375" s="12">
        <v>0</v>
      </c>
      <c r="G16375" s="11">
        <v>978</v>
      </c>
      <c r="H16375" s="12">
        <v>15.500999999999999</v>
      </c>
      <c r="I16375" s="12">
        <v>0.54300000000000004</v>
      </c>
      <c r="J16375" s="19">
        <f>IF(MONTH(A16375)&gt;VLOOKUP(Totals!$H$2,Totals!$O$5:$P$16,2,FALSE),YEAR(A16375)+1,YEAR(A16375))</f>
        <v>2022</v>
      </c>
    </row>
    <row r="16376" spans="1:10" x14ac:dyDescent="0.2">
      <c r="A16376" s="4">
        <v>44621</v>
      </c>
      <c r="B16376" s="2" t="s">
        <v>63</v>
      </c>
      <c r="C16376" s="2" t="s">
        <v>35</v>
      </c>
      <c r="D16376" s="11">
        <v>8048</v>
      </c>
      <c r="E16376" s="12">
        <v>551.91399999999999</v>
      </c>
      <c r="F16376" s="12">
        <v>0</v>
      </c>
      <c r="G16376" s="11">
        <v>6394</v>
      </c>
      <c r="H16376" s="12">
        <v>555.66700000000003</v>
      </c>
      <c r="I16376" s="12">
        <v>12.166</v>
      </c>
      <c r="J16376" s="19">
        <f>IF(MONTH(A16376)&gt;VLOOKUP(Totals!$H$2,Totals!$O$5:$P$16,2,FALSE),YEAR(A16376)+1,YEAR(A16376))</f>
        <v>2022</v>
      </c>
    </row>
    <row r="16377" spans="1:10" x14ac:dyDescent="0.2">
      <c r="A16377" s="4">
        <v>44621</v>
      </c>
      <c r="B16377" s="2" t="s">
        <v>63</v>
      </c>
      <c r="C16377" s="2" t="s">
        <v>66</v>
      </c>
      <c r="D16377" s="11">
        <v>3158</v>
      </c>
      <c r="E16377" s="12">
        <v>100.637</v>
      </c>
      <c r="F16377" s="12">
        <v>0</v>
      </c>
      <c r="G16377" s="11">
        <v>2741</v>
      </c>
      <c r="H16377" s="12">
        <v>44.296999999999997</v>
      </c>
      <c r="I16377" s="12">
        <v>2.149</v>
      </c>
      <c r="J16377" s="19">
        <f>IF(MONTH(A16377)&gt;VLOOKUP(Totals!$H$2,Totals!$O$5:$P$16,2,FALSE),YEAR(A16377)+1,YEAR(A16377))</f>
        <v>2022</v>
      </c>
    </row>
    <row r="16378" spans="1:10" x14ac:dyDescent="0.2">
      <c r="A16378" s="4">
        <v>44621</v>
      </c>
      <c r="B16378" s="2" t="s">
        <v>63</v>
      </c>
      <c r="C16378" s="2" t="s">
        <v>37</v>
      </c>
      <c r="D16378" s="11">
        <v>2096</v>
      </c>
      <c r="E16378" s="12">
        <v>137.977</v>
      </c>
      <c r="F16378" s="12">
        <v>0</v>
      </c>
      <c r="G16378" s="11">
        <v>1410</v>
      </c>
      <c r="H16378" s="12">
        <v>70.972999999999999</v>
      </c>
      <c r="I16378" s="12">
        <v>8.18</v>
      </c>
      <c r="J16378" s="19">
        <f>IF(MONTH(A16378)&gt;VLOOKUP(Totals!$H$2,Totals!$O$5:$P$16,2,FALSE),YEAR(A16378)+1,YEAR(A16378))</f>
        <v>2022</v>
      </c>
    </row>
    <row r="16379" spans="1:10" x14ac:dyDescent="0.2">
      <c r="A16379" s="4">
        <v>44621</v>
      </c>
      <c r="B16379" s="2" t="s">
        <v>63</v>
      </c>
      <c r="C16379" s="2" t="s">
        <v>61</v>
      </c>
      <c r="D16379" s="11">
        <v>125</v>
      </c>
      <c r="E16379" s="12">
        <v>0</v>
      </c>
      <c r="F16379" s="12">
        <v>0</v>
      </c>
      <c r="G16379" s="11">
        <v>60</v>
      </c>
      <c r="H16379" s="12">
        <v>0</v>
      </c>
      <c r="I16379" s="12">
        <v>0</v>
      </c>
      <c r="J16379" s="19">
        <f>IF(MONTH(A16379)&gt;VLOOKUP(Totals!$H$2,Totals!$O$5:$P$16,2,FALSE),YEAR(A16379)+1,YEAR(A16379))</f>
        <v>2022</v>
      </c>
    </row>
    <row r="16380" spans="1:10" x14ac:dyDescent="0.2">
      <c r="A16380" s="4">
        <v>44621</v>
      </c>
      <c r="B16380" s="2" t="s">
        <v>63</v>
      </c>
      <c r="C16380" s="2" t="s">
        <v>38</v>
      </c>
      <c r="D16380" s="11">
        <v>9331</v>
      </c>
      <c r="E16380" s="12">
        <v>221.24299999999999</v>
      </c>
      <c r="F16380" s="12">
        <v>24.265000000000001</v>
      </c>
      <c r="G16380" s="11">
        <v>9157</v>
      </c>
      <c r="H16380" s="12">
        <v>6.3</v>
      </c>
      <c r="I16380" s="12">
        <v>100.164</v>
      </c>
      <c r="J16380" s="19">
        <f>IF(MONTH(A16380)&gt;VLOOKUP(Totals!$H$2,Totals!$O$5:$P$16,2,FALSE),YEAR(A16380)+1,YEAR(A16380))</f>
        <v>2022</v>
      </c>
    </row>
    <row r="16381" spans="1:10" x14ac:dyDescent="0.2">
      <c r="A16381" s="4">
        <v>44621</v>
      </c>
      <c r="B16381" s="2" t="s">
        <v>63</v>
      </c>
      <c r="C16381" s="2" t="s">
        <v>16</v>
      </c>
      <c r="D16381" s="11">
        <v>14642</v>
      </c>
      <c r="E16381" s="12">
        <v>2535.8710000000001</v>
      </c>
      <c r="F16381" s="12">
        <v>21.963000000000001</v>
      </c>
      <c r="G16381" s="11">
        <v>15037</v>
      </c>
      <c r="H16381" s="12">
        <v>620.86900000000003</v>
      </c>
      <c r="I16381" s="12">
        <v>1.9179999999999999</v>
      </c>
      <c r="J16381" s="19">
        <f>IF(MONTH(A16381)&gt;VLOOKUP(Totals!$H$2,Totals!$O$5:$P$16,2,FALSE),YEAR(A16381)+1,YEAR(A16381))</f>
        <v>2022</v>
      </c>
    </row>
    <row r="16382" spans="1:10" x14ac:dyDescent="0.2">
      <c r="A16382" s="4">
        <v>44621</v>
      </c>
      <c r="B16382" s="2" t="s">
        <v>168</v>
      </c>
      <c r="C16382" s="2" t="s">
        <v>34</v>
      </c>
      <c r="D16382" s="11" t="s">
        <v>88</v>
      </c>
      <c r="E16382" s="12">
        <v>0</v>
      </c>
      <c r="F16382" s="12">
        <v>0</v>
      </c>
      <c r="G16382" s="11" t="s">
        <v>88</v>
      </c>
      <c r="H16382" s="12" t="s">
        <v>88</v>
      </c>
      <c r="I16382" s="12" t="s">
        <v>88</v>
      </c>
      <c r="J16382" s="19">
        <f>IF(MONTH(A16382)&gt;VLOOKUP(Totals!$H$2,Totals!$O$5:$P$16,2,FALSE),YEAR(A16382)+1,YEAR(A16382))</f>
        <v>2022</v>
      </c>
    </row>
    <row r="16383" spans="1:10" x14ac:dyDescent="0.2">
      <c r="A16383" s="4">
        <v>44621</v>
      </c>
      <c r="B16383" s="2" t="s">
        <v>168</v>
      </c>
      <c r="C16383" s="2" t="s">
        <v>11</v>
      </c>
      <c r="D16383" s="11">
        <v>760</v>
      </c>
      <c r="E16383" s="12">
        <v>37.896999999999998</v>
      </c>
      <c r="F16383" s="12">
        <v>0</v>
      </c>
      <c r="G16383" s="11">
        <v>822</v>
      </c>
      <c r="H16383" s="12">
        <v>105.59</v>
      </c>
      <c r="I16383" s="12">
        <v>0</v>
      </c>
      <c r="J16383" s="19">
        <f>IF(MONTH(A16383)&gt;VLOOKUP(Totals!$H$2,Totals!$O$5:$P$16,2,FALSE),YEAR(A16383)+1,YEAR(A16383))</f>
        <v>2022</v>
      </c>
    </row>
    <row r="16384" spans="1:10" x14ac:dyDescent="0.2">
      <c r="A16384" s="4">
        <v>44621</v>
      </c>
      <c r="B16384" s="2" t="s">
        <v>168</v>
      </c>
      <c r="C16384" s="2" t="s">
        <v>150</v>
      </c>
      <c r="D16384" s="11">
        <v>32882</v>
      </c>
      <c r="E16384" s="12">
        <v>2307.3009999999999</v>
      </c>
      <c r="F16384" s="12">
        <v>54.81</v>
      </c>
      <c r="G16384" s="11">
        <v>29706</v>
      </c>
      <c r="H16384" s="12">
        <v>2454.1489999999999</v>
      </c>
      <c r="I16384" s="12">
        <v>106.2</v>
      </c>
      <c r="J16384" s="19">
        <f>IF(MONTH(A16384)&gt;VLOOKUP(Totals!$H$2,Totals!$O$5:$P$16,2,FALSE),YEAR(A16384)+1,YEAR(A16384))</f>
        <v>2022</v>
      </c>
    </row>
    <row r="16385" spans="1:10" x14ac:dyDescent="0.2">
      <c r="A16385" s="4">
        <v>44621</v>
      </c>
      <c r="B16385" s="2" t="s">
        <v>168</v>
      </c>
      <c r="C16385" s="2" t="s">
        <v>35</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37</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168</v>
      </c>
      <c r="C16387" s="2" t="s">
        <v>16</v>
      </c>
      <c r="D16387" s="11" t="s">
        <v>88</v>
      </c>
      <c r="E16387" s="12">
        <v>0</v>
      </c>
      <c r="F16387" s="12">
        <v>0</v>
      </c>
      <c r="G16387" s="11" t="s">
        <v>88</v>
      </c>
      <c r="H16387" s="12" t="s">
        <v>88</v>
      </c>
      <c r="I16387" s="12" t="s">
        <v>88</v>
      </c>
      <c r="J16387" s="19">
        <f>IF(MONTH(A16387)&gt;VLOOKUP(Totals!$H$2,Totals!$O$5:$P$16,2,FALSE),YEAR(A16387)+1,YEAR(A16387))</f>
        <v>2022</v>
      </c>
    </row>
    <row r="16388" spans="1:10" x14ac:dyDescent="0.2">
      <c r="A16388" s="4">
        <v>44621</v>
      </c>
      <c r="B16388" s="2" t="s">
        <v>168</v>
      </c>
      <c r="C16388" s="2" t="s">
        <v>76</v>
      </c>
      <c r="D16388" s="11" t="s">
        <v>88</v>
      </c>
      <c r="E16388" s="12" t="s">
        <v>88</v>
      </c>
      <c r="F16388" s="12" t="s">
        <v>88</v>
      </c>
      <c r="G16388" s="11" t="s">
        <v>88</v>
      </c>
      <c r="H16388" s="12">
        <v>0</v>
      </c>
      <c r="I16388" s="12">
        <v>0</v>
      </c>
      <c r="J16388" s="19">
        <f>IF(MONTH(A16388)&gt;VLOOKUP(Totals!$H$2,Totals!$O$5:$P$16,2,FALSE),YEAR(A16388)+1,YEAR(A16388))</f>
        <v>2022</v>
      </c>
    </row>
    <row r="16389" spans="1:10" x14ac:dyDescent="0.2">
      <c r="A16389" s="4">
        <v>44621</v>
      </c>
      <c r="B16389" s="2" t="s">
        <v>67</v>
      </c>
      <c r="C16389" s="2" t="s">
        <v>68</v>
      </c>
      <c r="D16389" s="11">
        <v>59</v>
      </c>
      <c r="E16389" s="12">
        <v>85.412999999999997</v>
      </c>
      <c r="F16389" s="12">
        <v>0.32100000000000001</v>
      </c>
      <c r="G16389" s="11">
        <v>39</v>
      </c>
      <c r="H16389" s="12">
        <v>141.667</v>
      </c>
      <c r="I16389" s="12">
        <v>9.0999999999999998E-2</v>
      </c>
      <c r="J16389" s="19">
        <f>IF(MONTH(A16389)&gt;VLOOKUP(Totals!$H$2,Totals!$O$5:$P$16,2,FALSE),YEAR(A16389)+1,YEAR(A16389))</f>
        <v>2022</v>
      </c>
    </row>
    <row r="16390" spans="1:10" x14ac:dyDescent="0.2">
      <c r="A16390" s="4">
        <v>44621</v>
      </c>
      <c r="B16390" s="2" t="s">
        <v>246</v>
      </c>
      <c r="C16390" s="2" t="s">
        <v>35</v>
      </c>
      <c r="D16390" s="11">
        <v>10026</v>
      </c>
      <c r="E16390" s="12">
        <v>1335.8979999999999</v>
      </c>
      <c r="F16390" s="12">
        <v>0</v>
      </c>
      <c r="G16390" s="11">
        <v>7112</v>
      </c>
      <c r="H16390" s="12">
        <v>860.46900000000005</v>
      </c>
      <c r="I16390" s="12">
        <v>0</v>
      </c>
      <c r="J16390" s="19">
        <f>IF(MONTH(A16390)&gt;VLOOKUP(Totals!$H$2,Totals!$O$5:$P$16,2,FALSE),YEAR(A16390)+1,YEAR(A16390))</f>
        <v>2022</v>
      </c>
    </row>
    <row r="16391" spans="1:10" x14ac:dyDescent="0.2">
      <c r="A16391" s="4">
        <v>44621</v>
      </c>
      <c r="B16391" s="2" t="s">
        <v>69</v>
      </c>
      <c r="C16391" s="2" t="s">
        <v>11</v>
      </c>
      <c r="D16391" s="11" t="s">
        <v>88</v>
      </c>
      <c r="E16391" s="12">
        <v>275.86900000000003</v>
      </c>
      <c r="F16391" s="12">
        <v>0</v>
      </c>
      <c r="G16391" s="11" t="s">
        <v>88</v>
      </c>
      <c r="H16391" s="12">
        <v>963.68299999999999</v>
      </c>
      <c r="I16391" s="12">
        <v>0</v>
      </c>
      <c r="J16391" s="19">
        <f>IF(MONTH(A16391)&gt;VLOOKUP(Totals!$H$2,Totals!$O$5:$P$16,2,FALSE),YEAR(A16391)+1,YEAR(A16391))</f>
        <v>2022</v>
      </c>
    </row>
    <row r="16392" spans="1:10" x14ac:dyDescent="0.2">
      <c r="A16392" s="4">
        <v>44621</v>
      </c>
      <c r="B16392" s="2" t="s">
        <v>69</v>
      </c>
      <c r="C16392" s="2" t="s">
        <v>35</v>
      </c>
      <c r="D16392" s="11">
        <v>74193</v>
      </c>
      <c r="E16392" s="12">
        <v>6951.5919999999996</v>
      </c>
      <c r="F16392" s="12">
        <v>57.231000000000002</v>
      </c>
      <c r="G16392" s="11">
        <v>57830</v>
      </c>
      <c r="H16392" s="12">
        <v>4542.701</v>
      </c>
      <c r="I16392" s="12">
        <v>31.202000000000002</v>
      </c>
      <c r="J16392" s="19">
        <f>IF(MONTH(A16392)&gt;VLOOKUP(Totals!$H$2,Totals!$O$5:$P$16,2,FALSE),YEAR(A16392)+1,YEAR(A16392))</f>
        <v>2022</v>
      </c>
    </row>
    <row r="16393" spans="1:10" x14ac:dyDescent="0.2">
      <c r="A16393" s="4">
        <v>44621</v>
      </c>
      <c r="B16393" s="2" t="s">
        <v>70</v>
      </c>
      <c r="C16393" s="2" t="s">
        <v>22</v>
      </c>
      <c r="D16393" s="11">
        <v>343</v>
      </c>
      <c r="E16393" s="12">
        <v>4.7629999999999999</v>
      </c>
      <c r="F16393" s="12">
        <v>0</v>
      </c>
      <c r="G16393" s="11">
        <v>195</v>
      </c>
      <c r="H16393" s="12">
        <v>31.873000000000001</v>
      </c>
      <c r="I16393" s="12">
        <v>0</v>
      </c>
      <c r="J16393" s="19">
        <f>IF(MONTH(A16393)&gt;VLOOKUP(Totals!$H$2,Totals!$O$5:$P$16,2,FALSE),YEAR(A16393)+1,YEAR(A16393))</f>
        <v>2022</v>
      </c>
    </row>
    <row r="16394" spans="1:10" x14ac:dyDescent="0.2">
      <c r="A16394" s="4">
        <v>44621</v>
      </c>
      <c r="B16394" s="2" t="s">
        <v>247</v>
      </c>
      <c r="C16394" s="2" t="s">
        <v>248</v>
      </c>
      <c r="D16394" s="11">
        <v>12107</v>
      </c>
      <c r="E16394" s="12">
        <v>232.84299999999999</v>
      </c>
      <c r="F16394" s="12">
        <v>1.018</v>
      </c>
      <c r="G16394" s="11">
        <v>11088</v>
      </c>
      <c r="H16394" s="12">
        <v>343.49599999999998</v>
      </c>
      <c r="I16394" s="12">
        <v>0</v>
      </c>
      <c r="J16394" s="19">
        <f>IF(MONTH(A16394)&gt;VLOOKUP(Totals!$H$2,Totals!$O$5:$P$16,2,FALSE),YEAR(A16394)+1,YEAR(A16394))</f>
        <v>2022</v>
      </c>
    </row>
    <row r="16395" spans="1:10" x14ac:dyDescent="0.2">
      <c r="A16395" s="4">
        <v>44621</v>
      </c>
      <c r="B16395" s="2" t="s">
        <v>160</v>
      </c>
      <c r="C16395" s="2" t="s">
        <v>11</v>
      </c>
      <c r="D16395" s="11" t="s">
        <v>88</v>
      </c>
      <c r="E16395" s="12">
        <v>1274.576</v>
      </c>
      <c r="F16395" s="12">
        <v>0</v>
      </c>
      <c r="G16395" s="11" t="s">
        <v>88</v>
      </c>
      <c r="H16395" s="12">
        <v>1288.6320000000001</v>
      </c>
      <c r="I16395" s="12">
        <v>0</v>
      </c>
      <c r="J16395" s="19">
        <f>IF(MONTH(A16395)&gt;VLOOKUP(Totals!$H$2,Totals!$O$5:$P$16,2,FALSE),YEAR(A16395)+1,YEAR(A16395))</f>
        <v>2022</v>
      </c>
    </row>
    <row r="16396" spans="1:10" x14ac:dyDescent="0.2">
      <c r="A16396" s="4">
        <v>44621</v>
      </c>
      <c r="B16396" s="2" t="s">
        <v>160</v>
      </c>
      <c r="C16396" s="2" t="s">
        <v>35</v>
      </c>
      <c r="D16396" s="11" t="s">
        <v>88</v>
      </c>
      <c r="E16396" s="12">
        <v>815.02</v>
      </c>
      <c r="F16396" s="12">
        <v>0</v>
      </c>
      <c r="G16396" s="11" t="s">
        <v>88</v>
      </c>
      <c r="H16396" s="12">
        <v>535.87599999999998</v>
      </c>
      <c r="I16396" s="12">
        <v>0</v>
      </c>
      <c r="J16396" s="19">
        <f>IF(MONTH(A16396)&gt;VLOOKUP(Totals!$H$2,Totals!$O$5:$P$16,2,FALSE),YEAR(A16396)+1,YEAR(A16396))</f>
        <v>2022</v>
      </c>
    </row>
    <row r="16397" spans="1:10" x14ac:dyDescent="0.2">
      <c r="A16397" s="4">
        <v>44621</v>
      </c>
      <c r="B16397" s="2" t="s">
        <v>253</v>
      </c>
      <c r="C16397" s="2" t="s">
        <v>37</v>
      </c>
      <c r="D16397" s="11" t="s">
        <v>88</v>
      </c>
      <c r="E16397" s="12">
        <v>105.922</v>
      </c>
      <c r="F16397" s="12">
        <v>0</v>
      </c>
      <c r="G16397" s="11" t="s">
        <v>88</v>
      </c>
      <c r="H16397" s="12">
        <v>35.387999999999998</v>
      </c>
      <c r="I16397" s="12">
        <v>0</v>
      </c>
      <c r="J16397" s="19">
        <f>IF(MONTH(A16397)&gt;VLOOKUP(Totals!$H$2,Totals!$O$5:$P$16,2,FALSE),YEAR(A16397)+1,YEAR(A16397))</f>
        <v>2022</v>
      </c>
    </row>
    <row r="16398" spans="1:10" x14ac:dyDescent="0.2">
      <c r="A16398" s="4">
        <v>44621</v>
      </c>
      <c r="B16398" s="2" t="s">
        <v>72</v>
      </c>
      <c r="C16398" s="2" t="s">
        <v>37</v>
      </c>
      <c r="D16398" s="11">
        <v>4098</v>
      </c>
      <c r="E16398" s="12">
        <v>584.38099999999997</v>
      </c>
      <c r="F16398" s="12">
        <v>19.991</v>
      </c>
      <c r="G16398" s="11">
        <v>3845</v>
      </c>
      <c r="H16398" s="12">
        <v>441.93700000000001</v>
      </c>
      <c r="I16398" s="12">
        <v>0</v>
      </c>
      <c r="J16398" s="19">
        <f>IF(MONTH(A16398)&gt;VLOOKUP(Totals!$H$2,Totals!$O$5:$P$16,2,FALSE),YEAR(A16398)+1,YEAR(A16398))</f>
        <v>2022</v>
      </c>
    </row>
    <row r="16399" spans="1:10" x14ac:dyDescent="0.2">
      <c r="A16399" s="4">
        <v>44621</v>
      </c>
      <c r="B16399" s="2" t="s">
        <v>249</v>
      </c>
      <c r="C16399" s="2" t="s">
        <v>18</v>
      </c>
      <c r="D16399" s="11" t="s">
        <v>88</v>
      </c>
      <c r="E16399" s="12">
        <v>97.93</v>
      </c>
      <c r="F16399" s="12">
        <v>0</v>
      </c>
      <c r="G16399" s="11" t="s">
        <v>88</v>
      </c>
      <c r="H16399" s="12" t="s">
        <v>88</v>
      </c>
      <c r="I16399" s="12" t="s">
        <v>88</v>
      </c>
      <c r="J16399" s="19">
        <f>IF(MONTH(A16399)&gt;VLOOKUP(Totals!$H$2,Totals!$O$5:$P$16,2,FALSE),YEAR(A16399)+1,YEAR(A16399))</f>
        <v>2022</v>
      </c>
    </row>
    <row r="16400" spans="1:10" x14ac:dyDescent="0.2">
      <c r="A16400" s="4">
        <v>44621</v>
      </c>
      <c r="B16400" s="2" t="s">
        <v>73</v>
      </c>
      <c r="C16400" s="2" t="s">
        <v>16</v>
      </c>
      <c r="D16400" s="11">
        <v>7089</v>
      </c>
      <c r="E16400" s="12">
        <v>907.82</v>
      </c>
      <c r="F16400" s="12">
        <v>11.99</v>
      </c>
      <c r="G16400" s="11">
        <v>6718</v>
      </c>
      <c r="H16400" s="12">
        <v>1171.509</v>
      </c>
      <c r="I16400" s="12">
        <v>83.725999999999999</v>
      </c>
      <c r="J16400" s="19">
        <f>IF(MONTH(A16400)&gt;VLOOKUP(Totals!$H$2,Totals!$O$5:$P$16,2,FALSE),YEAR(A16400)+1,YEAR(A16400))</f>
        <v>2022</v>
      </c>
    </row>
    <row r="16401" spans="1:10" x14ac:dyDescent="0.2">
      <c r="A16401" s="4">
        <v>44621</v>
      </c>
      <c r="B16401" s="2" t="s">
        <v>74</v>
      </c>
      <c r="C16401" s="2" t="s">
        <v>32</v>
      </c>
      <c r="D16401" s="11" t="s">
        <v>88</v>
      </c>
      <c r="E16401" s="12" t="s">
        <v>88</v>
      </c>
      <c r="F16401" s="12" t="s">
        <v>88</v>
      </c>
      <c r="G16401" s="11" t="s">
        <v>88</v>
      </c>
      <c r="H16401" s="12">
        <v>281.46300000000002</v>
      </c>
      <c r="I16401" s="12">
        <v>0</v>
      </c>
      <c r="J16401" s="19">
        <f>IF(MONTH(A16401)&gt;VLOOKUP(Totals!$H$2,Totals!$O$5:$P$16,2,FALSE),YEAR(A16401)+1,YEAR(A16401))</f>
        <v>2022</v>
      </c>
    </row>
    <row r="16402" spans="1:10" x14ac:dyDescent="0.2">
      <c r="A16402" s="4">
        <v>44621</v>
      </c>
      <c r="B16402" s="2" t="s">
        <v>74</v>
      </c>
      <c r="C16402" s="2" t="s">
        <v>35</v>
      </c>
      <c r="D16402" s="11" t="s">
        <v>88</v>
      </c>
      <c r="E16402" s="12" t="s">
        <v>88</v>
      </c>
      <c r="F16402" s="12" t="s">
        <v>88</v>
      </c>
      <c r="G16402" s="11" t="s">
        <v>88</v>
      </c>
      <c r="H16402" s="12">
        <v>250.91300000000001</v>
      </c>
      <c r="I16402" s="12">
        <v>0</v>
      </c>
      <c r="J16402" s="19">
        <f>IF(MONTH(A16402)&gt;VLOOKUP(Totals!$H$2,Totals!$O$5:$P$16,2,FALSE),YEAR(A16402)+1,YEAR(A16402))</f>
        <v>2022</v>
      </c>
    </row>
    <row r="16403" spans="1:10" x14ac:dyDescent="0.2">
      <c r="A16403" s="4">
        <v>44621</v>
      </c>
      <c r="B16403" s="2" t="s">
        <v>74</v>
      </c>
      <c r="C16403" s="2" t="s">
        <v>16</v>
      </c>
      <c r="D16403" s="11" t="s">
        <v>88</v>
      </c>
      <c r="E16403" s="12">
        <v>1761.0219999999999</v>
      </c>
      <c r="F16403" s="12">
        <v>0</v>
      </c>
      <c r="G16403" s="11" t="s">
        <v>88</v>
      </c>
      <c r="H16403" s="12" t="s">
        <v>88</v>
      </c>
      <c r="I16403" s="12" t="s">
        <v>88</v>
      </c>
      <c r="J16403" s="19">
        <f>IF(MONTH(A16403)&gt;VLOOKUP(Totals!$H$2,Totals!$O$5:$P$16,2,FALSE),YEAR(A16403)+1,YEAR(A16403))</f>
        <v>2022</v>
      </c>
    </row>
    <row r="16404" spans="1:10" x14ac:dyDescent="0.2">
      <c r="A16404" s="4">
        <v>44621</v>
      </c>
      <c r="B16404" s="2" t="s">
        <v>75</v>
      </c>
      <c r="C16404" s="2" t="s">
        <v>76</v>
      </c>
      <c r="D16404" s="11">
        <v>3124</v>
      </c>
      <c r="E16404" s="12">
        <v>546.505</v>
      </c>
      <c r="F16404" s="12">
        <v>7.2830000000000004</v>
      </c>
      <c r="G16404" s="11">
        <v>2721</v>
      </c>
      <c r="H16404" s="12">
        <v>608.82000000000005</v>
      </c>
      <c r="I16404" s="12">
        <v>2.923</v>
      </c>
      <c r="J16404" s="19">
        <f>IF(MONTH(A16404)&gt;VLOOKUP(Totals!$H$2,Totals!$O$5:$P$16,2,FALSE),YEAR(A16404)+1,YEAR(A16404))</f>
        <v>2022</v>
      </c>
    </row>
    <row r="16405" spans="1:10" x14ac:dyDescent="0.2">
      <c r="A16405" s="4">
        <v>44621</v>
      </c>
      <c r="B16405" s="2" t="s">
        <v>193</v>
      </c>
      <c r="C16405" s="2" t="s">
        <v>27</v>
      </c>
      <c r="D16405" s="11">
        <v>796</v>
      </c>
      <c r="E16405" s="12">
        <v>0</v>
      </c>
      <c r="F16405" s="12">
        <v>0</v>
      </c>
      <c r="G16405" s="11">
        <v>912</v>
      </c>
      <c r="H16405" s="12">
        <v>0</v>
      </c>
      <c r="I16405" s="12">
        <v>0</v>
      </c>
      <c r="J16405" s="19">
        <f>IF(MONTH(A16405)&gt;VLOOKUP(Totals!$H$2,Totals!$O$5:$P$16,2,FALSE),YEAR(A16405)+1,YEAR(A16405))</f>
        <v>2022</v>
      </c>
    </row>
    <row r="16406" spans="1:10" x14ac:dyDescent="0.2">
      <c r="A16406" s="4">
        <v>44621</v>
      </c>
      <c r="B16406" s="2" t="s">
        <v>236</v>
      </c>
      <c r="C16406" s="2" t="s">
        <v>18</v>
      </c>
      <c r="D16406" s="11">
        <v>2072</v>
      </c>
      <c r="E16406" s="12">
        <v>776.38099999999997</v>
      </c>
      <c r="F16406" s="12">
        <v>0.67300000000000004</v>
      </c>
      <c r="G16406" s="11">
        <v>1718</v>
      </c>
      <c r="H16406" s="12">
        <v>260.97699999999998</v>
      </c>
      <c r="I16406" s="12">
        <v>0</v>
      </c>
      <c r="J16406" s="19">
        <f>IF(MONTH(A16406)&gt;VLOOKUP(Totals!$H$2,Totals!$O$5:$P$16,2,FALSE),YEAR(A16406)+1,YEAR(A16406))</f>
        <v>2022</v>
      </c>
    </row>
    <row r="16407" spans="1:10" x14ac:dyDescent="0.2">
      <c r="A16407" s="4">
        <v>44652</v>
      </c>
      <c r="B16407" s="2" t="s">
        <v>233</v>
      </c>
      <c r="C16407" s="2" t="s">
        <v>13</v>
      </c>
      <c r="D16407" s="11">
        <v>3481</v>
      </c>
      <c r="E16407" s="12">
        <v>4.4459999999999997</v>
      </c>
      <c r="F16407" s="12">
        <v>0.14899999999999999</v>
      </c>
      <c r="G16407" s="11">
        <v>3709</v>
      </c>
      <c r="H16407" s="12">
        <v>97.802000000000007</v>
      </c>
      <c r="I16407" s="12">
        <v>4.3440000000000003</v>
      </c>
      <c r="J16407" s="19">
        <f>IF(MONTH(A16407)&gt;VLOOKUP(Totals!$H$2,Totals!$O$5:$P$16,2,FALSE),YEAR(A16407)+1,YEAR(A16407))</f>
        <v>2022</v>
      </c>
    </row>
    <row r="16408" spans="1:10" x14ac:dyDescent="0.2">
      <c r="A16408" s="4">
        <v>44652</v>
      </c>
      <c r="B16408" s="2" t="s">
        <v>14</v>
      </c>
      <c r="C16408" s="2" t="s">
        <v>15</v>
      </c>
      <c r="D16408" s="11">
        <v>5445</v>
      </c>
      <c r="E16408" s="12">
        <v>49.219000000000001</v>
      </c>
      <c r="F16408" s="12">
        <v>4.0810000000000004</v>
      </c>
      <c r="G16408" s="11">
        <v>5348</v>
      </c>
      <c r="H16408" s="12">
        <v>169.226</v>
      </c>
      <c r="I16408" s="12">
        <v>3.9830000000000001</v>
      </c>
      <c r="J16408" s="19">
        <f>IF(MONTH(A16408)&gt;VLOOKUP(Totals!$H$2,Totals!$O$5:$P$16,2,FALSE),YEAR(A16408)+1,YEAR(A16408))</f>
        <v>2022</v>
      </c>
    </row>
    <row r="16409" spans="1:10" x14ac:dyDescent="0.2">
      <c r="A16409" s="4">
        <v>44652</v>
      </c>
      <c r="B16409" s="2" t="s">
        <v>17</v>
      </c>
      <c r="C16409" s="2" t="s">
        <v>18</v>
      </c>
      <c r="D16409" s="11" t="s">
        <v>88</v>
      </c>
      <c r="E16409" s="12">
        <v>318.02600000000001</v>
      </c>
      <c r="F16409" s="12">
        <v>0</v>
      </c>
      <c r="G16409" s="11" t="s">
        <v>88</v>
      </c>
      <c r="H16409" s="12">
        <v>172.82499999999999</v>
      </c>
      <c r="I16409" s="12">
        <v>0</v>
      </c>
      <c r="J16409" s="19">
        <f>IF(MONTH(A16409)&gt;VLOOKUP(Totals!$H$2,Totals!$O$5:$P$16,2,FALSE),YEAR(A16409)+1,YEAR(A16409))</f>
        <v>2022</v>
      </c>
    </row>
    <row r="16410" spans="1:10" x14ac:dyDescent="0.2">
      <c r="A16410" s="4">
        <v>44652</v>
      </c>
      <c r="B16410" s="2" t="s">
        <v>205</v>
      </c>
      <c r="C16410" s="2" t="s">
        <v>65</v>
      </c>
      <c r="D16410" s="11">
        <v>14248</v>
      </c>
      <c r="E16410" s="12">
        <v>337.238</v>
      </c>
      <c r="F16410" s="12">
        <v>90.58</v>
      </c>
      <c r="G16410" s="11">
        <v>11966</v>
      </c>
      <c r="H16410" s="12">
        <v>185.03200000000001</v>
      </c>
      <c r="I16410" s="12">
        <v>0</v>
      </c>
      <c r="J16410" s="19">
        <f>IF(MONTH(A16410)&gt;VLOOKUP(Totals!$H$2,Totals!$O$5:$P$16,2,FALSE),YEAR(A16410)+1,YEAR(A16410))</f>
        <v>2022</v>
      </c>
    </row>
    <row r="16411" spans="1:10" x14ac:dyDescent="0.2">
      <c r="A16411" s="4">
        <v>44652</v>
      </c>
      <c r="B16411" s="2" t="s">
        <v>23</v>
      </c>
      <c r="C16411" s="2" t="s">
        <v>11</v>
      </c>
      <c r="D16411" s="11">
        <v>65045</v>
      </c>
      <c r="E16411" s="12">
        <v>1460.1369999999999</v>
      </c>
      <c r="F16411" s="12">
        <v>53.125999999999998</v>
      </c>
      <c r="G16411" s="11">
        <v>64212</v>
      </c>
      <c r="H16411" s="12">
        <v>1565.145</v>
      </c>
      <c r="I16411" s="12">
        <v>19.574000000000002</v>
      </c>
      <c r="J16411" s="19">
        <f>IF(MONTH(A16411)&gt;VLOOKUP(Totals!$H$2,Totals!$O$5:$P$16,2,FALSE),YEAR(A16411)+1,YEAR(A16411))</f>
        <v>2022</v>
      </c>
    </row>
    <row r="16412" spans="1:10" x14ac:dyDescent="0.2">
      <c r="A16412" s="4">
        <v>44652</v>
      </c>
      <c r="B16412" s="2" t="s">
        <v>23</v>
      </c>
      <c r="C16412" s="2" t="s">
        <v>16</v>
      </c>
      <c r="D16412" s="11">
        <v>0</v>
      </c>
      <c r="E16412" s="12">
        <v>109.23</v>
      </c>
      <c r="F16412" s="12">
        <v>0</v>
      </c>
      <c r="G16412" s="11">
        <v>0</v>
      </c>
      <c r="H16412" s="12">
        <v>175.28100000000001</v>
      </c>
      <c r="I16412" s="12">
        <v>4.8150000000000004</v>
      </c>
      <c r="J16412" s="19">
        <f>IF(MONTH(A16412)&gt;VLOOKUP(Totals!$H$2,Totals!$O$5:$P$16,2,FALSE),YEAR(A16412)+1,YEAR(A16412))</f>
        <v>2022</v>
      </c>
    </row>
    <row r="16413" spans="1:10" x14ac:dyDescent="0.2">
      <c r="A16413" s="4">
        <v>44652</v>
      </c>
      <c r="B16413" s="2" t="s">
        <v>24</v>
      </c>
      <c r="C16413" s="2" t="s">
        <v>25</v>
      </c>
      <c r="D16413" s="11">
        <v>4102</v>
      </c>
      <c r="E16413" s="12">
        <v>101.352</v>
      </c>
      <c r="F16413" s="12">
        <v>0</v>
      </c>
      <c r="G16413" s="11">
        <v>3579</v>
      </c>
      <c r="H16413" s="12">
        <v>273.94900000000001</v>
      </c>
      <c r="I16413" s="12">
        <v>0</v>
      </c>
      <c r="J16413" s="19">
        <f>IF(MONTH(A16413)&gt;VLOOKUP(Totals!$H$2,Totals!$O$5:$P$16,2,FALSE),YEAR(A16413)+1,YEAR(A16413))</f>
        <v>2022</v>
      </c>
    </row>
    <row r="16414" spans="1:10" x14ac:dyDescent="0.2">
      <c r="A16414" s="4">
        <v>44652</v>
      </c>
      <c r="B16414" s="2" t="s">
        <v>29</v>
      </c>
      <c r="C16414" s="2" t="s">
        <v>30</v>
      </c>
      <c r="D16414" s="11">
        <v>299</v>
      </c>
      <c r="E16414" s="12">
        <v>2.8889999999999998</v>
      </c>
      <c r="F16414" s="12">
        <v>2.1589999999999998</v>
      </c>
      <c r="G16414" s="11">
        <v>106</v>
      </c>
      <c r="H16414" s="12">
        <v>11.756</v>
      </c>
      <c r="I16414" s="12">
        <v>2.9910000000000001</v>
      </c>
      <c r="J16414" s="19">
        <f>IF(MONTH(A16414)&gt;VLOOKUP(Totals!$H$2,Totals!$O$5:$P$16,2,FALSE),YEAR(A16414)+1,YEAR(A16414))</f>
        <v>2022</v>
      </c>
    </row>
    <row r="16415" spans="1:10" x14ac:dyDescent="0.2">
      <c r="A16415" s="4">
        <v>44652</v>
      </c>
      <c r="B16415" s="2" t="s">
        <v>154</v>
      </c>
      <c r="C16415" s="2" t="s">
        <v>34</v>
      </c>
      <c r="D16415" s="11">
        <v>57</v>
      </c>
      <c r="E16415" s="12">
        <v>393.02499999999998</v>
      </c>
      <c r="F16415" s="12">
        <v>0</v>
      </c>
      <c r="G16415" s="11">
        <v>39</v>
      </c>
      <c r="H16415" s="12">
        <v>81.084999999999994</v>
      </c>
      <c r="I16415" s="12">
        <v>0</v>
      </c>
      <c r="J16415" s="19">
        <f>IF(MONTH(A16415)&gt;VLOOKUP(Totals!$H$2,Totals!$O$5:$P$16,2,FALSE),YEAR(A16415)+1,YEAR(A16415))</f>
        <v>2022</v>
      </c>
    </row>
    <row r="16416" spans="1:10" x14ac:dyDescent="0.2">
      <c r="A16416" s="4">
        <v>44652</v>
      </c>
      <c r="B16416" s="2" t="s">
        <v>237</v>
      </c>
      <c r="C16416" s="2" t="s">
        <v>33</v>
      </c>
      <c r="D16416" s="11">
        <v>3048</v>
      </c>
      <c r="E16416" s="12">
        <v>164.46199999999999</v>
      </c>
      <c r="F16416" s="12">
        <v>2.29</v>
      </c>
      <c r="G16416" s="11">
        <v>3230</v>
      </c>
      <c r="H16416" s="12">
        <v>301.85599999999999</v>
      </c>
      <c r="I16416" s="12">
        <v>0</v>
      </c>
      <c r="J16416" s="19">
        <f>IF(MONTH(A16416)&gt;VLOOKUP(Totals!$H$2,Totals!$O$5:$P$16,2,FALSE),YEAR(A16416)+1,YEAR(A16416))</f>
        <v>2022</v>
      </c>
    </row>
    <row r="16417" spans="1:10" x14ac:dyDescent="0.2">
      <c r="A16417" s="4">
        <v>44652</v>
      </c>
      <c r="B16417" s="2" t="s">
        <v>238</v>
      </c>
      <c r="C16417" s="2" t="s">
        <v>16</v>
      </c>
      <c r="D16417" s="11">
        <v>1333</v>
      </c>
      <c r="E16417" s="12">
        <v>86.129000000000005</v>
      </c>
      <c r="F16417" s="12">
        <v>6.6710000000000003</v>
      </c>
      <c r="G16417" s="11">
        <v>1445</v>
      </c>
      <c r="H16417" s="12">
        <v>163.685</v>
      </c>
      <c r="I16417" s="12">
        <v>0</v>
      </c>
      <c r="J16417" s="19">
        <f>IF(MONTH(A16417)&gt;VLOOKUP(Totals!$H$2,Totals!$O$5:$P$16,2,FALSE),YEAR(A16417)+1,YEAR(A16417))</f>
        <v>2022</v>
      </c>
    </row>
    <row r="16418" spans="1:10" x14ac:dyDescent="0.2">
      <c r="A16418" s="4">
        <v>44652</v>
      </c>
      <c r="B16418" s="2" t="s">
        <v>31</v>
      </c>
      <c r="C16418" s="2" t="s">
        <v>32</v>
      </c>
      <c r="D16418" s="11">
        <v>1926</v>
      </c>
      <c r="E16418" s="12">
        <v>24.841000000000001</v>
      </c>
      <c r="F16418" s="12">
        <v>0</v>
      </c>
      <c r="G16418" s="11">
        <v>2242</v>
      </c>
      <c r="H16418" s="12">
        <v>0.80200000000000005</v>
      </c>
      <c r="I16418" s="12">
        <v>0</v>
      </c>
      <c r="J16418" s="19">
        <f>IF(MONTH(A16418)&gt;VLOOKUP(Totals!$H$2,Totals!$O$5:$P$16,2,FALSE),YEAR(A16418)+1,YEAR(A16418))</f>
        <v>2022</v>
      </c>
    </row>
    <row r="16419" spans="1:10" x14ac:dyDescent="0.2">
      <c r="A16419" s="4">
        <v>44652</v>
      </c>
      <c r="B16419" s="2" t="s">
        <v>259</v>
      </c>
      <c r="C16419" s="2" t="s">
        <v>76</v>
      </c>
      <c r="D16419" s="11">
        <v>1441</v>
      </c>
      <c r="E16419" s="12">
        <v>30.788</v>
      </c>
      <c r="F16419" s="12">
        <v>0</v>
      </c>
      <c r="G16419" s="11">
        <v>1761</v>
      </c>
      <c r="H16419" s="12">
        <v>27.541</v>
      </c>
      <c r="I16419" s="12">
        <v>0</v>
      </c>
      <c r="J16419" s="19">
        <f>IF(MONTH(A16419)&gt;VLOOKUP(Totals!$H$2,Totals!$O$5:$P$16,2,FALSE),YEAR(A16419)+1,YEAR(A16419))</f>
        <v>2022</v>
      </c>
    </row>
    <row r="16420" spans="1:10" x14ac:dyDescent="0.2">
      <c r="A16420" s="4">
        <v>44652</v>
      </c>
      <c r="B16420" s="2" t="s">
        <v>36</v>
      </c>
      <c r="C16420" s="2" t="s">
        <v>35</v>
      </c>
      <c r="D16420" s="11">
        <v>1767</v>
      </c>
      <c r="E16420" s="12">
        <v>4.8</v>
      </c>
      <c r="F16420" s="12">
        <v>0</v>
      </c>
      <c r="G16420" s="11">
        <v>1506</v>
      </c>
      <c r="H16420" s="12">
        <v>364.3</v>
      </c>
      <c r="I16420" s="12">
        <v>0</v>
      </c>
      <c r="J16420" s="19">
        <f>IF(MONTH(A16420)&gt;VLOOKUP(Totals!$H$2,Totals!$O$5:$P$16,2,FALSE),YEAR(A16420)+1,YEAR(A16420))</f>
        <v>2022</v>
      </c>
    </row>
    <row r="16421" spans="1:10" x14ac:dyDescent="0.2">
      <c r="A16421" s="4">
        <v>44652</v>
      </c>
      <c r="B16421" s="2" t="s">
        <v>36</v>
      </c>
      <c r="C16421" s="2" t="s">
        <v>38</v>
      </c>
      <c r="D16421" s="11">
        <v>3278</v>
      </c>
      <c r="E16421" s="12">
        <v>289.5</v>
      </c>
      <c r="F16421" s="12">
        <v>6.6</v>
      </c>
      <c r="G16421" s="11">
        <v>3451</v>
      </c>
      <c r="H16421" s="12">
        <v>0</v>
      </c>
      <c r="I16421" s="12">
        <v>0</v>
      </c>
      <c r="J16421" s="19">
        <f>IF(MONTH(A16421)&gt;VLOOKUP(Totals!$H$2,Totals!$O$5:$P$16,2,FALSE),YEAR(A16421)+1,YEAR(A16421))</f>
        <v>2022</v>
      </c>
    </row>
    <row r="16422" spans="1:10" x14ac:dyDescent="0.2">
      <c r="A16422" s="4">
        <v>44652</v>
      </c>
      <c r="B16422" s="2" t="s">
        <v>41</v>
      </c>
      <c r="C16422" s="2" t="s">
        <v>161</v>
      </c>
      <c r="D16422" s="11">
        <v>1904</v>
      </c>
      <c r="E16422" s="12">
        <v>2370.5149999999999</v>
      </c>
      <c r="F16422" s="12">
        <v>37.505000000000003</v>
      </c>
      <c r="G16422" s="11">
        <v>1580</v>
      </c>
      <c r="H16422" s="12">
        <v>1248.0150000000001</v>
      </c>
      <c r="I16422" s="12">
        <v>0</v>
      </c>
      <c r="J16422" s="19">
        <f>IF(MONTH(A16422)&gt;VLOOKUP(Totals!$H$2,Totals!$O$5:$P$16,2,FALSE),YEAR(A16422)+1,YEAR(A16422))</f>
        <v>2022</v>
      </c>
    </row>
    <row r="16423" spans="1:10" x14ac:dyDescent="0.2">
      <c r="A16423" s="4">
        <v>44652</v>
      </c>
      <c r="B16423" s="2" t="s">
        <v>42</v>
      </c>
      <c r="C16423" s="2" t="s">
        <v>43</v>
      </c>
      <c r="D16423" s="11">
        <v>701</v>
      </c>
      <c r="E16423" s="12">
        <v>943.31899999999996</v>
      </c>
      <c r="F16423" s="12">
        <v>93.097999999999999</v>
      </c>
      <c r="G16423" s="11">
        <v>589</v>
      </c>
      <c r="H16423" s="12">
        <v>1027.6780000000001</v>
      </c>
      <c r="I16423" s="12">
        <v>8.5999999999999993E-2</v>
      </c>
      <c r="J16423" s="19">
        <f>IF(MONTH(A16423)&gt;VLOOKUP(Totals!$H$2,Totals!$O$5:$P$16,2,FALSE),YEAR(A16423)+1,YEAR(A16423))</f>
        <v>2022</v>
      </c>
    </row>
    <row r="16424" spans="1:10" x14ac:dyDescent="0.2">
      <c r="A16424" s="4">
        <v>44652</v>
      </c>
      <c r="B16424" s="2" t="s">
        <v>44</v>
      </c>
      <c r="C16424" s="2" t="s">
        <v>18</v>
      </c>
      <c r="D16424" s="11">
        <v>280</v>
      </c>
      <c r="E16424" s="12">
        <v>245.482</v>
      </c>
      <c r="F16424" s="12">
        <v>3.76</v>
      </c>
      <c r="G16424" s="11">
        <v>751</v>
      </c>
      <c r="H16424" s="12">
        <v>147.572</v>
      </c>
      <c r="I16424" s="12">
        <v>0</v>
      </c>
      <c r="J16424" s="19">
        <f>IF(MONTH(A16424)&gt;VLOOKUP(Totals!$H$2,Totals!$O$5:$P$16,2,FALSE),YEAR(A16424)+1,YEAR(A16424))</f>
        <v>2022</v>
      </c>
    </row>
    <row r="16425" spans="1:10" x14ac:dyDescent="0.2">
      <c r="A16425" s="4">
        <v>44652</v>
      </c>
      <c r="B16425" s="2" t="s">
        <v>45</v>
      </c>
      <c r="C16425" s="2" t="s">
        <v>18</v>
      </c>
      <c r="D16425" s="11">
        <v>1033</v>
      </c>
      <c r="E16425" s="12">
        <v>3328.5770000000002</v>
      </c>
      <c r="F16425" s="12">
        <v>88.542000000000002</v>
      </c>
      <c r="G16425" s="11">
        <v>710</v>
      </c>
      <c r="H16425" s="12">
        <v>842.68600000000004</v>
      </c>
      <c r="I16425" s="12">
        <v>0</v>
      </c>
      <c r="J16425" s="19">
        <f>IF(MONTH(A16425)&gt;VLOOKUP(Totals!$H$2,Totals!$O$5:$P$16,2,FALSE),YEAR(A16425)+1,YEAR(A16425))</f>
        <v>2022</v>
      </c>
    </row>
    <row r="16426" spans="1:10" x14ac:dyDescent="0.2">
      <c r="A16426" s="4">
        <v>44652</v>
      </c>
      <c r="B16426" s="2" t="s">
        <v>165</v>
      </c>
      <c r="C16426" s="2" t="s">
        <v>16</v>
      </c>
      <c r="D16426" s="11">
        <v>4594</v>
      </c>
      <c r="E16426" s="12">
        <v>252.44800000000001</v>
      </c>
      <c r="F16426" s="12">
        <v>32.148000000000003</v>
      </c>
      <c r="G16426" s="11">
        <v>4884</v>
      </c>
      <c r="H16426" s="12">
        <v>691.85</v>
      </c>
      <c r="I16426" s="12">
        <v>0</v>
      </c>
      <c r="J16426" s="19">
        <f>IF(MONTH(A16426)&gt;VLOOKUP(Totals!$H$2,Totals!$O$5:$P$16,2,FALSE),YEAR(A16426)+1,YEAR(A16426))</f>
        <v>2022</v>
      </c>
    </row>
    <row r="16427" spans="1:10" x14ac:dyDescent="0.2">
      <c r="A16427" s="4">
        <v>44652</v>
      </c>
      <c r="B16427" s="2" t="s">
        <v>48</v>
      </c>
      <c r="C16427" s="2" t="s">
        <v>161</v>
      </c>
      <c r="D16427" s="11" t="s">
        <v>88</v>
      </c>
      <c r="E16427" s="12" t="s">
        <v>88</v>
      </c>
      <c r="F16427" s="12" t="s">
        <v>88</v>
      </c>
      <c r="G16427" s="11" t="s">
        <v>88</v>
      </c>
      <c r="H16427" s="12">
        <v>202.197</v>
      </c>
      <c r="I16427" s="12">
        <v>0</v>
      </c>
      <c r="J16427" s="19">
        <f>IF(MONTH(A16427)&gt;VLOOKUP(Totals!$H$2,Totals!$O$5:$P$16,2,FALSE),YEAR(A16427)+1,YEAR(A16427))</f>
        <v>2022</v>
      </c>
    </row>
    <row r="16428" spans="1:10" x14ac:dyDescent="0.2">
      <c r="A16428" s="4">
        <v>44652</v>
      </c>
      <c r="B16428" s="2" t="s">
        <v>48</v>
      </c>
      <c r="C16428" s="2" t="s">
        <v>52</v>
      </c>
      <c r="D16428" s="11" t="s">
        <v>88</v>
      </c>
      <c r="E16428" s="12" t="s">
        <v>88</v>
      </c>
      <c r="F16428" s="12" t="s">
        <v>88</v>
      </c>
      <c r="G16428" s="11" t="s">
        <v>88</v>
      </c>
      <c r="H16428" s="12">
        <v>50.960999999999999</v>
      </c>
      <c r="I16428" s="12">
        <v>0</v>
      </c>
      <c r="J16428" s="19">
        <f>IF(MONTH(A16428)&gt;VLOOKUP(Totals!$H$2,Totals!$O$5:$P$16,2,FALSE),YEAR(A16428)+1,YEAR(A16428))</f>
        <v>2022</v>
      </c>
    </row>
    <row r="16429" spans="1:10" x14ac:dyDescent="0.2">
      <c r="A16429" s="4">
        <v>44652</v>
      </c>
      <c r="B16429" s="2" t="s">
        <v>48</v>
      </c>
      <c r="C16429" s="2" t="s">
        <v>35</v>
      </c>
      <c r="D16429" s="11" t="s">
        <v>88</v>
      </c>
      <c r="E16429" s="12">
        <v>423.125</v>
      </c>
      <c r="F16429" s="12">
        <v>0</v>
      </c>
      <c r="G16429" s="11" t="s">
        <v>88</v>
      </c>
      <c r="H16429" s="12" t="s">
        <v>88</v>
      </c>
      <c r="I16429" s="12" t="s">
        <v>88</v>
      </c>
      <c r="J16429" s="19">
        <f>IF(MONTH(A16429)&gt;VLOOKUP(Totals!$H$2,Totals!$O$5:$P$16,2,FALSE),YEAR(A16429)+1,YEAR(A16429))</f>
        <v>2022</v>
      </c>
    </row>
    <row r="16430" spans="1:10" x14ac:dyDescent="0.2">
      <c r="A16430" s="4">
        <v>44652</v>
      </c>
      <c r="B16430" s="2" t="s">
        <v>48</v>
      </c>
      <c r="C16430" s="2" t="s">
        <v>37</v>
      </c>
      <c r="D16430" s="11" t="s">
        <v>88</v>
      </c>
      <c r="E16430" s="12" t="s">
        <v>88</v>
      </c>
      <c r="F16430" s="12" t="s">
        <v>88</v>
      </c>
      <c r="G16430" s="11" t="s">
        <v>88</v>
      </c>
      <c r="H16430" s="12">
        <v>75.709000000000003</v>
      </c>
      <c r="I16430" s="12">
        <v>0</v>
      </c>
      <c r="J16430" s="19">
        <f>IF(MONTH(A16430)&gt;VLOOKUP(Totals!$H$2,Totals!$O$5:$P$16,2,FALSE),YEAR(A16430)+1,YEAR(A16430))</f>
        <v>2022</v>
      </c>
    </row>
    <row r="16431" spans="1:10" x14ac:dyDescent="0.2">
      <c r="A16431" s="4">
        <v>44652</v>
      </c>
      <c r="B16431" s="2" t="s">
        <v>48</v>
      </c>
      <c r="C16431" s="2" t="s">
        <v>49</v>
      </c>
      <c r="D16431" s="11">
        <v>54367</v>
      </c>
      <c r="E16431" s="12">
        <v>1996.7190000000001</v>
      </c>
      <c r="F16431" s="12">
        <v>38.247999999999998</v>
      </c>
      <c r="G16431" s="11">
        <v>62218</v>
      </c>
      <c r="H16431" s="12">
        <v>1191.9970000000001</v>
      </c>
      <c r="I16431" s="12">
        <v>2.7730000000000001</v>
      </c>
      <c r="J16431" s="19">
        <f>IF(MONTH(A16431)&gt;VLOOKUP(Totals!$H$2,Totals!$O$5:$P$16,2,FALSE),YEAR(A16431)+1,YEAR(A16431))</f>
        <v>2022</v>
      </c>
    </row>
    <row r="16432" spans="1:10" x14ac:dyDescent="0.2">
      <c r="A16432" s="4">
        <v>44652</v>
      </c>
      <c r="B16432" s="2" t="s">
        <v>151</v>
      </c>
      <c r="C16432" s="2" t="s">
        <v>49</v>
      </c>
      <c r="D16432" s="11">
        <v>14341</v>
      </c>
      <c r="E16432" s="12">
        <v>333.10199999999998</v>
      </c>
      <c r="F16432" s="12">
        <v>21.148</v>
      </c>
      <c r="G16432" s="11">
        <v>17281</v>
      </c>
      <c r="H16432" s="12">
        <v>248.465</v>
      </c>
      <c r="I16432" s="12">
        <v>26.097000000000001</v>
      </c>
      <c r="J16432" s="19">
        <f>IF(MONTH(A16432)&gt;VLOOKUP(Totals!$H$2,Totals!$O$5:$P$16,2,FALSE),YEAR(A16432)+1,YEAR(A16432))</f>
        <v>2022</v>
      </c>
    </row>
    <row r="16433" spans="1:10" x14ac:dyDescent="0.2">
      <c r="A16433" s="4">
        <v>44652</v>
      </c>
      <c r="B16433" s="2" t="s">
        <v>50</v>
      </c>
      <c r="C16433" s="2" t="s">
        <v>43</v>
      </c>
      <c r="D16433" s="11">
        <v>212</v>
      </c>
      <c r="E16433" s="12">
        <v>527.20500000000004</v>
      </c>
      <c r="F16433" s="12">
        <v>8.6189999999999998</v>
      </c>
      <c r="G16433" s="11">
        <v>167</v>
      </c>
      <c r="H16433" s="12">
        <v>555.35299999999995</v>
      </c>
      <c r="I16433" s="12">
        <v>0</v>
      </c>
      <c r="J16433" s="19">
        <f>IF(MONTH(A16433)&gt;VLOOKUP(Totals!$H$2,Totals!$O$5:$P$16,2,FALSE),YEAR(A16433)+1,YEAR(A16433))</f>
        <v>2022</v>
      </c>
    </row>
    <row r="16434" spans="1:10" x14ac:dyDescent="0.2">
      <c r="A16434" s="4">
        <v>44652</v>
      </c>
      <c r="B16434" s="2" t="s">
        <v>51</v>
      </c>
      <c r="C16434" s="2" t="s">
        <v>18</v>
      </c>
      <c r="D16434" s="11" t="s">
        <v>88</v>
      </c>
      <c r="E16434" s="12" t="s">
        <v>88</v>
      </c>
      <c r="F16434" s="12" t="s">
        <v>88</v>
      </c>
      <c r="G16434" s="11" t="s">
        <v>88</v>
      </c>
      <c r="H16434" s="12">
        <v>1644.453</v>
      </c>
      <c r="I16434" s="12">
        <v>0</v>
      </c>
      <c r="J16434" s="19">
        <f>IF(MONTH(A16434)&gt;VLOOKUP(Totals!$H$2,Totals!$O$5:$P$16,2,FALSE),YEAR(A16434)+1,YEAR(A16434))</f>
        <v>2022</v>
      </c>
    </row>
    <row r="16435" spans="1:10" x14ac:dyDescent="0.2">
      <c r="A16435" s="4">
        <v>44652</v>
      </c>
      <c r="B16435" s="2" t="s">
        <v>51</v>
      </c>
      <c r="C16435" s="2" t="s">
        <v>11</v>
      </c>
      <c r="D16435" s="11" t="s">
        <v>88</v>
      </c>
      <c r="E16435" s="12">
        <v>0</v>
      </c>
      <c r="F16435" s="12">
        <v>0</v>
      </c>
      <c r="G16435" s="11" t="s">
        <v>88</v>
      </c>
      <c r="H16435" s="12" t="s">
        <v>88</v>
      </c>
      <c r="I16435" s="12" t="s">
        <v>88</v>
      </c>
      <c r="J16435" s="19">
        <f>IF(MONTH(A16435)&gt;VLOOKUP(Totals!$H$2,Totals!$O$5:$P$16,2,FALSE),YEAR(A16435)+1,YEAR(A16435))</f>
        <v>2022</v>
      </c>
    </row>
    <row r="16436" spans="1:10" x14ac:dyDescent="0.2">
      <c r="A16436" s="4">
        <v>44652</v>
      </c>
      <c r="B16436" s="2" t="s">
        <v>51</v>
      </c>
      <c r="C16436" s="2" t="s">
        <v>35</v>
      </c>
      <c r="D16436" s="11" t="s">
        <v>88</v>
      </c>
      <c r="E16436" s="12">
        <v>1087.239</v>
      </c>
      <c r="F16436" s="12">
        <v>0</v>
      </c>
      <c r="G16436" s="11" t="s">
        <v>88</v>
      </c>
      <c r="H16436" s="12">
        <v>16.664999999999999</v>
      </c>
      <c r="I16436" s="12">
        <v>0</v>
      </c>
      <c r="J16436" s="19">
        <f>IF(MONTH(A16436)&gt;VLOOKUP(Totals!$H$2,Totals!$O$5:$P$16,2,FALSE),YEAR(A16436)+1,YEAR(A16436))</f>
        <v>2022</v>
      </c>
    </row>
    <row r="16437" spans="1:10" x14ac:dyDescent="0.2">
      <c r="A16437" s="4">
        <v>44652</v>
      </c>
      <c r="B16437" s="2" t="s">
        <v>51</v>
      </c>
      <c r="C16437" s="2" t="s">
        <v>16</v>
      </c>
      <c r="D16437" s="11" t="s">
        <v>88</v>
      </c>
      <c r="E16437" s="12">
        <v>2346.587</v>
      </c>
      <c r="F16437" s="12">
        <v>0</v>
      </c>
      <c r="G16437" s="11" t="s">
        <v>88</v>
      </c>
      <c r="H16437" s="12" t="s">
        <v>88</v>
      </c>
      <c r="I16437" s="12" t="s">
        <v>88</v>
      </c>
      <c r="J16437" s="19">
        <f>IF(MONTH(A16437)&gt;VLOOKUP(Totals!$H$2,Totals!$O$5:$P$16,2,FALSE),YEAR(A16437)+1,YEAR(A16437))</f>
        <v>2022</v>
      </c>
    </row>
    <row r="16438" spans="1:10" x14ac:dyDescent="0.2">
      <c r="A16438" s="4">
        <v>44652</v>
      </c>
      <c r="B16438" s="2" t="s">
        <v>202</v>
      </c>
      <c r="C16438" s="2" t="s">
        <v>27</v>
      </c>
      <c r="D16438" s="11">
        <v>23099</v>
      </c>
      <c r="E16438" s="12">
        <v>524.02</v>
      </c>
      <c r="F16438" s="12">
        <v>1.3029999999999999</v>
      </c>
      <c r="G16438" s="11">
        <v>25215</v>
      </c>
      <c r="H16438" s="12">
        <v>400.37299999999999</v>
      </c>
      <c r="I16438" s="12">
        <v>2.16</v>
      </c>
      <c r="J16438" s="19">
        <f>IF(MONTH(A16438)&gt;VLOOKUP(Totals!$H$2,Totals!$O$5:$P$16,2,FALSE),YEAR(A16438)+1,YEAR(A16438))</f>
        <v>2022</v>
      </c>
    </row>
    <row r="16439" spans="1:10" x14ac:dyDescent="0.2">
      <c r="A16439" s="4">
        <v>44652</v>
      </c>
      <c r="B16439" s="2" t="s">
        <v>53</v>
      </c>
      <c r="C16439" s="2" t="s">
        <v>28</v>
      </c>
      <c r="D16439" s="11">
        <v>1340</v>
      </c>
      <c r="E16439" s="12">
        <v>177.124</v>
      </c>
      <c r="F16439" s="12">
        <v>0</v>
      </c>
      <c r="G16439" s="11">
        <v>1899</v>
      </c>
      <c r="H16439" s="12">
        <v>179.29400000000001</v>
      </c>
      <c r="I16439" s="12">
        <v>2.8050000000000002</v>
      </c>
      <c r="J16439" s="19">
        <f>IF(MONTH(A16439)&gt;VLOOKUP(Totals!$H$2,Totals!$O$5:$P$16,2,FALSE),YEAR(A16439)+1,YEAR(A16439))</f>
        <v>2022</v>
      </c>
    </row>
    <row r="16440" spans="1:10" x14ac:dyDescent="0.2">
      <c r="A16440" s="4">
        <v>44652</v>
      </c>
      <c r="B16440" s="2" t="s">
        <v>171</v>
      </c>
      <c r="C16440" s="2" t="s">
        <v>18</v>
      </c>
      <c r="D16440" s="11" t="s">
        <v>88</v>
      </c>
      <c r="E16440" s="12">
        <v>138.649</v>
      </c>
      <c r="F16440" s="12">
        <v>0</v>
      </c>
      <c r="G16440" s="11" t="s">
        <v>88</v>
      </c>
      <c r="H16440" s="12">
        <v>16.041</v>
      </c>
      <c r="I16440" s="12">
        <v>0</v>
      </c>
      <c r="J16440" s="19">
        <f>IF(MONTH(A16440)&gt;VLOOKUP(Totals!$H$2,Totals!$O$5:$P$16,2,FALSE),YEAR(A16440)+1,YEAR(A16440))</f>
        <v>2022</v>
      </c>
    </row>
    <row r="16441" spans="1:10" x14ac:dyDescent="0.2">
      <c r="A16441" s="4">
        <v>44652</v>
      </c>
      <c r="B16441" s="2" t="s">
        <v>54</v>
      </c>
      <c r="C16441" s="2" t="s">
        <v>16</v>
      </c>
      <c r="D16441" s="11">
        <v>3385</v>
      </c>
      <c r="E16441" s="12">
        <v>132.11199999999999</v>
      </c>
      <c r="F16441" s="12">
        <v>0</v>
      </c>
      <c r="G16441" s="11">
        <v>4211</v>
      </c>
      <c r="H16441" s="12">
        <v>177.54900000000001</v>
      </c>
      <c r="I16441" s="12">
        <v>0</v>
      </c>
      <c r="J16441" s="19">
        <f>IF(MONTH(A16441)&gt;VLOOKUP(Totals!$H$2,Totals!$O$5:$P$16,2,FALSE),YEAR(A16441)+1,YEAR(A16441))</f>
        <v>2022</v>
      </c>
    </row>
    <row r="16442" spans="1:10" x14ac:dyDescent="0.2">
      <c r="A16442" s="4">
        <v>44652</v>
      </c>
      <c r="B16442" s="2" t="s">
        <v>240</v>
      </c>
      <c r="C16442" s="2" t="s">
        <v>161</v>
      </c>
      <c r="D16442" s="11" t="s">
        <v>88</v>
      </c>
      <c r="E16442" s="12">
        <v>50.433</v>
      </c>
      <c r="F16442" s="12">
        <v>0</v>
      </c>
      <c r="G16442" s="11" t="s">
        <v>88</v>
      </c>
      <c r="H16442" s="12">
        <v>74.195999999999998</v>
      </c>
      <c r="I16442" s="12">
        <v>0</v>
      </c>
      <c r="J16442" s="19">
        <f>IF(MONTH(A16442)&gt;VLOOKUP(Totals!$H$2,Totals!$O$5:$P$16,2,FALSE),YEAR(A16442)+1,YEAR(A16442))</f>
        <v>2022</v>
      </c>
    </row>
    <row r="16443" spans="1:10" x14ac:dyDescent="0.2">
      <c r="A16443" s="4">
        <v>44652</v>
      </c>
      <c r="B16443" s="2" t="s">
        <v>55</v>
      </c>
      <c r="C16443" s="2" t="s">
        <v>33</v>
      </c>
      <c r="D16443" s="11">
        <v>2390</v>
      </c>
      <c r="E16443" s="12">
        <v>349.767</v>
      </c>
      <c r="F16443" s="12">
        <v>49.32</v>
      </c>
      <c r="G16443" s="11">
        <v>1810</v>
      </c>
      <c r="H16443" s="12">
        <v>640.51199999999994</v>
      </c>
      <c r="I16443" s="12">
        <v>10.505000000000001</v>
      </c>
      <c r="J16443" s="19">
        <f>IF(MONTH(A16443)&gt;VLOOKUP(Totals!$H$2,Totals!$O$5:$P$16,2,FALSE),YEAR(A16443)+1,YEAR(A16443))</f>
        <v>2022</v>
      </c>
    </row>
    <row r="16444" spans="1:10" x14ac:dyDescent="0.2">
      <c r="A16444" s="4">
        <v>44652</v>
      </c>
      <c r="B16444" s="2" t="s">
        <v>146</v>
      </c>
      <c r="C16444" s="2" t="s">
        <v>27</v>
      </c>
      <c r="D16444" s="11">
        <v>2859</v>
      </c>
      <c r="E16444" s="12">
        <v>0</v>
      </c>
      <c r="F16444" s="12">
        <v>0</v>
      </c>
      <c r="G16444" s="11">
        <v>3068</v>
      </c>
      <c r="H16444" s="12">
        <v>3.5590000000000002</v>
      </c>
      <c r="I16444" s="12">
        <v>0</v>
      </c>
      <c r="J16444" s="19">
        <f>IF(MONTH(A16444)&gt;VLOOKUP(Totals!$H$2,Totals!$O$5:$P$16,2,FALSE),YEAR(A16444)+1,YEAR(A16444))</f>
        <v>2022</v>
      </c>
    </row>
    <row r="16445" spans="1:10" x14ac:dyDescent="0.2">
      <c r="A16445" s="4">
        <v>44652</v>
      </c>
      <c r="B16445" s="2" t="s">
        <v>146</v>
      </c>
      <c r="C16445" s="2" t="s">
        <v>28</v>
      </c>
      <c r="D16445" s="11">
        <v>9278</v>
      </c>
      <c r="E16445" s="12">
        <v>96.272000000000006</v>
      </c>
      <c r="F16445" s="12">
        <v>0</v>
      </c>
      <c r="G16445" s="11">
        <v>13206</v>
      </c>
      <c r="H16445" s="12">
        <v>0</v>
      </c>
      <c r="I16445" s="12">
        <v>0</v>
      </c>
      <c r="J16445" s="19">
        <f>IF(MONTH(A16445)&gt;VLOOKUP(Totals!$H$2,Totals!$O$5:$P$16,2,FALSE),YEAR(A16445)+1,YEAR(A16445))</f>
        <v>2022</v>
      </c>
    </row>
    <row r="16446" spans="1:10" x14ac:dyDescent="0.2">
      <c r="A16446" s="4">
        <v>44652</v>
      </c>
      <c r="B16446" s="2" t="s">
        <v>146</v>
      </c>
      <c r="C16446" s="2" t="s">
        <v>33</v>
      </c>
      <c r="D16446" s="11" t="s">
        <v>88</v>
      </c>
      <c r="E16446" s="12">
        <v>149.423</v>
      </c>
      <c r="F16446" s="12">
        <v>0</v>
      </c>
      <c r="G16446" s="11" t="s">
        <v>88</v>
      </c>
      <c r="H16446" s="12">
        <v>87.156999999999996</v>
      </c>
      <c r="I16446" s="12">
        <v>25.901</v>
      </c>
      <c r="J16446" s="19">
        <f>IF(MONTH(A16446)&gt;VLOOKUP(Totals!$H$2,Totals!$O$5:$P$16,2,FALSE),YEAR(A16446)+1,YEAR(A16446))</f>
        <v>2022</v>
      </c>
    </row>
    <row r="16447" spans="1:10" x14ac:dyDescent="0.2">
      <c r="A16447" s="4">
        <v>44652</v>
      </c>
      <c r="B16447" s="2" t="s">
        <v>146</v>
      </c>
      <c r="C16447" s="2" t="s">
        <v>11</v>
      </c>
      <c r="D16447" s="11">
        <v>1432</v>
      </c>
      <c r="E16447" s="12">
        <v>0</v>
      </c>
      <c r="F16447" s="12">
        <v>0</v>
      </c>
      <c r="G16447" s="11">
        <v>1380</v>
      </c>
      <c r="H16447" s="12">
        <v>0</v>
      </c>
      <c r="I16447" s="12">
        <v>0</v>
      </c>
      <c r="J16447" s="19">
        <f>IF(MONTH(A16447)&gt;VLOOKUP(Totals!$H$2,Totals!$O$5:$P$16,2,FALSE),YEAR(A16447)+1,YEAR(A16447))</f>
        <v>2022</v>
      </c>
    </row>
    <row r="16448" spans="1:10" x14ac:dyDescent="0.2">
      <c r="A16448" s="4">
        <v>44652</v>
      </c>
      <c r="B16448" s="2" t="s">
        <v>146</v>
      </c>
      <c r="C16448" s="2" t="s">
        <v>35</v>
      </c>
      <c r="D16448" s="11">
        <v>3553</v>
      </c>
      <c r="E16448" s="12">
        <v>139.602</v>
      </c>
      <c r="F16448" s="12">
        <v>0</v>
      </c>
      <c r="G16448" s="11">
        <v>4243</v>
      </c>
      <c r="H16448" s="12">
        <v>53.537999999999997</v>
      </c>
      <c r="I16448" s="12">
        <v>0</v>
      </c>
      <c r="J16448" s="19">
        <f>IF(MONTH(A16448)&gt;VLOOKUP(Totals!$H$2,Totals!$O$5:$P$16,2,FALSE),YEAR(A16448)+1,YEAR(A16448))</f>
        <v>2022</v>
      </c>
    </row>
    <row r="16449" spans="1:10" x14ac:dyDescent="0.2">
      <c r="A16449" s="4">
        <v>44652</v>
      </c>
      <c r="B16449" s="2" t="s">
        <v>146</v>
      </c>
      <c r="C16449" s="2" t="s">
        <v>37</v>
      </c>
      <c r="D16449" s="11">
        <v>6982</v>
      </c>
      <c r="E16449" s="12">
        <v>63.965000000000003</v>
      </c>
      <c r="F16449" s="12">
        <v>0</v>
      </c>
      <c r="G16449" s="11">
        <v>7506</v>
      </c>
      <c r="H16449" s="12">
        <v>16.082999999999998</v>
      </c>
      <c r="I16449" s="12">
        <v>0</v>
      </c>
      <c r="J16449" s="19">
        <f>IF(MONTH(A16449)&gt;VLOOKUP(Totals!$H$2,Totals!$O$5:$P$16,2,FALSE),YEAR(A16449)+1,YEAR(A16449))</f>
        <v>2022</v>
      </c>
    </row>
    <row r="16450" spans="1:10" x14ac:dyDescent="0.2">
      <c r="A16450" s="4">
        <v>44652</v>
      </c>
      <c r="B16450" s="2" t="s">
        <v>146</v>
      </c>
      <c r="C16450" s="2" t="s">
        <v>16</v>
      </c>
      <c r="D16450" s="11">
        <v>5264</v>
      </c>
      <c r="E16450" s="12">
        <v>23.849</v>
      </c>
      <c r="F16450" s="12">
        <v>0</v>
      </c>
      <c r="G16450" s="11">
        <v>5148</v>
      </c>
      <c r="H16450" s="12">
        <v>11.191000000000001</v>
      </c>
      <c r="I16450" s="12">
        <v>0</v>
      </c>
      <c r="J16450" s="19">
        <f>IF(MONTH(A16450)&gt;VLOOKUP(Totals!$H$2,Totals!$O$5:$P$16,2,FALSE),YEAR(A16450)+1,YEAR(A16450))</f>
        <v>2022</v>
      </c>
    </row>
    <row r="16451" spans="1:10" x14ac:dyDescent="0.2">
      <c r="A16451" s="4">
        <v>44652</v>
      </c>
      <c r="B16451" s="2" t="s">
        <v>146</v>
      </c>
      <c r="C16451" s="2" t="s">
        <v>76</v>
      </c>
      <c r="D16451" s="11">
        <v>2591</v>
      </c>
      <c r="E16451" s="12">
        <v>59.994999999999997</v>
      </c>
      <c r="F16451" s="12">
        <v>0</v>
      </c>
      <c r="G16451" s="11">
        <v>3564</v>
      </c>
      <c r="H16451" s="12">
        <v>1.718</v>
      </c>
      <c r="I16451" s="12">
        <v>0</v>
      </c>
      <c r="J16451" s="19">
        <f>IF(MONTH(A16451)&gt;VLOOKUP(Totals!$H$2,Totals!$O$5:$P$16,2,FALSE),YEAR(A16451)+1,YEAR(A16451))</f>
        <v>2022</v>
      </c>
    </row>
    <row r="16452" spans="1:10" x14ac:dyDescent="0.2">
      <c r="A16452" s="4">
        <v>44652</v>
      </c>
      <c r="B16452" s="2" t="s">
        <v>170</v>
      </c>
      <c r="C16452" s="2" t="s">
        <v>35</v>
      </c>
      <c r="D16452" s="11">
        <v>1549</v>
      </c>
      <c r="E16452" s="12">
        <v>0</v>
      </c>
      <c r="F16452" s="12">
        <v>0</v>
      </c>
      <c r="G16452" s="11">
        <v>1432</v>
      </c>
      <c r="H16452" s="12">
        <v>0</v>
      </c>
      <c r="I16452" s="12">
        <v>0</v>
      </c>
      <c r="J16452" s="19">
        <f>IF(MONTH(A16452)&gt;VLOOKUP(Totals!$H$2,Totals!$O$5:$P$16,2,FALSE),YEAR(A16452)+1,YEAR(A16452))</f>
        <v>2022</v>
      </c>
    </row>
    <row r="16453" spans="1:10" x14ac:dyDescent="0.2">
      <c r="A16453" s="4">
        <v>44652</v>
      </c>
      <c r="B16453" s="2" t="s">
        <v>258</v>
      </c>
      <c r="C16453" s="2" t="s">
        <v>250</v>
      </c>
      <c r="D16453" s="11" t="s">
        <v>88</v>
      </c>
      <c r="E16453" s="12">
        <v>0</v>
      </c>
      <c r="F16453" s="12">
        <v>0</v>
      </c>
      <c r="G16453" s="11" t="s">
        <v>88</v>
      </c>
      <c r="H16453" s="12" t="s">
        <v>88</v>
      </c>
      <c r="I16453" s="12" t="s">
        <v>88</v>
      </c>
      <c r="J16453" s="19">
        <f>IF(MONTH(A16453)&gt;VLOOKUP(Totals!$H$2,Totals!$O$5:$P$16,2,FALSE),YEAR(A16453)+1,YEAR(A16453))</f>
        <v>2022</v>
      </c>
    </row>
    <row r="16454" spans="1:10" x14ac:dyDescent="0.2">
      <c r="A16454" s="4">
        <v>44652</v>
      </c>
      <c r="B16454" s="2" t="s">
        <v>258</v>
      </c>
      <c r="C16454" s="2" t="s">
        <v>161</v>
      </c>
      <c r="D16454" s="11" t="s">
        <v>88</v>
      </c>
      <c r="E16454" s="12">
        <v>0</v>
      </c>
      <c r="F16454" s="12">
        <v>0</v>
      </c>
      <c r="G16454" s="11" t="s">
        <v>88</v>
      </c>
      <c r="H16454" s="12">
        <v>256.04399999999998</v>
      </c>
      <c r="I16454" s="12">
        <v>0</v>
      </c>
      <c r="J16454" s="19">
        <f>IF(MONTH(A16454)&gt;VLOOKUP(Totals!$H$2,Totals!$O$5:$P$16,2,FALSE),YEAR(A16454)+1,YEAR(A16454))</f>
        <v>2022</v>
      </c>
    </row>
    <row r="16455" spans="1:10" x14ac:dyDescent="0.2">
      <c r="A16455" s="4">
        <v>44652</v>
      </c>
      <c r="B16455" s="2" t="s">
        <v>258</v>
      </c>
      <c r="C16455" s="2" t="s">
        <v>33</v>
      </c>
      <c r="D16455" s="11" t="s">
        <v>88</v>
      </c>
      <c r="E16455" s="12">
        <v>277.846</v>
      </c>
      <c r="F16455" s="12">
        <v>0</v>
      </c>
      <c r="G16455" s="11" t="s">
        <v>88</v>
      </c>
      <c r="H16455" s="12">
        <v>0</v>
      </c>
      <c r="I16455" s="12">
        <v>0</v>
      </c>
      <c r="J16455" s="19">
        <f>IF(MONTH(A16455)&gt;VLOOKUP(Totals!$H$2,Totals!$O$5:$P$16,2,FALSE),YEAR(A16455)+1,YEAR(A16455))</f>
        <v>2022</v>
      </c>
    </row>
    <row r="16456" spans="1:10" x14ac:dyDescent="0.2">
      <c r="A16456" s="4">
        <v>44652</v>
      </c>
      <c r="B16456" s="2" t="s">
        <v>258</v>
      </c>
      <c r="C16456" s="2" t="s">
        <v>35</v>
      </c>
      <c r="D16456" s="11" t="s">
        <v>88</v>
      </c>
      <c r="E16456" s="12">
        <v>1471.529</v>
      </c>
      <c r="F16456" s="12">
        <v>0</v>
      </c>
      <c r="G16456" s="11" t="s">
        <v>88</v>
      </c>
      <c r="H16456" s="12">
        <v>1182.21</v>
      </c>
      <c r="I16456" s="12">
        <v>0</v>
      </c>
      <c r="J16456" s="19">
        <f>IF(MONTH(A16456)&gt;VLOOKUP(Totals!$H$2,Totals!$O$5:$P$16,2,FALSE),YEAR(A16456)+1,YEAR(A16456))</f>
        <v>2022</v>
      </c>
    </row>
    <row r="16457" spans="1:10" x14ac:dyDescent="0.2">
      <c r="A16457" s="4">
        <v>44652</v>
      </c>
      <c r="B16457" s="2" t="s">
        <v>258</v>
      </c>
      <c r="C16457" s="2" t="s">
        <v>16</v>
      </c>
      <c r="D16457" s="11" t="s">
        <v>88</v>
      </c>
      <c r="E16457" s="12">
        <v>1245.1410000000001</v>
      </c>
      <c r="F16457" s="12">
        <v>0</v>
      </c>
      <c r="G16457" s="11" t="s">
        <v>88</v>
      </c>
      <c r="H16457" s="12">
        <v>0</v>
      </c>
      <c r="I16457" s="12">
        <v>0</v>
      </c>
      <c r="J16457" s="19">
        <f>IF(MONTH(A16457)&gt;VLOOKUP(Totals!$H$2,Totals!$O$5:$P$16,2,FALSE),YEAR(A16457)+1,YEAR(A16457))</f>
        <v>2022</v>
      </c>
    </row>
    <row r="16458" spans="1:10" x14ac:dyDescent="0.2">
      <c r="A16458" s="4">
        <v>44652</v>
      </c>
      <c r="B16458" s="2" t="s">
        <v>258</v>
      </c>
      <c r="C16458" s="2" t="s">
        <v>76</v>
      </c>
      <c r="D16458" s="11" t="s">
        <v>88</v>
      </c>
      <c r="E16458" s="12" t="s">
        <v>88</v>
      </c>
      <c r="F16458" s="12" t="s">
        <v>88</v>
      </c>
      <c r="G16458" s="11" t="s">
        <v>88</v>
      </c>
      <c r="H16458" s="12">
        <v>7.2350000000000003</v>
      </c>
      <c r="I16458" s="12">
        <v>0</v>
      </c>
      <c r="J16458" s="19">
        <f>IF(MONTH(A16458)&gt;VLOOKUP(Totals!$H$2,Totals!$O$5:$P$16,2,FALSE),YEAR(A16458)+1,YEAR(A16458))</f>
        <v>2022</v>
      </c>
    </row>
    <row r="16459" spans="1:10" x14ac:dyDescent="0.2">
      <c r="A16459" s="4">
        <v>44652</v>
      </c>
      <c r="B16459" s="2" t="s">
        <v>56</v>
      </c>
      <c r="C16459" s="2" t="s">
        <v>32</v>
      </c>
      <c r="D16459" s="11">
        <v>1824</v>
      </c>
      <c r="E16459" s="12">
        <v>99.647000000000006</v>
      </c>
      <c r="F16459" s="12">
        <v>0</v>
      </c>
      <c r="G16459" s="11">
        <v>1869</v>
      </c>
      <c r="H16459" s="12">
        <v>60.298999999999999</v>
      </c>
      <c r="I16459" s="12">
        <v>1.5680000000000001</v>
      </c>
      <c r="J16459" s="19">
        <f>IF(MONTH(A16459)&gt;VLOOKUP(Totals!$H$2,Totals!$O$5:$P$16,2,FALSE),YEAR(A16459)+1,YEAR(A16459))</f>
        <v>2022</v>
      </c>
    </row>
    <row r="16460" spans="1:10" x14ac:dyDescent="0.2">
      <c r="A16460" s="4">
        <v>44652</v>
      </c>
      <c r="B16460" s="2" t="s">
        <v>244</v>
      </c>
      <c r="C16460" s="2" t="s">
        <v>57</v>
      </c>
      <c r="D16460" s="11">
        <v>1971</v>
      </c>
      <c r="E16460" s="12">
        <v>58.283999999999999</v>
      </c>
      <c r="F16460" s="12">
        <v>0</v>
      </c>
      <c r="G16460" s="11">
        <v>1821</v>
      </c>
      <c r="H16460" s="12">
        <v>30.32</v>
      </c>
      <c r="I16460" s="12">
        <v>0</v>
      </c>
      <c r="J16460" s="19">
        <f>IF(MONTH(A16460)&gt;VLOOKUP(Totals!$H$2,Totals!$O$5:$P$16,2,FALSE),YEAR(A16460)+1,YEAR(A16460))</f>
        <v>2022</v>
      </c>
    </row>
    <row r="16461" spans="1:10" x14ac:dyDescent="0.2">
      <c r="A16461" s="4">
        <v>44652</v>
      </c>
      <c r="B16461" s="2" t="s">
        <v>244</v>
      </c>
      <c r="C16461" s="2" t="s">
        <v>11</v>
      </c>
      <c r="D16461" s="11">
        <v>806</v>
      </c>
      <c r="E16461" s="12">
        <v>3.7890000000000001</v>
      </c>
      <c r="F16461" s="12">
        <v>0</v>
      </c>
      <c r="G16461" s="11">
        <v>1035</v>
      </c>
      <c r="H16461" s="12">
        <v>40.86</v>
      </c>
      <c r="I16461" s="12">
        <v>0</v>
      </c>
      <c r="J16461" s="19">
        <f>IF(MONTH(A16461)&gt;VLOOKUP(Totals!$H$2,Totals!$O$5:$P$16,2,FALSE),YEAR(A16461)+1,YEAR(A16461))</f>
        <v>2022</v>
      </c>
    </row>
    <row r="16462" spans="1:10" x14ac:dyDescent="0.2">
      <c r="A16462" s="4">
        <v>44652</v>
      </c>
      <c r="B16462" s="2" t="s">
        <v>59</v>
      </c>
      <c r="C16462" s="2" t="s">
        <v>34</v>
      </c>
      <c r="D16462" s="11">
        <v>16106</v>
      </c>
      <c r="E16462" s="12">
        <v>1546.3969999999999</v>
      </c>
      <c r="F16462" s="12">
        <v>113.548</v>
      </c>
      <c r="G16462" s="11">
        <v>16118</v>
      </c>
      <c r="H16462" s="12">
        <v>1033.0730000000001</v>
      </c>
      <c r="I16462" s="12">
        <v>0.80600000000000005</v>
      </c>
      <c r="J16462" s="19">
        <f>IF(MONTH(A16462)&gt;VLOOKUP(Totals!$H$2,Totals!$O$5:$P$16,2,FALSE),YEAR(A16462)+1,YEAR(A16462))</f>
        <v>2022</v>
      </c>
    </row>
    <row r="16463" spans="1:10" x14ac:dyDescent="0.2">
      <c r="A16463" s="4">
        <v>44652</v>
      </c>
      <c r="B16463" s="2" t="s">
        <v>59</v>
      </c>
      <c r="C16463" s="2" t="s">
        <v>11</v>
      </c>
      <c r="D16463" s="11">
        <v>0</v>
      </c>
      <c r="E16463" s="12">
        <v>7.883</v>
      </c>
      <c r="F16463" s="12">
        <v>0</v>
      </c>
      <c r="G16463" s="11">
        <v>0</v>
      </c>
      <c r="H16463" s="12">
        <v>18.8</v>
      </c>
      <c r="I16463" s="12">
        <v>0</v>
      </c>
      <c r="J16463" s="19">
        <f>IF(MONTH(A16463)&gt;VLOOKUP(Totals!$H$2,Totals!$O$5:$P$16,2,FALSE),YEAR(A16463)+1,YEAR(A16463))</f>
        <v>2022</v>
      </c>
    </row>
    <row r="16464" spans="1:10" x14ac:dyDescent="0.2">
      <c r="A16464" s="4">
        <v>44652</v>
      </c>
      <c r="B16464" s="2" t="s">
        <v>234</v>
      </c>
      <c r="C16464" s="2" t="s">
        <v>34</v>
      </c>
      <c r="D16464" s="11">
        <v>384</v>
      </c>
      <c r="E16464" s="12">
        <v>0</v>
      </c>
      <c r="F16464" s="12">
        <v>0</v>
      </c>
      <c r="G16464" s="11">
        <v>378</v>
      </c>
      <c r="H16464" s="12">
        <v>0</v>
      </c>
      <c r="I16464" s="12">
        <v>0</v>
      </c>
      <c r="J16464" s="19">
        <f>IF(MONTH(A16464)&gt;VLOOKUP(Totals!$H$2,Totals!$O$5:$P$16,2,FALSE),YEAR(A16464)+1,YEAR(A16464))</f>
        <v>2022</v>
      </c>
    </row>
    <row r="16465" spans="1:10" x14ac:dyDescent="0.2">
      <c r="A16465" s="4">
        <v>44652</v>
      </c>
      <c r="B16465" s="2" t="s">
        <v>227</v>
      </c>
      <c r="C16465" s="2" t="s">
        <v>21</v>
      </c>
      <c r="D16465" s="11">
        <v>222</v>
      </c>
      <c r="E16465" s="12">
        <v>10.696</v>
      </c>
      <c r="F16465" s="12">
        <v>0.113</v>
      </c>
      <c r="G16465" s="11">
        <v>156</v>
      </c>
      <c r="H16465" s="12">
        <v>141.399</v>
      </c>
      <c r="I16465" s="12">
        <v>0.38100000000000001</v>
      </c>
      <c r="J16465" s="19">
        <f>IF(MONTH(A16465)&gt;VLOOKUP(Totals!$H$2,Totals!$O$5:$P$16,2,FALSE),YEAR(A16465)+1,YEAR(A16465))</f>
        <v>2022</v>
      </c>
    </row>
    <row r="16466" spans="1:10" x14ac:dyDescent="0.2">
      <c r="A16466" s="4">
        <v>44652</v>
      </c>
      <c r="B16466" s="2" t="s">
        <v>60</v>
      </c>
      <c r="C16466" s="2" t="s">
        <v>52</v>
      </c>
      <c r="D16466" s="11">
        <v>4800</v>
      </c>
      <c r="E16466" s="12">
        <v>154.226</v>
      </c>
      <c r="F16466" s="12">
        <v>0</v>
      </c>
      <c r="G16466" s="11">
        <v>6784</v>
      </c>
      <c r="H16466" s="12">
        <v>26.678000000000001</v>
      </c>
      <c r="I16466" s="12">
        <v>0</v>
      </c>
      <c r="J16466" s="19">
        <f>IF(MONTH(A16466)&gt;VLOOKUP(Totals!$H$2,Totals!$O$5:$P$16,2,FALSE),YEAR(A16466)+1,YEAR(A16466))</f>
        <v>2022</v>
      </c>
    </row>
    <row r="16467" spans="1:10" x14ac:dyDescent="0.2">
      <c r="A16467" s="4">
        <v>44652</v>
      </c>
      <c r="B16467" s="2" t="s">
        <v>63</v>
      </c>
      <c r="C16467" s="2" t="s">
        <v>15</v>
      </c>
      <c r="D16467" s="11">
        <v>2317</v>
      </c>
      <c r="E16467" s="12">
        <v>34.061</v>
      </c>
      <c r="F16467" s="12">
        <v>0</v>
      </c>
      <c r="G16467" s="11">
        <v>2694</v>
      </c>
      <c r="H16467" s="12">
        <v>37.262</v>
      </c>
      <c r="I16467" s="12">
        <v>34.448999999999998</v>
      </c>
      <c r="J16467" s="19">
        <f>IF(MONTH(A16467)&gt;VLOOKUP(Totals!$H$2,Totals!$O$5:$P$16,2,FALSE),YEAR(A16467)+1,YEAR(A16467))</f>
        <v>2022</v>
      </c>
    </row>
    <row r="16468" spans="1:10" x14ac:dyDescent="0.2">
      <c r="A16468" s="4">
        <v>44652</v>
      </c>
      <c r="B16468" s="2" t="s">
        <v>63</v>
      </c>
      <c r="C16468" s="2" t="s">
        <v>18</v>
      </c>
      <c r="D16468" s="11" t="s">
        <v>88</v>
      </c>
      <c r="E16468" s="12" t="s">
        <v>88</v>
      </c>
      <c r="F16468" s="12" t="s">
        <v>88</v>
      </c>
      <c r="G16468" s="11" t="s">
        <v>88</v>
      </c>
      <c r="H16468" s="12">
        <v>91.706000000000003</v>
      </c>
      <c r="I16468" s="12">
        <v>3.4670000000000001</v>
      </c>
      <c r="J16468" s="19">
        <f>IF(MONTH(A16468)&gt;VLOOKUP(Totals!$H$2,Totals!$O$5:$P$16,2,FALSE),YEAR(A16468)+1,YEAR(A16468))</f>
        <v>2022</v>
      </c>
    </row>
    <row r="16469" spans="1:10" x14ac:dyDescent="0.2">
      <c r="A16469" s="4">
        <v>44652</v>
      </c>
      <c r="B16469" s="2" t="s">
        <v>63</v>
      </c>
      <c r="C16469" s="2" t="s">
        <v>260</v>
      </c>
      <c r="D16469" s="11">
        <v>532</v>
      </c>
      <c r="E16469" s="12">
        <v>0</v>
      </c>
      <c r="F16469" s="12">
        <v>0</v>
      </c>
      <c r="G16469" s="11">
        <v>551</v>
      </c>
      <c r="H16469" s="12">
        <v>2.5459999999999998</v>
      </c>
      <c r="I16469" s="12">
        <v>3.2440000000000002</v>
      </c>
      <c r="J16469" s="19">
        <f>IF(MONTH(A16469)&gt;VLOOKUP(Totals!$H$2,Totals!$O$5:$P$16,2,FALSE),YEAR(A16469)+1,YEAR(A16469))</f>
        <v>2022</v>
      </c>
    </row>
    <row r="16470" spans="1:10" x14ac:dyDescent="0.2">
      <c r="A16470" s="4">
        <v>44652</v>
      </c>
      <c r="B16470" s="2" t="s">
        <v>63</v>
      </c>
      <c r="C16470" s="2" t="s">
        <v>27</v>
      </c>
      <c r="D16470" s="11">
        <v>2163</v>
      </c>
      <c r="E16470" s="12">
        <v>0</v>
      </c>
      <c r="F16470" s="12">
        <v>0</v>
      </c>
      <c r="G16470" s="11">
        <v>2355</v>
      </c>
      <c r="H16470" s="12">
        <v>0.29599999999999999</v>
      </c>
      <c r="I16470" s="12">
        <v>1.452</v>
      </c>
      <c r="J16470" s="19">
        <f>IF(MONTH(A16470)&gt;VLOOKUP(Totals!$H$2,Totals!$O$5:$P$16,2,FALSE),YEAR(A16470)+1,YEAR(A16470))</f>
        <v>2022</v>
      </c>
    </row>
    <row r="16471" spans="1:10" x14ac:dyDescent="0.2">
      <c r="A16471" s="4">
        <v>44652</v>
      </c>
      <c r="B16471" s="2" t="s">
        <v>63</v>
      </c>
      <c r="C16471" s="2" t="s">
        <v>161</v>
      </c>
      <c r="D16471" s="11" t="s">
        <v>88</v>
      </c>
      <c r="E16471" s="12">
        <v>1088.604</v>
      </c>
      <c r="F16471" s="12">
        <v>27.920999999999999</v>
      </c>
      <c r="G16471" s="11" t="s">
        <v>88</v>
      </c>
      <c r="H16471" s="12">
        <v>740.18399999999997</v>
      </c>
      <c r="I16471" s="12">
        <v>18.100000000000001</v>
      </c>
      <c r="J16471" s="19">
        <f>IF(MONTH(A16471)&gt;VLOOKUP(Totals!$H$2,Totals!$O$5:$P$16,2,FALSE),YEAR(A16471)+1,YEAR(A16471))</f>
        <v>2022</v>
      </c>
    </row>
    <row r="16472" spans="1:10" x14ac:dyDescent="0.2">
      <c r="A16472" s="4">
        <v>44652</v>
      </c>
      <c r="B16472" s="2" t="s">
        <v>63</v>
      </c>
      <c r="C16472" s="2" t="s">
        <v>65</v>
      </c>
      <c r="D16472" s="11">
        <v>4822</v>
      </c>
      <c r="E16472" s="12">
        <v>42.723999999999997</v>
      </c>
      <c r="F16472" s="12">
        <v>0</v>
      </c>
      <c r="G16472" s="11">
        <v>4140</v>
      </c>
      <c r="H16472" s="12">
        <v>0.57999999999999996</v>
      </c>
      <c r="I16472" s="12">
        <v>15.709</v>
      </c>
      <c r="J16472" s="19">
        <f>IF(MONTH(A16472)&gt;VLOOKUP(Totals!$H$2,Totals!$O$5:$P$16,2,FALSE),YEAR(A16472)+1,YEAR(A16472))</f>
        <v>2022</v>
      </c>
    </row>
    <row r="16473" spans="1:10" x14ac:dyDescent="0.2">
      <c r="A16473" s="4">
        <v>44652</v>
      </c>
      <c r="B16473" s="2" t="s">
        <v>63</v>
      </c>
      <c r="C16473" s="2" t="s">
        <v>28</v>
      </c>
      <c r="D16473" s="11">
        <v>3084</v>
      </c>
      <c r="E16473" s="12">
        <v>16.823</v>
      </c>
      <c r="F16473" s="12">
        <v>0</v>
      </c>
      <c r="G16473" s="11">
        <v>2787</v>
      </c>
      <c r="H16473" s="12">
        <v>1.7110000000000001</v>
      </c>
      <c r="I16473" s="12">
        <v>2.3260000000000001</v>
      </c>
      <c r="J16473" s="19">
        <f>IF(MONTH(A16473)&gt;VLOOKUP(Totals!$H$2,Totals!$O$5:$P$16,2,FALSE),YEAR(A16473)+1,YEAR(A16473))</f>
        <v>2022</v>
      </c>
    </row>
    <row r="16474" spans="1:10" x14ac:dyDescent="0.2">
      <c r="A16474" s="4">
        <v>44652</v>
      </c>
      <c r="B16474" s="2" t="s">
        <v>63</v>
      </c>
      <c r="C16474" s="2" t="s">
        <v>32</v>
      </c>
      <c r="D16474" s="11" t="s">
        <v>88</v>
      </c>
      <c r="E16474" s="12" t="s">
        <v>88</v>
      </c>
      <c r="F16474" s="12" t="s">
        <v>88</v>
      </c>
      <c r="G16474" s="11" t="s">
        <v>88</v>
      </c>
      <c r="H16474" s="12">
        <v>0</v>
      </c>
      <c r="I16474" s="12">
        <v>0</v>
      </c>
      <c r="J16474" s="19">
        <f>IF(MONTH(A16474)&gt;VLOOKUP(Totals!$H$2,Totals!$O$5:$P$16,2,FALSE),YEAR(A16474)+1,YEAR(A16474))</f>
        <v>2022</v>
      </c>
    </row>
    <row r="16475" spans="1:10" x14ac:dyDescent="0.2">
      <c r="A16475" s="4">
        <v>44652</v>
      </c>
      <c r="B16475" s="2" t="s">
        <v>63</v>
      </c>
      <c r="C16475" s="2" t="s">
        <v>11</v>
      </c>
      <c r="D16475" s="11">
        <v>15862</v>
      </c>
      <c r="E16475" s="12">
        <v>464.46300000000002</v>
      </c>
      <c r="F16475" s="12">
        <v>0.158</v>
      </c>
      <c r="G16475" s="11">
        <v>15975</v>
      </c>
      <c r="H16475" s="12">
        <v>688.15099999999995</v>
      </c>
      <c r="I16475" s="12">
        <v>167.78700000000001</v>
      </c>
      <c r="J16475" s="19">
        <f>IF(MONTH(A16475)&gt;VLOOKUP(Totals!$H$2,Totals!$O$5:$P$16,2,FALSE),YEAR(A16475)+1,YEAR(A16475))</f>
        <v>2022</v>
      </c>
    </row>
    <row r="16476" spans="1:10" x14ac:dyDescent="0.2">
      <c r="A16476" s="4">
        <v>44652</v>
      </c>
      <c r="B16476" s="2" t="s">
        <v>63</v>
      </c>
      <c r="C16476" s="2" t="s">
        <v>25</v>
      </c>
      <c r="D16476" s="11">
        <v>186</v>
      </c>
      <c r="E16476" s="12">
        <v>0</v>
      </c>
      <c r="F16476" s="12">
        <v>0</v>
      </c>
      <c r="G16476" s="11">
        <v>155</v>
      </c>
      <c r="H16476" s="12">
        <v>0.54</v>
      </c>
      <c r="I16476" s="12">
        <v>0.45800000000000002</v>
      </c>
      <c r="J16476" s="19">
        <f>IF(MONTH(A16476)&gt;VLOOKUP(Totals!$H$2,Totals!$O$5:$P$16,2,FALSE),YEAR(A16476)+1,YEAR(A16476))</f>
        <v>2022</v>
      </c>
    </row>
    <row r="16477" spans="1:10" x14ac:dyDescent="0.2">
      <c r="A16477" s="4">
        <v>44652</v>
      </c>
      <c r="B16477" s="2" t="s">
        <v>63</v>
      </c>
      <c r="C16477" s="2" t="s">
        <v>52</v>
      </c>
      <c r="D16477" s="11">
        <v>4198</v>
      </c>
      <c r="E16477" s="12">
        <v>83.299000000000007</v>
      </c>
      <c r="F16477" s="12">
        <v>0</v>
      </c>
      <c r="G16477" s="11">
        <v>5341</v>
      </c>
      <c r="H16477" s="12">
        <v>26.006</v>
      </c>
      <c r="I16477" s="12">
        <v>6.2389999999999999</v>
      </c>
      <c r="J16477" s="19">
        <f>IF(MONTH(A16477)&gt;VLOOKUP(Totals!$H$2,Totals!$O$5:$P$16,2,FALSE),YEAR(A16477)+1,YEAR(A16477))</f>
        <v>2022</v>
      </c>
    </row>
    <row r="16478" spans="1:10" x14ac:dyDescent="0.2">
      <c r="A16478" s="4">
        <v>44652</v>
      </c>
      <c r="B16478" s="2" t="s">
        <v>63</v>
      </c>
      <c r="C16478" s="2" t="s">
        <v>35</v>
      </c>
      <c r="D16478" s="11">
        <v>14017</v>
      </c>
      <c r="E16478" s="12">
        <v>626.58399999999995</v>
      </c>
      <c r="F16478" s="12">
        <v>0</v>
      </c>
      <c r="G16478" s="11">
        <v>14378</v>
      </c>
      <c r="H16478" s="12">
        <v>460.63799999999998</v>
      </c>
      <c r="I16478" s="12">
        <v>19.434999999999999</v>
      </c>
      <c r="J16478" s="19">
        <f>IF(MONTH(A16478)&gt;VLOOKUP(Totals!$H$2,Totals!$O$5:$P$16,2,FALSE),YEAR(A16478)+1,YEAR(A16478))</f>
        <v>2022</v>
      </c>
    </row>
    <row r="16479" spans="1:10" x14ac:dyDescent="0.2">
      <c r="A16479" s="4">
        <v>44652</v>
      </c>
      <c r="B16479" s="2" t="s">
        <v>63</v>
      </c>
      <c r="C16479" s="2" t="s">
        <v>66</v>
      </c>
      <c r="D16479" s="11">
        <v>3542</v>
      </c>
      <c r="E16479" s="12">
        <v>128.321</v>
      </c>
      <c r="F16479" s="12">
        <v>0.112</v>
      </c>
      <c r="G16479" s="11">
        <v>3397</v>
      </c>
      <c r="H16479" s="12">
        <v>39.988</v>
      </c>
      <c r="I16479" s="12">
        <v>2.0590000000000002</v>
      </c>
      <c r="J16479" s="19">
        <f>IF(MONTH(A16479)&gt;VLOOKUP(Totals!$H$2,Totals!$O$5:$P$16,2,FALSE),YEAR(A16479)+1,YEAR(A16479))</f>
        <v>2022</v>
      </c>
    </row>
    <row r="16480" spans="1:10" x14ac:dyDescent="0.2">
      <c r="A16480" s="4">
        <v>44652</v>
      </c>
      <c r="B16480" s="2" t="s">
        <v>63</v>
      </c>
      <c r="C16480" s="2" t="s">
        <v>37</v>
      </c>
      <c r="D16480" s="11">
        <v>3380</v>
      </c>
      <c r="E16480" s="12">
        <v>101.364</v>
      </c>
      <c r="F16480" s="12">
        <v>0</v>
      </c>
      <c r="G16480" s="11">
        <v>2717</v>
      </c>
      <c r="H16480" s="12">
        <v>32.136000000000003</v>
      </c>
      <c r="I16480" s="12">
        <v>6.5090000000000003</v>
      </c>
      <c r="J16480" s="19">
        <f>IF(MONTH(A16480)&gt;VLOOKUP(Totals!$H$2,Totals!$O$5:$P$16,2,FALSE),YEAR(A16480)+1,YEAR(A16480))</f>
        <v>2022</v>
      </c>
    </row>
    <row r="16481" spans="1:10" x14ac:dyDescent="0.2">
      <c r="A16481" s="4">
        <v>44652</v>
      </c>
      <c r="B16481" s="2" t="s">
        <v>63</v>
      </c>
      <c r="C16481" s="2" t="s">
        <v>38</v>
      </c>
      <c r="D16481" s="11">
        <v>10890</v>
      </c>
      <c r="E16481" s="12">
        <v>172.74299999999999</v>
      </c>
      <c r="F16481" s="12">
        <v>27.247</v>
      </c>
      <c r="G16481" s="11">
        <v>11668</v>
      </c>
      <c r="H16481" s="12">
        <v>3.5790000000000002</v>
      </c>
      <c r="I16481" s="12">
        <v>24.466000000000001</v>
      </c>
      <c r="J16481" s="19">
        <f>IF(MONTH(A16481)&gt;VLOOKUP(Totals!$H$2,Totals!$O$5:$P$16,2,FALSE),YEAR(A16481)+1,YEAR(A16481))</f>
        <v>2022</v>
      </c>
    </row>
    <row r="16482" spans="1:10" x14ac:dyDescent="0.2">
      <c r="A16482" s="4">
        <v>44652</v>
      </c>
      <c r="B16482" s="2" t="s">
        <v>63</v>
      </c>
      <c r="C16482" s="2" t="s">
        <v>16</v>
      </c>
      <c r="D16482" s="11">
        <v>24292</v>
      </c>
      <c r="E16482" s="12">
        <v>2484.8490000000002</v>
      </c>
      <c r="F16482" s="12">
        <v>18.172000000000001</v>
      </c>
      <c r="G16482" s="11">
        <v>28269</v>
      </c>
      <c r="H16482" s="12">
        <v>658.93799999999999</v>
      </c>
      <c r="I16482" s="12">
        <v>52.793999999999997</v>
      </c>
      <c r="J16482" s="19">
        <f>IF(MONTH(A16482)&gt;VLOOKUP(Totals!$H$2,Totals!$O$5:$P$16,2,FALSE),YEAR(A16482)+1,YEAR(A16482))</f>
        <v>2022</v>
      </c>
    </row>
    <row r="16483" spans="1:10" x14ac:dyDescent="0.2">
      <c r="A16483" s="4">
        <v>44652</v>
      </c>
      <c r="B16483" s="2" t="s">
        <v>168</v>
      </c>
      <c r="C16483" s="2" t="s">
        <v>34</v>
      </c>
      <c r="D16483" s="11" t="s">
        <v>88</v>
      </c>
      <c r="E16483" s="12">
        <v>0</v>
      </c>
      <c r="F16483" s="12">
        <v>0</v>
      </c>
      <c r="G16483" s="11" t="s">
        <v>88</v>
      </c>
      <c r="H16483" s="12" t="s">
        <v>88</v>
      </c>
      <c r="I16483" s="12" t="s">
        <v>88</v>
      </c>
      <c r="J16483" s="19">
        <f>IF(MONTH(A16483)&gt;VLOOKUP(Totals!$H$2,Totals!$O$5:$P$16,2,FALSE),YEAR(A16483)+1,YEAR(A16483))</f>
        <v>2022</v>
      </c>
    </row>
    <row r="16484" spans="1:10" x14ac:dyDescent="0.2">
      <c r="A16484" s="4">
        <v>44652</v>
      </c>
      <c r="B16484" s="2" t="s">
        <v>168</v>
      </c>
      <c r="C16484" s="2" t="s">
        <v>11</v>
      </c>
      <c r="D16484" s="11">
        <v>1189</v>
      </c>
      <c r="E16484" s="12">
        <v>10.882</v>
      </c>
      <c r="F16484" s="12">
        <v>0</v>
      </c>
      <c r="G16484" s="11">
        <v>1635</v>
      </c>
      <c r="H16484" s="12">
        <v>116.345</v>
      </c>
      <c r="I16484" s="12">
        <v>0</v>
      </c>
      <c r="J16484" s="19">
        <f>IF(MONTH(A16484)&gt;VLOOKUP(Totals!$H$2,Totals!$O$5:$P$16,2,FALSE),YEAR(A16484)+1,YEAR(A16484))</f>
        <v>2022</v>
      </c>
    </row>
    <row r="16485" spans="1:10" x14ac:dyDescent="0.2">
      <c r="A16485" s="4">
        <v>44652</v>
      </c>
      <c r="B16485" s="2" t="s">
        <v>168</v>
      </c>
      <c r="C16485" s="2" t="s">
        <v>150</v>
      </c>
      <c r="D16485" s="11">
        <v>35933</v>
      </c>
      <c r="E16485" s="12">
        <v>2342.0740000000001</v>
      </c>
      <c r="F16485" s="12">
        <v>57.317999999999998</v>
      </c>
      <c r="G16485" s="11">
        <v>40389</v>
      </c>
      <c r="H16485" s="12">
        <v>1940.0619999999999</v>
      </c>
      <c r="I16485" s="12">
        <v>59.597000000000001</v>
      </c>
      <c r="J16485" s="19">
        <f>IF(MONTH(A16485)&gt;VLOOKUP(Totals!$H$2,Totals!$O$5:$P$16,2,FALSE),YEAR(A16485)+1,YEAR(A16485))</f>
        <v>2022</v>
      </c>
    </row>
    <row r="16486" spans="1:10" x14ac:dyDescent="0.2">
      <c r="A16486" s="4">
        <v>44652</v>
      </c>
      <c r="B16486" s="2" t="s">
        <v>168</v>
      </c>
      <c r="C16486" s="2" t="s">
        <v>35</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37</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168</v>
      </c>
      <c r="C16488" s="2" t="s">
        <v>16</v>
      </c>
      <c r="D16488" s="11" t="s">
        <v>88</v>
      </c>
      <c r="E16488" s="12">
        <v>0</v>
      </c>
      <c r="F16488" s="12">
        <v>0</v>
      </c>
      <c r="G16488" s="11" t="s">
        <v>88</v>
      </c>
      <c r="H16488" s="12" t="s">
        <v>88</v>
      </c>
      <c r="I16488" s="12" t="s">
        <v>88</v>
      </c>
      <c r="J16488" s="19">
        <f>IF(MONTH(A16488)&gt;VLOOKUP(Totals!$H$2,Totals!$O$5:$P$16,2,FALSE),YEAR(A16488)+1,YEAR(A16488))</f>
        <v>2022</v>
      </c>
    </row>
    <row r="16489" spans="1:10" x14ac:dyDescent="0.2">
      <c r="A16489" s="4">
        <v>44652</v>
      </c>
      <c r="B16489" s="2" t="s">
        <v>168</v>
      </c>
      <c r="C16489" s="2" t="s">
        <v>76</v>
      </c>
      <c r="D16489" s="11" t="s">
        <v>88</v>
      </c>
      <c r="E16489" s="12" t="s">
        <v>88</v>
      </c>
      <c r="F16489" s="12" t="s">
        <v>88</v>
      </c>
      <c r="G16489" s="11" t="s">
        <v>88</v>
      </c>
      <c r="H16489" s="12">
        <v>0</v>
      </c>
      <c r="I16489" s="12">
        <v>0</v>
      </c>
      <c r="J16489" s="19">
        <f>IF(MONTH(A16489)&gt;VLOOKUP(Totals!$H$2,Totals!$O$5:$P$16,2,FALSE),YEAR(A16489)+1,YEAR(A16489))</f>
        <v>2022</v>
      </c>
    </row>
    <row r="16490" spans="1:10" x14ac:dyDescent="0.2">
      <c r="A16490" s="4">
        <v>44652</v>
      </c>
      <c r="B16490" s="2" t="s">
        <v>67</v>
      </c>
      <c r="C16490" s="2" t="s">
        <v>68</v>
      </c>
      <c r="D16490" s="11">
        <v>161</v>
      </c>
      <c r="E16490" s="12">
        <v>81.97</v>
      </c>
      <c r="F16490" s="12">
        <v>0.215</v>
      </c>
      <c r="G16490" s="11">
        <v>109</v>
      </c>
      <c r="H16490" s="12">
        <v>189.21600000000001</v>
      </c>
      <c r="I16490" s="12">
        <v>0.61899999999999999</v>
      </c>
      <c r="J16490" s="19">
        <f>IF(MONTH(A16490)&gt;VLOOKUP(Totals!$H$2,Totals!$O$5:$P$16,2,FALSE),YEAR(A16490)+1,YEAR(A16490))</f>
        <v>2022</v>
      </c>
    </row>
    <row r="16491" spans="1:10" x14ac:dyDescent="0.2">
      <c r="A16491" s="4">
        <v>44652</v>
      </c>
      <c r="B16491" s="2" t="s">
        <v>246</v>
      </c>
      <c r="C16491" s="2" t="s">
        <v>35</v>
      </c>
      <c r="D16491" s="11">
        <v>22995</v>
      </c>
      <c r="E16491" s="12">
        <v>1029.308</v>
      </c>
      <c r="F16491" s="12">
        <v>0</v>
      </c>
      <c r="G16491" s="11">
        <v>23131</v>
      </c>
      <c r="H16491" s="12">
        <v>545.40499999999997</v>
      </c>
      <c r="I16491" s="12">
        <v>0</v>
      </c>
      <c r="J16491" s="19">
        <f>IF(MONTH(A16491)&gt;VLOOKUP(Totals!$H$2,Totals!$O$5:$P$16,2,FALSE),YEAR(A16491)+1,YEAR(A16491))</f>
        <v>2022</v>
      </c>
    </row>
    <row r="16492" spans="1:10" x14ac:dyDescent="0.2">
      <c r="A16492" s="4">
        <v>44652</v>
      </c>
      <c r="B16492" s="2" t="s">
        <v>69</v>
      </c>
      <c r="C16492" s="2" t="s">
        <v>11</v>
      </c>
      <c r="D16492" s="11" t="s">
        <v>88</v>
      </c>
      <c r="E16492" s="12">
        <v>251.63900000000001</v>
      </c>
      <c r="F16492" s="12">
        <v>0</v>
      </c>
      <c r="G16492" s="11" t="s">
        <v>88</v>
      </c>
      <c r="H16492" s="12">
        <v>685.61800000000005</v>
      </c>
      <c r="I16492" s="12">
        <v>0</v>
      </c>
      <c r="J16492" s="19">
        <f>IF(MONTH(A16492)&gt;VLOOKUP(Totals!$H$2,Totals!$O$5:$P$16,2,FALSE),YEAR(A16492)+1,YEAR(A16492))</f>
        <v>2022</v>
      </c>
    </row>
    <row r="16493" spans="1:10" x14ac:dyDescent="0.2">
      <c r="A16493" s="4">
        <v>44652</v>
      </c>
      <c r="B16493" s="2" t="s">
        <v>69</v>
      </c>
      <c r="C16493" s="2" t="s">
        <v>35</v>
      </c>
      <c r="D16493" s="11">
        <v>102540</v>
      </c>
      <c r="E16493" s="12">
        <v>5377.6459999999997</v>
      </c>
      <c r="F16493" s="12">
        <v>44.959000000000003</v>
      </c>
      <c r="G16493" s="11">
        <v>106671</v>
      </c>
      <c r="H16493" s="12">
        <v>3305.0169999999998</v>
      </c>
      <c r="I16493" s="12">
        <v>14.682</v>
      </c>
      <c r="J16493" s="19">
        <f>IF(MONTH(A16493)&gt;VLOOKUP(Totals!$H$2,Totals!$O$5:$P$16,2,FALSE),YEAR(A16493)+1,YEAR(A16493))</f>
        <v>2022</v>
      </c>
    </row>
    <row r="16494" spans="1:10" x14ac:dyDescent="0.2">
      <c r="A16494" s="4">
        <v>44652</v>
      </c>
      <c r="B16494" s="2" t="s">
        <v>70</v>
      </c>
      <c r="C16494" s="2" t="s">
        <v>22</v>
      </c>
      <c r="D16494" s="11">
        <v>669</v>
      </c>
      <c r="E16494" s="12">
        <v>4.7869999999999999</v>
      </c>
      <c r="F16494" s="12">
        <v>0</v>
      </c>
      <c r="G16494" s="11">
        <v>424</v>
      </c>
      <c r="H16494" s="12">
        <v>27.931999999999999</v>
      </c>
      <c r="I16494" s="12">
        <v>0</v>
      </c>
      <c r="J16494" s="19">
        <f>IF(MONTH(A16494)&gt;VLOOKUP(Totals!$H$2,Totals!$O$5:$P$16,2,FALSE),YEAR(A16494)+1,YEAR(A16494))</f>
        <v>2022</v>
      </c>
    </row>
    <row r="16495" spans="1:10" x14ac:dyDescent="0.2">
      <c r="A16495" s="4">
        <v>44652</v>
      </c>
      <c r="B16495" s="2" t="s">
        <v>247</v>
      </c>
      <c r="C16495" s="2" t="s">
        <v>248</v>
      </c>
      <c r="D16495" s="11">
        <v>11161</v>
      </c>
      <c r="E16495" s="12">
        <v>288.54899999999998</v>
      </c>
      <c r="F16495" s="12">
        <v>1.0820000000000001</v>
      </c>
      <c r="G16495" s="11">
        <v>10381</v>
      </c>
      <c r="H16495" s="12">
        <v>291.16300000000001</v>
      </c>
      <c r="I16495" s="12">
        <v>0</v>
      </c>
      <c r="J16495" s="19">
        <f>IF(MONTH(A16495)&gt;VLOOKUP(Totals!$H$2,Totals!$O$5:$P$16,2,FALSE),YEAR(A16495)+1,YEAR(A16495))</f>
        <v>2022</v>
      </c>
    </row>
    <row r="16496" spans="1:10" x14ac:dyDescent="0.2">
      <c r="A16496" s="4">
        <v>44652</v>
      </c>
      <c r="B16496" s="2" t="s">
        <v>160</v>
      </c>
      <c r="C16496" s="2" t="s">
        <v>11</v>
      </c>
      <c r="D16496" s="11" t="s">
        <v>88</v>
      </c>
      <c r="E16496" s="12">
        <v>870.82299999999998</v>
      </c>
      <c r="F16496" s="12">
        <v>0</v>
      </c>
      <c r="G16496" s="11" t="s">
        <v>88</v>
      </c>
      <c r="H16496" s="12">
        <v>1108.7560000000001</v>
      </c>
      <c r="I16496" s="12">
        <v>0</v>
      </c>
      <c r="J16496" s="19">
        <f>IF(MONTH(A16496)&gt;VLOOKUP(Totals!$H$2,Totals!$O$5:$P$16,2,FALSE),YEAR(A16496)+1,YEAR(A16496))</f>
        <v>2022</v>
      </c>
    </row>
    <row r="16497" spans="1:10" x14ac:dyDescent="0.2">
      <c r="A16497" s="4">
        <v>44652</v>
      </c>
      <c r="B16497" s="2" t="s">
        <v>160</v>
      </c>
      <c r="C16497" s="2" t="s">
        <v>35</v>
      </c>
      <c r="D16497" s="11" t="s">
        <v>88</v>
      </c>
      <c r="E16497" s="12">
        <v>778.79100000000005</v>
      </c>
      <c r="F16497" s="12">
        <v>0</v>
      </c>
      <c r="G16497" s="11" t="s">
        <v>88</v>
      </c>
      <c r="H16497" s="12">
        <v>655.90700000000004</v>
      </c>
      <c r="I16497" s="12">
        <v>0</v>
      </c>
      <c r="J16497" s="19">
        <f>IF(MONTH(A16497)&gt;VLOOKUP(Totals!$H$2,Totals!$O$5:$P$16,2,FALSE),YEAR(A16497)+1,YEAR(A16497))</f>
        <v>2022</v>
      </c>
    </row>
    <row r="16498" spans="1:10" x14ac:dyDescent="0.2">
      <c r="A16498" s="4">
        <v>44652</v>
      </c>
      <c r="B16498" s="2" t="s">
        <v>72</v>
      </c>
      <c r="C16498" s="2" t="s">
        <v>37</v>
      </c>
      <c r="D16498" s="11">
        <v>11612</v>
      </c>
      <c r="E16498" s="12">
        <v>598.58600000000001</v>
      </c>
      <c r="F16498" s="12">
        <v>21.021999999999998</v>
      </c>
      <c r="G16498" s="11">
        <v>11377</v>
      </c>
      <c r="H16498" s="12">
        <v>471.428</v>
      </c>
      <c r="I16498" s="12">
        <v>1.4999999999999999E-2</v>
      </c>
      <c r="J16498" s="19">
        <f>IF(MONTH(A16498)&gt;VLOOKUP(Totals!$H$2,Totals!$O$5:$P$16,2,FALSE),YEAR(A16498)+1,YEAR(A16498))</f>
        <v>2022</v>
      </c>
    </row>
    <row r="16499" spans="1:10" x14ac:dyDescent="0.2">
      <c r="A16499" s="4">
        <v>44652</v>
      </c>
      <c r="B16499" s="2" t="s">
        <v>73</v>
      </c>
      <c r="C16499" s="2" t="s">
        <v>16</v>
      </c>
      <c r="D16499" s="11">
        <v>8992</v>
      </c>
      <c r="E16499" s="12">
        <v>794.04200000000003</v>
      </c>
      <c r="F16499" s="12">
        <v>18.739999999999998</v>
      </c>
      <c r="G16499" s="11">
        <v>10034</v>
      </c>
      <c r="H16499" s="12">
        <v>1062.5039999999999</v>
      </c>
      <c r="I16499" s="12">
        <v>94.33</v>
      </c>
      <c r="J16499" s="19">
        <f>IF(MONTH(A16499)&gt;VLOOKUP(Totals!$H$2,Totals!$O$5:$P$16,2,FALSE),YEAR(A16499)+1,YEAR(A16499))</f>
        <v>2022</v>
      </c>
    </row>
    <row r="16500" spans="1:10" x14ac:dyDescent="0.2">
      <c r="A16500" s="4">
        <v>44652</v>
      </c>
      <c r="B16500" s="2" t="s">
        <v>74</v>
      </c>
      <c r="C16500" s="2" t="s">
        <v>32</v>
      </c>
      <c r="D16500" s="11" t="s">
        <v>88</v>
      </c>
      <c r="E16500" s="12" t="s">
        <v>88</v>
      </c>
      <c r="F16500" s="12" t="s">
        <v>88</v>
      </c>
      <c r="G16500" s="11" t="s">
        <v>88</v>
      </c>
      <c r="H16500" s="12">
        <v>291.51600000000002</v>
      </c>
      <c r="I16500" s="12">
        <v>0</v>
      </c>
      <c r="J16500" s="19">
        <f>IF(MONTH(A16500)&gt;VLOOKUP(Totals!$H$2,Totals!$O$5:$P$16,2,FALSE),YEAR(A16500)+1,YEAR(A16500))</f>
        <v>2022</v>
      </c>
    </row>
    <row r="16501" spans="1:10" x14ac:dyDescent="0.2">
      <c r="A16501" s="4">
        <v>44652</v>
      </c>
      <c r="B16501" s="2" t="s">
        <v>74</v>
      </c>
      <c r="C16501" s="2" t="s">
        <v>35</v>
      </c>
      <c r="D16501" s="11" t="s">
        <v>88</v>
      </c>
      <c r="E16501" s="12" t="s">
        <v>88</v>
      </c>
      <c r="F16501" s="12" t="s">
        <v>88</v>
      </c>
      <c r="G16501" s="11" t="s">
        <v>88</v>
      </c>
      <c r="H16501" s="12">
        <v>238.63800000000001</v>
      </c>
      <c r="I16501" s="12">
        <v>0</v>
      </c>
      <c r="J16501" s="19">
        <f>IF(MONTH(A16501)&gt;VLOOKUP(Totals!$H$2,Totals!$O$5:$P$16,2,FALSE),YEAR(A16501)+1,YEAR(A16501))</f>
        <v>2022</v>
      </c>
    </row>
    <row r="16502" spans="1:10" x14ac:dyDescent="0.2">
      <c r="A16502" s="4">
        <v>44652</v>
      </c>
      <c r="B16502" s="2" t="s">
        <v>74</v>
      </c>
      <c r="C16502" s="2" t="s">
        <v>16</v>
      </c>
      <c r="D16502" s="11" t="s">
        <v>88</v>
      </c>
      <c r="E16502" s="12">
        <v>1636.4159999999999</v>
      </c>
      <c r="F16502" s="12">
        <v>0</v>
      </c>
      <c r="G16502" s="11" t="s">
        <v>88</v>
      </c>
      <c r="H16502" s="12" t="s">
        <v>88</v>
      </c>
      <c r="I16502" s="12" t="s">
        <v>88</v>
      </c>
      <c r="J16502" s="19">
        <f>IF(MONTH(A16502)&gt;VLOOKUP(Totals!$H$2,Totals!$O$5:$P$16,2,FALSE),YEAR(A16502)+1,YEAR(A16502))</f>
        <v>2022</v>
      </c>
    </row>
    <row r="16503" spans="1:10" x14ac:dyDescent="0.2">
      <c r="A16503" s="4">
        <v>44652</v>
      </c>
      <c r="B16503" s="2" t="s">
        <v>75</v>
      </c>
      <c r="C16503" s="2" t="s">
        <v>76</v>
      </c>
      <c r="D16503" s="11">
        <v>5017</v>
      </c>
      <c r="E16503" s="12">
        <v>692.58699999999999</v>
      </c>
      <c r="F16503" s="12">
        <v>4.577</v>
      </c>
      <c r="G16503" s="11">
        <v>5633</v>
      </c>
      <c r="H16503" s="12">
        <v>427.89</v>
      </c>
      <c r="I16503" s="12">
        <v>0.32800000000000001</v>
      </c>
      <c r="J16503" s="19">
        <f>IF(MONTH(A16503)&gt;VLOOKUP(Totals!$H$2,Totals!$O$5:$P$16,2,FALSE),YEAR(A16503)+1,YEAR(A16503))</f>
        <v>2022</v>
      </c>
    </row>
    <row r="16504" spans="1:10" x14ac:dyDescent="0.2">
      <c r="A16504" s="4">
        <v>44652</v>
      </c>
      <c r="B16504" s="2" t="s">
        <v>193</v>
      </c>
      <c r="C16504" s="2" t="s">
        <v>27</v>
      </c>
      <c r="D16504" s="11">
        <v>3678</v>
      </c>
      <c r="E16504" s="12">
        <v>0</v>
      </c>
      <c r="F16504" s="12">
        <v>0</v>
      </c>
      <c r="G16504" s="11">
        <v>3978</v>
      </c>
      <c r="H16504" s="12">
        <v>0</v>
      </c>
      <c r="I16504" s="12">
        <v>0</v>
      </c>
      <c r="J16504" s="19">
        <f>IF(MONTH(A16504)&gt;VLOOKUP(Totals!$H$2,Totals!$O$5:$P$16,2,FALSE),YEAR(A16504)+1,YEAR(A16504))</f>
        <v>2022</v>
      </c>
    </row>
    <row r="16505" spans="1:10" x14ac:dyDescent="0.2">
      <c r="A16505" s="4">
        <v>44652</v>
      </c>
      <c r="B16505" s="2" t="s">
        <v>236</v>
      </c>
      <c r="C16505" s="2" t="s">
        <v>18</v>
      </c>
      <c r="D16505" s="11">
        <v>2265</v>
      </c>
      <c r="E16505" s="12">
        <v>288.96600000000001</v>
      </c>
      <c r="F16505" s="12">
        <v>0.16900000000000001</v>
      </c>
      <c r="G16505" s="11">
        <v>1555</v>
      </c>
      <c r="H16505" s="12">
        <v>166.04</v>
      </c>
      <c r="I16505" s="12">
        <v>0</v>
      </c>
      <c r="J16505" s="19">
        <f>IF(MONTH(A16505)&gt;VLOOKUP(Totals!$H$2,Totals!$O$5:$P$16,2,FALSE),YEAR(A16505)+1,YEAR(A16505))</f>
        <v>2022</v>
      </c>
    </row>
    <row r="16506" spans="1:10" x14ac:dyDescent="0.2">
      <c r="A16506" s="4">
        <v>44682</v>
      </c>
      <c r="B16506" s="2" t="s">
        <v>233</v>
      </c>
      <c r="C16506" s="2" t="s">
        <v>13</v>
      </c>
      <c r="D16506" s="11">
        <v>3161</v>
      </c>
      <c r="E16506" s="12">
        <v>3.6030000000000002</v>
      </c>
      <c r="F16506" s="12">
        <v>0.4</v>
      </c>
      <c r="G16506" s="11">
        <v>2996</v>
      </c>
      <c r="H16506" s="12">
        <v>82.369</v>
      </c>
      <c r="I16506" s="12">
        <v>2.319</v>
      </c>
      <c r="J16506" s="19">
        <f>IF(MONTH(A16506)&gt;VLOOKUP(Totals!$H$2,Totals!$O$5:$P$16,2,FALSE),YEAR(A16506)+1,YEAR(A16506))</f>
        <v>2022</v>
      </c>
    </row>
    <row r="16507" spans="1:10" x14ac:dyDescent="0.2">
      <c r="A16507" s="4">
        <v>44682</v>
      </c>
      <c r="B16507" s="2" t="s">
        <v>14</v>
      </c>
      <c r="C16507" s="2" t="s">
        <v>15</v>
      </c>
      <c r="D16507" s="11">
        <v>6472</v>
      </c>
      <c r="E16507" s="12">
        <v>113.782</v>
      </c>
      <c r="F16507" s="12">
        <v>11.487</v>
      </c>
      <c r="G16507" s="11">
        <v>7826</v>
      </c>
      <c r="H16507" s="12">
        <v>219.27500000000001</v>
      </c>
      <c r="I16507" s="12">
        <v>19.552</v>
      </c>
      <c r="J16507" s="19">
        <f>IF(MONTH(A16507)&gt;VLOOKUP(Totals!$H$2,Totals!$O$5:$P$16,2,FALSE),YEAR(A16507)+1,YEAR(A16507))</f>
        <v>2022</v>
      </c>
    </row>
    <row r="16508" spans="1:10" x14ac:dyDescent="0.2">
      <c r="A16508" s="4">
        <v>44682</v>
      </c>
      <c r="B16508" s="2" t="s">
        <v>17</v>
      </c>
      <c r="C16508" s="2" t="s">
        <v>18</v>
      </c>
      <c r="D16508" s="11" t="s">
        <v>88</v>
      </c>
      <c r="E16508" s="12">
        <v>235.03399999999999</v>
      </c>
      <c r="F16508" s="12">
        <v>2.4729999999999999</v>
      </c>
      <c r="G16508" s="11" t="s">
        <v>88</v>
      </c>
      <c r="H16508" s="12">
        <v>269.44400000000002</v>
      </c>
      <c r="I16508" s="12">
        <v>0</v>
      </c>
      <c r="J16508" s="19">
        <f>IF(MONTH(A16508)&gt;VLOOKUP(Totals!$H$2,Totals!$O$5:$P$16,2,FALSE),YEAR(A16508)+1,YEAR(A16508))</f>
        <v>2022</v>
      </c>
    </row>
    <row r="16509" spans="1:10" x14ac:dyDescent="0.2">
      <c r="A16509" s="4">
        <v>44682</v>
      </c>
      <c r="B16509" s="2" t="s">
        <v>205</v>
      </c>
      <c r="C16509" s="2" t="s">
        <v>65</v>
      </c>
      <c r="D16509" s="11">
        <v>14857</v>
      </c>
      <c r="E16509" s="12">
        <v>318.38600000000002</v>
      </c>
      <c r="F16509" s="12">
        <v>91.691999999999993</v>
      </c>
      <c r="G16509" s="11">
        <v>7862</v>
      </c>
      <c r="H16509" s="12">
        <v>254.31800000000001</v>
      </c>
      <c r="I16509" s="12">
        <v>9.8000000000000004E-2</v>
      </c>
      <c r="J16509" s="19">
        <f>IF(MONTH(A16509)&gt;VLOOKUP(Totals!$H$2,Totals!$O$5:$P$16,2,FALSE),YEAR(A16509)+1,YEAR(A16509))</f>
        <v>2022</v>
      </c>
    </row>
    <row r="16510" spans="1:10" x14ac:dyDescent="0.2">
      <c r="A16510" s="4">
        <v>44682</v>
      </c>
      <c r="B16510" s="2" t="s">
        <v>23</v>
      </c>
      <c r="C16510" s="2" t="s">
        <v>11</v>
      </c>
      <c r="D16510" s="11">
        <v>65216</v>
      </c>
      <c r="E16510" s="12">
        <v>1387.826</v>
      </c>
      <c r="F16510" s="12">
        <v>78.399000000000001</v>
      </c>
      <c r="G16510" s="11">
        <v>63561</v>
      </c>
      <c r="H16510" s="12">
        <v>1480.5719999999999</v>
      </c>
      <c r="I16510" s="12">
        <v>92.99</v>
      </c>
      <c r="J16510" s="19">
        <f>IF(MONTH(A16510)&gt;VLOOKUP(Totals!$H$2,Totals!$O$5:$P$16,2,FALSE),YEAR(A16510)+1,YEAR(A16510))</f>
        <v>2022</v>
      </c>
    </row>
    <row r="16511" spans="1:10" x14ac:dyDescent="0.2">
      <c r="A16511" s="4">
        <v>44682</v>
      </c>
      <c r="B16511" s="2" t="s">
        <v>23</v>
      </c>
      <c r="C16511" s="2" t="s">
        <v>16</v>
      </c>
      <c r="D16511" s="11">
        <v>0</v>
      </c>
      <c r="E16511" s="12">
        <v>176.17400000000001</v>
      </c>
      <c r="F16511" s="12">
        <v>0</v>
      </c>
      <c r="G16511" s="11">
        <v>0</v>
      </c>
      <c r="H16511" s="12">
        <v>182.45699999999999</v>
      </c>
      <c r="I16511" s="12">
        <v>4.1349999999999998</v>
      </c>
      <c r="J16511" s="19">
        <f>IF(MONTH(A16511)&gt;VLOOKUP(Totals!$H$2,Totals!$O$5:$P$16,2,FALSE),YEAR(A16511)+1,YEAR(A16511))</f>
        <v>2022</v>
      </c>
    </row>
    <row r="16512" spans="1:10" x14ac:dyDescent="0.2">
      <c r="A16512" s="4">
        <v>44682</v>
      </c>
      <c r="B16512" s="2" t="s">
        <v>24</v>
      </c>
      <c r="C16512" s="2" t="s">
        <v>25</v>
      </c>
      <c r="D16512" s="11">
        <v>3495</v>
      </c>
      <c r="E16512" s="12">
        <v>104.289</v>
      </c>
      <c r="F16512" s="12">
        <v>0</v>
      </c>
      <c r="G16512" s="11">
        <v>3104</v>
      </c>
      <c r="H16512" s="12">
        <v>287.06400000000002</v>
      </c>
      <c r="I16512" s="12">
        <v>0</v>
      </c>
      <c r="J16512" s="19">
        <f>IF(MONTH(A16512)&gt;VLOOKUP(Totals!$H$2,Totals!$O$5:$P$16,2,FALSE),YEAR(A16512)+1,YEAR(A16512))</f>
        <v>2022</v>
      </c>
    </row>
    <row r="16513" spans="1:10" x14ac:dyDescent="0.2">
      <c r="A16513" s="4">
        <v>44682</v>
      </c>
      <c r="B16513" s="2" t="s">
        <v>29</v>
      </c>
      <c r="C16513" s="2" t="s">
        <v>30</v>
      </c>
      <c r="D16513" s="11">
        <v>527</v>
      </c>
      <c r="E16513" s="12">
        <v>5.0090000000000003</v>
      </c>
      <c r="F16513" s="12">
        <v>2.629</v>
      </c>
      <c r="G16513" s="11">
        <v>546</v>
      </c>
      <c r="H16513" s="12">
        <v>20.085999999999999</v>
      </c>
      <c r="I16513" s="12">
        <v>6.8129999999999997</v>
      </c>
      <c r="J16513" s="19">
        <f>IF(MONTH(A16513)&gt;VLOOKUP(Totals!$H$2,Totals!$O$5:$P$16,2,FALSE),YEAR(A16513)+1,YEAR(A16513))</f>
        <v>2022</v>
      </c>
    </row>
    <row r="16514" spans="1:10" x14ac:dyDescent="0.2">
      <c r="A16514" s="4">
        <v>44682</v>
      </c>
      <c r="B16514" s="2" t="s">
        <v>154</v>
      </c>
      <c r="C16514" s="2" t="s">
        <v>34</v>
      </c>
      <c r="D16514" s="11" t="s">
        <v>88</v>
      </c>
      <c r="E16514" s="12">
        <v>44.314999999999998</v>
      </c>
      <c r="F16514" s="12">
        <v>0</v>
      </c>
      <c r="G16514" s="11" t="s">
        <v>88</v>
      </c>
      <c r="H16514" s="12">
        <v>18.094999999999999</v>
      </c>
      <c r="I16514" s="12">
        <v>0</v>
      </c>
      <c r="J16514" s="19">
        <f>IF(MONTH(A16514)&gt;VLOOKUP(Totals!$H$2,Totals!$O$5:$P$16,2,FALSE),YEAR(A16514)+1,YEAR(A16514))</f>
        <v>2022</v>
      </c>
    </row>
    <row r="16515" spans="1:10" x14ac:dyDescent="0.2">
      <c r="A16515" s="4">
        <v>44682</v>
      </c>
      <c r="B16515" s="2" t="s">
        <v>237</v>
      </c>
      <c r="C16515" s="2" t="s">
        <v>33</v>
      </c>
      <c r="D16515" s="11">
        <v>2928</v>
      </c>
      <c r="E16515" s="12">
        <v>180.65299999999999</v>
      </c>
      <c r="F16515" s="12">
        <v>2.1949999999999998</v>
      </c>
      <c r="G16515" s="11">
        <v>3513</v>
      </c>
      <c r="H16515" s="12">
        <v>283.71600000000001</v>
      </c>
      <c r="I16515" s="12">
        <v>0</v>
      </c>
      <c r="J16515" s="19">
        <f>IF(MONTH(A16515)&gt;VLOOKUP(Totals!$H$2,Totals!$O$5:$P$16,2,FALSE),YEAR(A16515)+1,YEAR(A16515))</f>
        <v>2022</v>
      </c>
    </row>
    <row r="16516" spans="1:10" x14ac:dyDescent="0.2">
      <c r="A16516" s="4">
        <v>44682</v>
      </c>
      <c r="B16516" s="2" t="s">
        <v>238</v>
      </c>
      <c r="C16516" s="2" t="s">
        <v>16</v>
      </c>
      <c r="D16516" s="11">
        <v>383</v>
      </c>
      <c r="E16516" s="12">
        <v>9.4710000000000001</v>
      </c>
      <c r="F16516" s="12">
        <v>1.345</v>
      </c>
      <c r="G16516" s="11">
        <v>225</v>
      </c>
      <c r="H16516" s="12">
        <v>26.913</v>
      </c>
      <c r="I16516" s="12">
        <v>0</v>
      </c>
      <c r="J16516" s="19">
        <f>IF(MONTH(A16516)&gt;VLOOKUP(Totals!$H$2,Totals!$O$5:$P$16,2,FALSE),YEAR(A16516)+1,YEAR(A16516))</f>
        <v>2022</v>
      </c>
    </row>
    <row r="16517" spans="1:10" x14ac:dyDescent="0.2">
      <c r="A16517" s="4">
        <v>44682</v>
      </c>
      <c r="B16517" s="2" t="s">
        <v>31</v>
      </c>
      <c r="C16517" s="2" t="s">
        <v>32</v>
      </c>
      <c r="D16517" s="11">
        <v>2297</v>
      </c>
      <c r="E16517" s="12">
        <v>14.512</v>
      </c>
      <c r="F16517" s="12">
        <v>0</v>
      </c>
      <c r="G16517" s="11">
        <v>2722</v>
      </c>
      <c r="H16517" s="12">
        <v>0.81100000000000005</v>
      </c>
      <c r="I16517" s="12">
        <v>0</v>
      </c>
      <c r="J16517" s="19">
        <f>IF(MONTH(A16517)&gt;VLOOKUP(Totals!$H$2,Totals!$O$5:$P$16,2,FALSE),YEAR(A16517)+1,YEAR(A16517))</f>
        <v>2022</v>
      </c>
    </row>
    <row r="16518" spans="1:10" x14ac:dyDescent="0.2">
      <c r="A16518" s="4">
        <v>44682</v>
      </c>
      <c r="B16518" s="2" t="s">
        <v>259</v>
      </c>
      <c r="C16518" s="2" t="s">
        <v>76</v>
      </c>
      <c r="D16518" s="11">
        <v>2232</v>
      </c>
      <c r="E16518" s="12">
        <v>65.103999999999999</v>
      </c>
      <c r="F16518" s="12">
        <v>0</v>
      </c>
      <c r="G16518" s="11">
        <v>2243</v>
      </c>
      <c r="H16518" s="12">
        <v>88.745000000000005</v>
      </c>
      <c r="I16518" s="12">
        <v>0</v>
      </c>
      <c r="J16518" s="19">
        <f>IF(MONTH(A16518)&gt;VLOOKUP(Totals!$H$2,Totals!$O$5:$P$16,2,FALSE),YEAR(A16518)+1,YEAR(A16518))</f>
        <v>2022</v>
      </c>
    </row>
    <row r="16519" spans="1:10" x14ac:dyDescent="0.2">
      <c r="A16519" s="4">
        <v>44682</v>
      </c>
      <c r="B16519" s="2" t="s">
        <v>36</v>
      </c>
      <c r="C16519" s="2" t="s">
        <v>35</v>
      </c>
      <c r="D16519" s="11">
        <v>1931</v>
      </c>
      <c r="E16519" s="12">
        <v>1.1000000000000001</v>
      </c>
      <c r="F16519" s="12">
        <v>0</v>
      </c>
      <c r="G16519" s="11">
        <v>1801</v>
      </c>
      <c r="H16519" s="12">
        <v>397.7</v>
      </c>
      <c r="I16519" s="12">
        <v>0</v>
      </c>
      <c r="J16519" s="19">
        <f>IF(MONTH(A16519)&gt;VLOOKUP(Totals!$H$2,Totals!$O$5:$P$16,2,FALSE),YEAR(A16519)+1,YEAR(A16519))</f>
        <v>2022</v>
      </c>
    </row>
    <row r="16520" spans="1:10" x14ac:dyDescent="0.2">
      <c r="A16520" s="4">
        <v>44682</v>
      </c>
      <c r="B16520" s="2" t="s">
        <v>36</v>
      </c>
      <c r="C16520" s="2" t="s">
        <v>38</v>
      </c>
      <c r="D16520" s="11">
        <v>3102</v>
      </c>
      <c r="E16520" s="12">
        <v>288.39999999999998</v>
      </c>
      <c r="F16520" s="12">
        <v>3.1</v>
      </c>
      <c r="G16520" s="11">
        <v>3797</v>
      </c>
      <c r="H16520" s="12">
        <v>0.9</v>
      </c>
      <c r="I16520" s="12">
        <v>0</v>
      </c>
      <c r="J16520" s="19">
        <f>IF(MONTH(A16520)&gt;VLOOKUP(Totals!$H$2,Totals!$O$5:$P$16,2,FALSE),YEAR(A16520)+1,YEAR(A16520))</f>
        <v>2022</v>
      </c>
    </row>
    <row r="16521" spans="1:10" x14ac:dyDescent="0.2">
      <c r="A16521" s="4">
        <v>44682</v>
      </c>
      <c r="B16521" s="2" t="s">
        <v>41</v>
      </c>
      <c r="C16521" s="2" t="s">
        <v>161</v>
      </c>
      <c r="D16521" s="11">
        <v>2216</v>
      </c>
      <c r="E16521" s="12">
        <v>2345.0140000000001</v>
      </c>
      <c r="F16521" s="12">
        <v>37.195</v>
      </c>
      <c r="G16521" s="11">
        <v>1977</v>
      </c>
      <c r="H16521" s="12">
        <v>1121.0619999999999</v>
      </c>
      <c r="I16521" s="12">
        <v>0</v>
      </c>
      <c r="J16521" s="19">
        <f>IF(MONTH(A16521)&gt;VLOOKUP(Totals!$H$2,Totals!$O$5:$P$16,2,FALSE),YEAR(A16521)+1,YEAR(A16521))</f>
        <v>2022</v>
      </c>
    </row>
    <row r="16522" spans="1:10" x14ac:dyDescent="0.2">
      <c r="A16522" s="4">
        <v>44682</v>
      </c>
      <c r="B16522" s="2" t="s">
        <v>42</v>
      </c>
      <c r="C16522" s="2" t="s">
        <v>43</v>
      </c>
      <c r="D16522" s="11">
        <v>810</v>
      </c>
      <c r="E16522" s="12">
        <v>775.85400000000004</v>
      </c>
      <c r="F16522" s="12">
        <v>89.096999999999994</v>
      </c>
      <c r="G16522" s="11">
        <v>543</v>
      </c>
      <c r="H16522" s="12">
        <v>1223.193</v>
      </c>
      <c r="I16522" s="12">
        <v>0.104</v>
      </c>
      <c r="J16522" s="19">
        <f>IF(MONTH(A16522)&gt;VLOOKUP(Totals!$H$2,Totals!$O$5:$P$16,2,FALSE),YEAR(A16522)+1,YEAR(A16522))</f>
        <v>2022</v>
      </c>
    </row>
    <row r="16523" spans="1:10" x14ac:dyDescent="0.2">
      <c r="A16523" s="4">
        <v>44682</v>
      </c>
      <c r="B16523" s="2" t="s">
        <v>44</v>
      </c>
      <c r="C16523" s="2" t="s">
        <v>18</v>
      </c>
      <c r="D16523" s="11">
        <v>383</v>
      </c>
      <c r="E16523" s="12">
        <v>530.22799999999995</v>
      </c>
      <c r="F16523" s="12">
        <v>0</v>
      </c>
      <c r="G16523" s="11">
        <v>596</v>
      </c>
      <c r="H16523" s="12">
        <v>217.32499999999999</v>
      </c>
      <c r="I16523" s="12">
        <v>0</v>
      </c>
      <c r="J16523" s="19">
        <f>IF(MONTH(A16523)&gt;VLOOKUP(Totals!$H$2,Totals!$O$5:$P$16,2,FALSE),YEAR(A16523)+1,YEAR(A16523))</f>
        <v>2022</v>
      </c>
    </row>
    <row r="16524" spans="1:10" x14ac:dyDescent="0.2">
      <c r="A16524" s="4">
        <v>44682</v>
      </c>
      <c r="B16524" s="2" t="s">
        <v>45</v>
      </c>
      <c r="C16524" s="2" t="s">
        <v>18</v>
      </c>
      <c r="D16524" s="11">
        <v>1141</v>
      </c>
      <c r="E16524" s="12">
        <v>3231.002</v>
      </c>
      <c r="F16524" s="12">
        <v>85.507000000000005</v>
      </c>
      <c r="G16524" s="11">
        <v>710</v>
      </c>
      <c r="H16524" s="12">
        <v>865.67600000000004</v>
      </c>
      <c r="I16524" s="12">
        <v>1E-3</v>
      </c>
      <c r="J16524" s="19">
        <f>IF(MONTH(A16524)&gt;VLOOKUP(Totals!$H$2,Totals!$O$5:$P$16,2,FALSE),YEAR(A16524)+1,YEAR(A16524))</f>
        <v>2022</v>
      </c>
    </row>
    <row r="16525" spans="1:10" x14ac:dyDescent="0.2">
      <c r="A16525" s="4">
        <v>44682</v>
      </c>
      <c r="B16525" s="2" t="s">
        <v>165</v>
      </c>
      <c r="C16525" s="2" t="s">
        <v>16</v>
      </c>
      <c r="D16525" s="11">
        <v>6033</v>
      </c>
      <c r="E16525" s="12">
        <v>241.97300000000001</v>
      </c>
      <c r="F16525" s="12">
        <v>21.218</v>
      </c>
      <c r="G16525" s="11">
        <v>5836</v>
      </c>
      <c r="H16525" s="12">
        <v>550.11900000000003</v>
      </c>
      <c r="I16525" s="12">
        <v>0</v>
      </c>
      <c r="J16525" s="19">
        <f>IF(MONTH(A16525)&gt;VLOOKUP(Totals!$H$2,Totals!$O$5:$P$16,2,FALSE),YEAR(A16525)+1,YEAR(A16525))</f>
        <v>2022</v>
      </c>
    </row>
    <row r="16526" spans="1:10" x14ac:dyDescent="0.2">
      <c r="A16526" s="4">
        <v>44682</v>
      </c>
      <c r="B16526" s="2" t="s">
        <v>48</v>
      </c>
      <c r="C16526" s="2" t="s">
        <v>161</v>
      </c>
      <c r="D16526" s="11" t="s">
        <v>88</v>
      </c>
      <c r="E16526" s="12" t="s">
        <v>88</v>
      </c>
      <c r="F16526" s="12" t="s">
        <v>88</v>
      </c>
      <c r="G16526" s="11" t="s">
        <v>88</v>
      </c>
      <c r="H16526" s="12">
        <v>197.11199999999999</v>
      </c>
      <c r="I16526" s="12">
        <v>0</v>
      </c>
      <c r="J16526" s="19">
        <f>IF(MONTH(A16526)&gt;VLOOKUP(Totals!$H$2,Totals!$O$5:$P$16,2,FALSE),YEAR(A16526)+1,YEAR(A16526))</f>
        <v>2022</v>
      </c>
    </row>
    <row r="16527" spans="1:10" x14ac:dyDescent="0.2">
      <c r="A16527" s="4">
        <v>44682</v>
      </c>
      <c r="B16527" s="2" t="s">
        <v>48</v>
      </c>
      <c r="C16527" s="2" t="s">
        <v>52</v>
      </c>
      <c r="D16527" s="11" t="s">
        <v>88</v>
      </c>
      <c r="E16527" s="12" t="s">
        <v>88</v>
      </c>
      <c r="F16527" s="12" t="s">
        <v>88</v>
      </c>
      <c r="G16527" s="11" t="s">
        <v>88</v>
      </c>
      <c r="H16527" s="12">
        <v>52.66</v>
      </c>
      <c r="I16527" s="12">
        <v>0</v>
      </c>
      <c r="J16527" s="19">
        <f>IF(MONTH(A16527)&gt;VLOOKUP(Totals!$H$2,Totals!$O$5:$P$16,2,FALSE),YEAR(A16527)+1,YEAR(A16527))</f>
        <v>2022</v>
      </c>
    </row>
    <row r="16528" spans="1:10" x14ac:dyDescent="0.2">
      <c r="A16528" s="4">
        <v>44682</v>
      </c>
      <c r="B16528" s="2" t="s">
        <v>48</v>
      </c>
      <c r="C16528" s="2" t="s">
        <v>35</v>
      </c>
      <c r="D16528" s="11" t="s">
        <v>88</v>
      </c>
      <c r="E16528" s="12">
        <v>426.13</v>
      </c>
      <c r="F16528" s="12">
        <v>0</v>
      </c>
      <c r="G16528" s="11" t="s">
        <v>88</v>
      </c>
      <c r="H16528" s="12" t="s">
        <v>88</v>
      </c>
      <c r="I16528" s="12" t="s">
        <v>88</v>
      </c>
      <c r="J16528" s="19">
        <f>IF(MONTH(A16528)&gt;VLOOKUP(Totals!$H$2,Totals!$O$5:$P$16,2,FALSE),YEAR(A16528)+1,YEAR(A16528))</f>
        <v>2022</v>
      </c>
    </row>
    <row r="16529" spans="1:10" x14ac:dyDescent="0.2">
      <c r="A16529" s="4">
        <v>44682</v>
      </c>
      <c r="B16529" s="2" t="s">
        <v>48</v>
      </c>
      <c r="C16529" s="2" t="s">
        <v>37</v>
      </c>
      <c r="D16529" s="11" t="s">
        <v>88</v>
      </c>
      <c r="E16529" s="12" t="s">
        <v>88</v>
      </c>
      <c r="F16529" s="12" t="s">
        <v>88</v>
      </c>
      <c r="G16529" s="11" t="s">
        <v>88</v>
      </c>
      <c r="H16529" s="12">
        <v>5.6239999999999997</v>
      </c>
      <c r="I16529" s="12">
        <v>0</v>
      </c>
      <c r="J16529" s="19">
        <f>IF(MONTH(A16529)&gt;VLOOKUP(Totals!$H$2,Totals!$O$5:$P$16,2,FALSE),YEAR(A16529)+1,YEAR(A16529))</f>
        <v>2022</v>
      </c>
    </row>
    <row r="16530" spans="1:10" x14ac:dyDescent="0.2">
      <c r="A16530" s="4">
        <v>44682</v>
      </c>
      <c r="B16530" s="2" t="s">
        <v>48</v>
      </c>
      <c r="C16530" s="2" t="s">
        <v>49</v>
      </c>
      <c r="D16530" s="11">
        <v>57307</v>
      </c>
      <c r="E16530" s="12">
        <v>2457.1289999999999</v>
      </c>
      <c r="F16530" s="12">
        <v>33.61</v>
      </c>
      <c r="G16530" s="11">
        <v>78870</v>
      </c>
      <c r="H16530" s="12">
        <v>1153.539</v>
      </c>
      <c r="I16530" s="12">
        <v>31.026</v>
      </c>
      <c r="J16530" s="19">
        <f>IF(MONTH(A16530)&gt;VLOOKUP(Totals!$H$2,Totals!$O$5:$P$16,2,FALSE),YEAR(A16530)+1,YEAR(A16530))</f>
        <v>2022</v>
      </c>
    </row>
    <row r="16531" spans="1:10" x14ac:dyDescent="0.2">
      <c r="A16531" s="4">
        <v>44682</v>
      </c>
      <c r="B16531" s="2" t="s">
        <v>151</v>
      </c>
      <c r="C16531" s="2" t="s">
        <v>35</v>
      </c>
      <c r="D16531" s="11" t="s">
        <v>88</v>
      </c>
      <c r="E16531" s="12">
        <v>45.145000000000003</v>
      </c>
      <c r="F16531" s="12">
        <v>0</v>
      </c>
      <c r="G16531" s="11" t="s">
        <v>88</v>
      </c>
      <c r="H16531" s="12">
        <v>31.959</v>
      </c>
      <c r="I16531" s="12">
        <v>0</v>
      </c>
      <c r="J16531" s="19">
        <f>IF(MONTH(A16531)&gt;VLOOKUP(Totals!$H$2,Totals!$O$5:$P$16,2,FALSE),YEAR(A16531)+1,YEAR(A16531))</f>
        <v>2022</v>
      </c>
    </row>
    <row r="16532" spans="1:10" x14ac:dyDescent="0.2">
      <c r="A16532" s="4">
        <v>44682</v>
      </c>
      <c r="B16532" s="2" t="s">
        <v>151</v>
      </c>
      <c r="C16532" s="2" t="s">
        <v>49</v>
      </c>
      <c r="D16532" s="11">
        <v>13802</v>
      </c>
      <c r="E16532" s="12">
        <v>383.29300000000001</v>
      </c>
      <c r="F16532" s="12">
        <v>25.664000000000001</v>
      </c>
      <c r="G16532" s="11">
        <v>17091</v>
      </c>
      <c r="H16532" s="12">
        <v>323.89</v>
      </c>
      <c r="I16532" s="12">
        <v>28.420999999999999</v>
      </c>
      <c r="J16532" s="19">
        <f>IF(MONTH(A16532)&gt;VLOOKUP(Totals!$H$2,Totals!$O$5:$P$16,2,FALSE),YEAR(A16532)+1,YEAR(A16532))</f>
        <v>2022</v>
      </c>
    </row>
    <row r="16533" spans="1:10" x14ac:dyDescent="0.2">
      <c r="A16533" s="4">
        <v>44682</v>
      </c>
      <c r="B16533" s="2" t="s">
        <v>50</v>
      </c>
      <c r="C16533" s="2" t="s">
        <v>43</v>
      </c>
      <c r="D16533" s="11">
        <v>169</v>
      </c>
      <c r="E16533" s="12">
        <v>514.11</v>
      </c>
      <c r="F16533" s="12">
        <v>7.7069999999999999</v>
      </c>
      <c r="G16533" s="11">
        <v>120</v>
      </c>
      <c r="H16533" s="12">
        <v>501.97300000000001</v>
      </c>
      <c r="I16533" s="12">
        <v>0</v>
      </c>
      <c r="J16533" s="19">
        <f>IF(MONTH(A16533)&gt;VLOOKUP(Totals!$H$2,Totals!$O$5:$P$16,2,FALSE),YEAR(A16533)+1,YEAR(A16533))</f>
        <v>2022</v>
      </c>
    </row>
    <row r="16534" spans="1:10" x14ac:dyDescent="0.2">
      <c r="A16534" s="4">
        <v>44682</v>
      </c>
      <c r="B16534" s="2" t="s">
        <v>51</v>
      </c>
      <c r="C16534" s="2" t="s">
        <v>18</v>
      </c>
      <c r="D16534" s="11" t="s">
        <v>88</v>
      </c>
      <c r="E16534" s="12" t="s">
        <v>88</v>
      </c>
      <c r="F16534" s="12" t="s">
        <v>88</v>
      </c>
      <c r="G16534" s="11" t="s">
        <v>88</v>
      </c>
      <c r="H16534" s="12">
        <v>2223.0369999999998</v>
      </c>
      <c r="I16534" s="12">
        <v>0</v>
      </c>
      <c r="J16534" s="19">
        <f>IF(MONTH(A16534)&gt;VLOOKUP(Totals!$H$2,Totals!$O$5:$P$16,2,FALSE),YEAR(A16534)+1,YEAR(A16534))</f>
        <v>2022</v>
      </c>
    </row>
    <row r="16535" spans="1:10" x14ac:dyDescent="0.2">
      <c r="A16535" s="4">
        <v>44682</v>
      </c>
      <c r="B16535" s="2" t="s">
        <v>51</v>
      </c>
      <c r="C16535" s="2" t="s">
        <v>161</v>
      </c>
      <c r="D16535" s="11" t="s">
        <v>88</v>
      </c>
      <c r="E16535" s="12" t="s">
        <v>88</v>
      </c>
      <c r="F16535" s="12" t="s">
        <v>88</v>
      </c>
      <c r="G16535" s="11" t="s">
        <v>88</v>
      </c>
      <c r="H16535" s="12">
        <v>22.782</v>
      </c>
      <c r="I16535" s="12">
        <v>0</v>
      </c>
      <c r="J16535" s="19">
        <f>IF(MONTH(A16535)&gt;VLOOKUP(Totals!$H$2,Totals!$O$5:$P$16,2,FALSE),YEAR(A16535)+1,YEAR(A16535))</f>
        <v>2022</v>
      </c>
    </row>
    <row r="16536" spans="1:10" x14ac:dyDescent="0.2">
      <c r="A16536" s="4">
        <v>44682</v>
      </c>
      <c r="B16536" s="2" t="s">
        <v>51</v>
      </c>
      <c r="C16536" s="2" t="s">
        <v>11</v>
      </c>
      <c r="D16536" s="11" t="s">
        <v>88</v>
      </c>
      <c r="E16536" s="12">
        <v>0</v>
      </c>
      <c r="F16536" s="12">
        <v>0</v>
      </c>
      <c r="G16536" s="11" t="s">
        <v>88</v>
      </c>
      <c r="H16536" s="12" t="s">
        <v>88</v>
      </c>
      <c r="I16536" s="12" t="s">
        <v>88</v>
      </c>
      <c r="J16536" s="19">
        <f>IF(MONTH(A16536)&gt;VLOOKUP(Totals!$H$2,Totals!$O$5:$P$16,2,FALSE),YEAR(A16536)+1,YEAR(A16536))</f>
        <v>2022</v>
      </c>
    </row>
    <row r="16537" spans="1:10" x14ac:dyDescent="0.2">
      <c r="A16537" s="4">
        <v>44682</v>
      </c>
      <c r="B16537" s="2" t="s">
        <v>51</v>
      </c>
      <c r="C16537" s="2" t="s">
        <v>35</v>
      </c>
      <c r="D16537" s="11" t="s">
        <v>88</v>
      </c>
      <c r="E16537" s="12">
        <v>1161.1849999999999</v>
      </c>
      <c r="F16537" s="12">
        <v>0</v>
      </c>
      <c r="G16537" s="11" t="s">
        <v>88</v>
      </c>
      <c r="H16537" s="12">
        <v>78.307000000000002</v>
      </c>
      <c r="I16537" s="12">
        <v>0</v>
      </c>
      <c r="J16537" s="19">
        <f>IF(MONTH(A16537)&gt;VLOOKUP(Totals!$H$2,Totals!$O$5:$P$16,2,FALSE),YEAR(A16537)+1,YEAR(A16537))</f>
        <v>2022</v>
      </c>
    </row>
    <row r="16538" spans="1:10" x14ac:dyDescent="0.2">
      <c r="A16538" s="4">
        <v>44682</v>
      </c>
      <c r="B16538" s="2" t="s">
        <v>51</v>
      </c>
      <c r="C16538" s="2" t="s">
        <v>16</v>
      </c>
      <c r="D16538" s="11" t="s">
        <v>88</v>
      </c>
      <c r="E16538" s="12">
        <v>2214.018</v>
      </c>
      <c r="F16538" s="12">
        <v>0</v>
      </c>
      <c r="G16538" s="11" t="s">
        <v>88</v>
      </c>
      <c r="H16538" s="12" t="s">
        <v>88</v>
      </c>
      <c r="I16538" s="12" t="s">
        <v>88</v>
      </c>
      <c r="J16538" s="19">
        <f>IF(MONTH(A16538)&gt;VLOOKUP(Totals!$H$2,Totals!$O$5:$P$16,2,FALSE),YEAR(A16538)+1,YEAR(A16538))</f>
        <v>2022</v>
      </c>
    </row>
    <row r="16539" spans="1:10" x14ac:dyDescent="0.2">
      <c r="A16539" s="4">
        <v>44682</v>
      </c>
      <c r="B16539" s="2" t="s">
        <v>202</v>
      </c>
      <c r="C16539" s="2" t="s">
        <v>27</v>
      </c>
      <c r="D16539" s="11">
        <v>23982</v>
      </c>
      <c r="E16539" s="12">
        <v>499.04399999999998</v>
      </c>
      <c r="F16539" s="12">
        <v>2.0739999999999998</v>
      </c>
      <c r="G16539" s="11">
        <v>23491</v>
      </c>
      <c r="H16539" s="12">
        <v>424.53800000000001</v>
      </c>
      <c r="I16539" s="12">
        <v>3.6720000000000002</v>
      </c>
      <c r="J16539" s="19">
        <f>IF(MONTH(A16539)&gt;VLOOKUP(Totals!$H$2,Totals!$O$5:$P$16,2,FALSE),YEAR(A16539)+1,YEAR(A16539))</f>
        <v>2022</v>
      </c>
    </row>
    <row r="16540" spans="1:10" x14ac:dyDescent="0.2">
      <c r="A16540" s="4">
        <v>44682</v>
      </c>
      <c r="B16540" s="2" t="s">
        <v>53</v>
      </c>
      <c r="C16540" s="2" t="s">
        <v>28</v>
      </c>
      <c r="D16540" s="11">
        <v>891</v>
      </c>
      <c r="E16540" s="12">
        <v>132.10499999999999</v>
      </c>
      <c r="F16540" s="12">
        <v>0.70499999999999996</v>
      </c>
      <c r="G16540" s="11">
        <v>1492</v>
      </c>
      <c r="H16540" s="12">
        <v>133.67099999999999</v>
      </c>
      <c r="I16540" s="12">
        <v>6.7610000000000001</v>
      </c>
      <c r="J16540" s="19">
        <f>IF(MONTH(A16540)&gt;VLOOKUP(Totals!$H$2,Totals!$O$5:$P$16,2,FALSE),YEAR(A16540)+1,YEAR(A16540))</f>
        <v>2022</v>
      </c>
    </row>
    <row r="16541" spans="1:10" x14ac:dyDescent="0.2">
      <c r="A16541" s="4">
        <v>44682</v>
      </c>
      <c r="B16541" s="2" t="s">
        <v>171</v>
      </c>
      <c r="C16541" s="2" t="s">
        <v>18</v>
      </c>
      <c r="D16541" s="11" t="s">
        <v>88</v>
      </c>
      <c r="E16541" s="12">
        <v>115.43899999999999</v>
      </c>
      <c r="F16541" s="12">
        <v>0</v>
      </c>
      <c r="G16541" s="11" t="s">
        <v>88</v>
      </c>
      <c r="H16541" s="12">
        <v>38.71</v>
      </c>
      <c r="I16541" s="12">
        <v>0</v>
      </c>
      <c r="J16541" s="19">
        <f>IF(MONTH(A16541)&gt;VLOOKUP(Totals!$H$2,Totals!$O$5:$P$16,2,FALSE),YEAR(A16541)+1,YEAR(A16541))</f>
        <v>2022</v>
      </c>
    </row>
    <row r="16542" spans="1:10" x14ac:dyDescent="0.2">
      <c r="A16542" s="4">
        <v>44682</v>
      </c>
      <c r="B16542" s="2" t="s">
        <v>54</v>
      </c>
      <c r="C16542" s="2" t="s">
        <v>16</v>
      </c>
      <c r="D16542" s="11">
        <v>3546</v>
      </c>
      <c r="E16542" s="12">
        <v>150.20599999999999</v>
      </c>
      <c r="F16542" s="12">
        <v>0</v>
      </c>
      <c r="G16542" s="11">
        <v>4166</v>
      </c>
      <c r="H16542" s="12">
        <v>198.851</v>
      </c>
      <c r="I16542" s="12">
        <v>0</v>
      </c>
      <c r="J16542" s="19">
        <f>IF(MONTH(A16542)&gt;VLOOKUP(Totals!$H$2,Totals!$O$5:$P$16,2,FALSE),YEAR(A16542)+1,YEAR(A16542))</f>
        <v>2022</v>
      </c>
    </row>
    <row r="16543" spans="1:10" x14ac:dyDescent="0.2">
      <c r="A16543" s="4">
        <v>44682</v>
      </c>
      <c r="B16543" s="2" t="s">
        <v>166</v>
      </c>
      <c r="C16543" s="2" t="s">
        <v>28</v>
      </c>
      <c r="D16543" s="11">
        <v>662</v>
      </c>
      <c r="E16543" s="12">
        <v>0</v>
      </c>
      <c r="F16543" s="12">
        <v>0</v>
      </c>
      <c r="G16543" s="11">
        <v>1136</v>
      </c>
      <c r="H16543" s="12">
        <v>0</v>
      </c>
      <c r="I16543" s="12">
        <v>0</v>
      </c>
      <c r="J16543" s="19">
        <f>IF(MONTH(A16543)&gt;VLOOKUP(Totals!$H$2,Totals!$O$5:$P$16,2,FALSE),YEAR(A16543)+1,YEAR(A16543))</f>
        <v>2022</v>
      </c>
    </row>
    <row r="16544" spans="1:10" x14ac:dyDescent="0.2">
      <c r="A16544" s="4">
        <v>44682</v>
      </c>
      <c r="B16544" s="2" t="s">
        <v>55</v>
      </c>
      <c r="C16544" s="2" t="s">
        <v>33</v>
      </c>
      <c r="D16544" s="11">
        <v>2036</v>
      </c>
      <c r="E16544" s="12">
        <v>418.959</v>
      </c>
      <c r="F16544" s="12">
        <v>66.561000000000007</v>
      </c>
      <c r="G16544" s="11">
        <v>1889</v>
      </c>
      <c r="H16544" s="12">
        <v>505.99900000000002</v>
      </c>
      <c r="I16544" s="12">
        <v>14.374000000000001</v>
      </c>
      <c r="J16544" s="19">
        <f>IF(MONTH(A16544)&gt;VLOOKUP(Totals!$H$2,Totals!$O$5:$P$16,2,FALSE),YEAR(A16544)+1,YEAR(A16544))</f>
        <v>2022</v>
      </c>
    </row>
    <row r="16545" spans="1:10" x14ac:dyDescent="0.2">
      <c r="A16545" s="4">
        <v>44682</v>
      </c>
      <c r="B16545" s="2" t="s">
        <v>146</v>
      </c>
      <c r="C16545" s="2" t="s">
        <v>27</v>
      </c>
      <c r="D16545" s="11">
        <v>1930</v>
      </c>
      <c r="E16545" s="12">
        <v>0</v>
      </c>
      <c r="F16545" s="12">
        <v>0</v>
      </c>
      <c r="G16545" s="11">
        <v>1757</v>
      </c>
      <c r="H16545" s="12">
        <v>1.665</v>
      </c>
      <c r="I16545" s="12">
        <v>0</v>
      </c>
      <c r="J16545" s="19">
        <f>IF(MONTH(A16545)&gt;VLOOKUP(Totals!$H$2,Totals!$O$5:$P$16,2,FALSE),YEAR(A16545)+1,YEAR(A16545))</f>
        <v>2022</v>
      </c>
    </row>
    <row r="16546" spans="1:10" x14ac:dyDescent="0.2">
      <c r="A16546" s="4">
        <v>44682</v>
      </c>
      <c r="B16546" s="2" t="s">
        <v>146</v>
      </c>
      <c r="C16546" s="2" t="s">
        <v>28</v>
      </c>
      <c r="D16546" s="11">
        <v>27057</v>
      </c>
      <c r="E16546" s="12">
        <v>148.197</v>
      </c>
      <c r="F16546" s="12">
        <v>0</v>
      </c>
      <c r="G16546" s="11">
        <v>33745</v>
      </c>
      <c r="H16546" s="12">
        <v>0.31</v>
      </c>
      <c r="I16546" s="12">
        <v>0</v>
      </c>
      <c r="J16546" s="19">
        <f>IF(MONTH(A16546)&gt;VLOOKUP(Totals!$H$2,Totals!$O$5:$P$16,2,FALSE),YEAR(A16546)+1,YEAR(A16546))</f>
        <v>2022</v>
      </c>
    </row>
    <row r="16547" spans="1:10" x14ac:dyDescent="0.2">
      <c r="A16547" s="4">
        <v>44682</v>
      </c>
      <c r="B16547" s="2" t="s">
        <v>146</v>
      </c>
      <c r="C16547" s="2" t="s">
        <v>33</v>
      </c>
      <c r="D16547" s="11" t="s">
        <v>88</v>
      </c>
      <c r="E16547" s="12">
        <v>78.468999999999994</v>
      </c>
      <c r="F16547" s="12">
        <v>0</v>
      </c>
      <c r="G16547" s="11" t="s">
        <v>88</v>
      </c>
      <c r="H16547" s="12">
        <v>41.612000000000002</v>
      </c>
      <c r="I16547" s="12">
        <v>11.568</v>
      </c>
      <c r="J16547" s="19">
        <f>IF(MONTH(A16547)&gt;VLOOKUP(Totals!$H$2,Totals!$O$5:$P$16,2,FALSE),YEAR(A16547)+1,YEAR(A16547))</f>
        <v>2022</v>
      </c>
    </row>
    <row r="16548" spans="1:10" x14ac:dyDescent="0.2">
      <c r="A16548" s="4">
        <v>44682</v>
      </c>
      <c r="B16548" s="2" t="s">
        <v>146</v>
      </c>
      <c r="C16548" s="2" t="s">
        <v>11</v>
      </c>
      <c r="D16548" s="11">
        <v>6831</v>
      </c>
      <c r="E16548" s="12">
        <v>0</v>
      </c>
      <c r="F16548" s="12">
        <v>0</v>
      </c>
      <c r="G16548" s="11">
        <v>6627</v>
      </c>
      <c r="H16548" s="12">
        <v>0.17699999999999999</v>
      </c>
      <c r="I16548" s="12">
        <v>0</v>
      </c>
      <c r="J16548" s="19">
        <f>IF(MONTH(A16548)&gt;VLOOKUP(Totals!$H$2,Totals!$O$5:$P$16,2,FALSE),YEAR(A16548)+1,YEAR(A16548))</f>
        <v>2022</v>
      </c>
    </row>
    <row r="16549" spans="1:10" x14ac:dyDescent="0.2">
      <c r="A16549" s="4">
        <v>44682</v>
      </c>
      <c r="B16549" s="2" t="s">
        <v>146</v>
      </c>
      <c r="C16549" s="2" t="s">
        <v>35</v>
      </c>
      <c r="D16549" s="11">
        <v>3705</v>
      </c>
      <c r="E16549" s="12">
        <v>133.851</v>
      </c>
      <c r="F16549" s="12">
        <v>0</v>
      </c>
      <c r="G16549" s="11">
        <v>3576</v>
      </c>
      <c r="H16549" s="12">
        <v>49.122</v>
      </c>
      <c r="I16549" s="12">
        <v>1.1060000000000001</v>
      </c>
      <c r="J16549" s="19">
        <f>IF(MONTH(A16549)&gt;VLOOKUP(Totals!$H$2,Totals!$O$5:$P$16,2,FALSE),YEAR(A16549)+1,YEAR(A16549))</f>
        <v>2022</v>
      </c>
    </row>
    <row r="16550" spans="1:10" x14ac:dyDescent="0.2">
      <c r="A16550" s="4">
        <v>44682</v>
      </c>
      <c r="B16550" s="2" t="s">
        <v>146</v>
      </c>
      <c r="C16550" s="2" t="s">
        <v>37</v>
      </c>
      <c r="D16550" s="11">
        <v>8181</v>
      </c>
      <c r="E16550" s="12">
        <v>122.35599999999999</v>
      </c>
      <c r="F16550" s="12">
        <v>0</v>
      </c>
      <c r="G16550" s="11">
        <v>8140</v>
      </c>
      <c r="H16550" s="12">
        <v>11.981</v>
      </c>
      <c r="I16550" s="12">
        <v>0</v>
      </c>
      <c r="J16550" s="19">
        <f>IF(MONTH(A16550)&gt;VLOOKUP(Totals!$H$2,Totals!$O$5:$P$16,2,FALSE),YEAR(A16550)+1,YEAR(A16550))</f>
        <v>2022</v>
      </c>
    </row>
    <row r="16551" spans="1:10" x14ac:dyDescent="0.2">
      <c r="A16551" s="4">
        <v>44682</v>
      </c>
      <c r="B16551" s="2" t="s">
        <v>146</v>
      </c>
      <c r="C16551" s="2" t="s">
        <v>16</v>
      </c>
      <c r="D16551" s="11">
        <v>5651</v>
      </c>
      <c r="E16551" s="12">
        <v>16.422999999999998</v>
      </c>
      <c r="F16551" s="12">
        <v>0</v>
      </c>
      <c r="G16551" s="11">
        <v>5542</v>
      </c>
      <c r="H16551" s="12">
        <v>11.356999999999999</v>
      </c>
      <c r="I16551" s="12">
        <v>0</v>
      </c>
      <c r="J16551" s="19">
        <f>IF(MONTH(A16551)&gt;VLOOKUP(Totals!$H$2,Totals!$O$5:$P$16,2,FALSE),YEAR(A16551)+1,YEAR(A16551))</f>
        <v>2022</v>
      </c>
    </row>
    <row r="16552" spans="1:10" x14ac:dyDescent="0.2">
      <c r="A16552" s="4">
        <v>44682</v>
      </c>
      <c r="B16552" s="2" t="s">
        <v>146</v>
      </c>
      <c r="C16552" s="2" t="s">
        <v>76</v>
      </c>
      <c r="D16552" s="11">
        <v>4499</v>
      </c>
      <c r="E16552" s="12">
        <v>71.466999999999999</v>
      </c>
      <c r="F16552" s="12">
        <v>0</v>
      </c>
      <c r="G16552" s="11">
        <v>4666</v>
      </c>
      <c r="H16552" s="12">
        <v>16.36</v>
      </c>
      <c r="I16552" s="12">
        <v>0</v>
      </c>
      <c r="J16552" s="19">
        <f>IF(MONTH(A16552)&gt;VLOOKUP(Totals!$H$2,Totals!$O$5:$P$16,2,FALSE),YEAR(A16552)+1,YEAR(A16552))</f>
        <v>2022</v>
      </c>
    </row>
    <row r="16553" spans="1:10" x14ac:dyDescent="0.2">
      <c r="A16553" s="4">
        <v>44682</v>
      </c>
      <c r="B16553" s="2" t="s">
        <v>170</v>
      </c>
      <c r="C16553" s="2" t="s">
        <v>35</v>
      </c>
      <c r="D16553" s="11">
        <v>1808</v>
      </c>
      <c r="E16553" s="12">
        <v>0</v>
      </c>
      <c r="F16553" s="12">
        <v>0</v>
      </c>
      <c r="G16553" s="11">
        <v>1528</v>
      </c>
      <c r="H16553" s="12">
        <v>0</v>
      </c>
      <c r="I16553" s="12">
        <v>0</v>
      </c>
      <c r="J16553" s="19">
        <f>IF(MONTH(A16553)&gt;VLOOKUP(Totals!$H$2,Totals!$O$5:$P$16,2,FALSE),YEAR(A16553)+1,YEAR(A16553))</f>
        <v>2022</v>
      </c>
    </row>
    <row r="16554" spans="1:10" x14ac:dyDescent="0.2">
      <c r="A16554" s="4">
        <v>44682</v>
      </c>
      <c r="B16554" s="2" t="s">
        <v>258</v>
      </c>
      <c r="C16554" s="2" t="s">
        <v>250</v>
      </c>
      <c r="D16554" s="11" t="s">
        <v>88</v>
      </c>
      <c r="E16554" s="12">
        <v>0</v>
      </c>
      <c r="F16554" s="12">
        <v>0</v>
      </c>
      <c r="G16554" s="11" t="s">
        <v>88</v>
      </c>
      <c r="H16554" s="12" t="s">
        <v>88</v>
      </c>
      <c r="I16554" s="12" t="s">
        <v>88</v>
      </c>
      <c r="J16554" s="19">
        <f>IF(MONTH(A16554)&gt;VLOOKUP(Totals!$H$2,Totals!$O$5:$P$16,2,FALSE),YEAR(A16554)+1,YEAR(A16554))</f>
        <v>2022</v>
      </c>
    </row>
    <row r="16555" spans="1:10" x14ac:dyDescent="0.2">
      <c r="A16555" s="4">
        <v>44682</v>
      </c>
      <c r="B16555" s="2" t="s">
        <v>258</v>
      </c>
      <c r="C16555" s="2" t="s">
        <v>161</v>
      </c>
      <c r="D16555" s="11" t="s">
        <v>88</v>
      </c>
      <c r="E16555" s="12">
        <v>0</v>
      </c>
      <c r="F16555" s="12">
        <v>0</v>
      </c>
      <c r="G16555" s="11" t="s">
        <v>88</v>
      </c>
      <c r="H16555" s="12">
        <v>296.86399999999998</v>
      </c>
      <c r="I16555" s="12">
        <v>0</v>
      </c>
      <c r="J16555" s="19">
        <f>IF(MONTH(A16555)&gt;VLOOKUP(Totals!$H$2,Totals!$O$5:$P$16,2,FALSE),YEAR(A16555)+1,YEAR(A16555))</f>
        <v>2022</v>
      </c>
    </row>
    <row r="16556" spans="1:10" x14ac:dyDescent="0.2">
      <c r="A16556" s="4">
        <v>44682</v>
      </c>
      <c r="B16556" s="2" t="s">
        <v>258</v>
      </c>
      <c r="C16556" s="2" t="s">
        <v>33</v>
      </c>
      <c r="D16556" s="11" t="s">
        <v>88</v>
      </c>
      <c r="E16556" s="12">
        <v>262.60700000000003</v>
      </c>
      <c r="F16556" s="12">
        <v>0</v>
      </c>
      <c r="G16556" s="11" t="s">
        <v>88</v>
      </c>
      <c r="H16556" s="12" t="s">
        <v>88</v>
      </c>
      <c r="I16556" s="12" t="s">
        <v>88</v>
      </c>
      <c r="J16556" s="19">
        <f>IF(MONTH(A16556)&gt;VLOOKUP(Totals!$H$2,Totals!$O$5:$P$16,2,FALSE),YEAR(A16556)+1,YEAR(A16556))</f>
        <v>2022</v>
      </c>
    </row>
    <row r="16557" spans="1:10" x14ac:dyDescent="0.2">
      <c r="A16557" s="4">
        <v>44682</v>
      </c>
      <c r="B16557" s="2" t="s">
        <v>258</v>
      </c>
      <c r="C16557" s="2" t="s">
        <v>35</v>
      </c>
      <c r="D16557" s="11" t="s">
        <v>88</v>
      </c>
      <c r="E16557" s="12">
        <v>1639.269</v>
      </c>
      <c r="F16557" s="12">
        <v>0</v>
      </c>
      <c r="G16557" s="11" t="s">
        <v>88</v>
      </c>
      <c r="H16557" s="12">
        <v>1364.9</v>
      </c>
      <c r="I16557" s="12">
        <v>0</v>
      </c>
      <c r="J16557" s="19">
        <f>IF(MONTH(A16557)&gt;VLOOKUP(Totals!$H$2,Totals!$O$5:$P$16,2,FALSE),YEAR(A16557)+1,YEAR(A16557))</f>
        <v>2022</v>
      </c>
    </row>
    <row r="16558" spans="1:10" x14ac:dyDescent="0.2">
      <c r="A16558" s="4">
        <v>44682</v>
      </c>
      <c r="B16558" s="2" t="s">
        <v>258</v>
      </c>
      <c r="C16558" s="2" t="s">
        <v>16</v>
      </c>
      <c r="D16558" s="11" t="s">
        <v>88</v>
      </c>
      <c r="E16558" s="12">
        <v>1495.2739999999999</v>
      </c>
      <c r="F16558" s="12">
        <v>0</v>
      </c>
      <c r="G16558" s="11" t="s">
        <v>88</v>
      </c>
      <c r="H16558" s="12" t="s">
        <v>88</v>
      </c>
      <c r="I16558" s="12" t="s">
        <v>88</v>
      </c>
      <c r="J16558" s="19">
        <f>IF(MONTH(A16558)&gt;VLOOKUP(Totals!$H$2,Totals!$O$5:$P$16,2,FALSE),YEAR(A16558)+1,YEAR(A16558))</f>
        <v>2022</v>
      </c>
    </row>
    <row r="16559" spans="1:10" x14ac:dyDescent="0.2">
      <c r="A16559" s="4">
        <v>44682</v>
      </c>
      <c r="B16559" s="2" t="s">
        <v>56</v>
      </c>
      <c r="C16559" s="2" t="s">
        <v>32</v>
      </c>
      <c r="D16559" s="11">
        <v>2875</v>
      </c>
      <c r="E16559" s="12">
        <v>14.48</v>
      </c>
      <c r="F16559" s="12">
        <v>0</v>
      </c>
      <c r="G16559" s="11">
        <v>3059</v>
      </c>
      <c r="H16559" s="12">
        <v>29.553999999999998</v>
      </c>
      <c r="I16559" s="12">
        <v>4.2469999999999999</v>
      </c>
      <c r="J16559" s="19">
        <f>IF(MONTH(A16559)&gt;VLOOKUP(Totals!$H$2,Totals!$O$5:$P$16,2,FALSE),YEAR(A16559)+1,YEAR(A16559))</f>
        <v>2022</v>
      </c>
    </row>
    <row r="16560" spans="1:10" x14ac:dyDescent="0.2">
      <c r="A16560" s="4">
        <v>44682</v>
      </c>
      <c r="B16560" s="2" t="s">
        <v>244</v>
      </c>
      <c r="C16560" s="2" t="s">
        <v>57</v>
      </c>
      <c r="D16560" s="11">
        <v>1670</v>
      </c>
      <c r="E16560" s="12">
        <v>76.986000000000004</v>
      </c>
      <c r="F16560" s="12">
        <v>0</v>
      </c>
      <c r="G16560" s="11">
        <v>1417</v>
      </c>
      <c r="H16560" s="12">
        <v>32.975000000000001</v>
      </c>
      <c r="I16560" s="12">
        <v>0</v>
      </c>
      <c r="J16560" s="19">
        <f>IF(MONTH(A16560)&gt;VLOOKUP(Totals!$H$2,Totals!$O$5:$P$16,2,FALSE),YEAR(A16560)+1,YEAR(A16560))</f>
        <v>2022</v>
      </c>
    </row>
    <row r="16561" spans="1:10" x14ac:dyDescent="0.2">
      <c r="A16561" s="4">
        <v>44682</v>
      </c>
      <c r="B16561" s="2" t="s">
        <v>244</v>
      </c>
      <c r="C16561" s="2" t="s">
        <v>11</v>
      </c>
      <c r="D16561" s="11">
        <v>1282</v>
      </c>
      <c r="E16561" s="12">
        <v>1.202</v>
      </c>
      <c r="F16561" s="12">
        <v>0</v>
      </c>
      <c r="G16561" s="11">
        <v>1320</v>
      </c>
      <c r="H16561" s="12">
        <v>52.124000000000002</v>
      </c>
      <c r="I16561" s="12">
        <v>0</v>
      </c>
      <c r="J16561" s="19">
        <f>IF(MONTH(A16561)&gt;VLOOKUP(Totals!$H$2,Totals!$O$5:$P$16,2,FALSE),YEAR(A16561)+1,YEAR(A16561))</f>
        <v>2022</v>
      </c>
    </row>
    <row r="16562" spans="1:10" x14ac:dyDescent="0.2">
      <c r="A16562" s="4">
        <v>44682</v>
      </c>
      <c r="B16562" s="2" t="s">
        <v>59</v>
      </c>
      <c r="C16562" s="2" t="s">
        <v>87</v>
      </c>
      <c r="D16562" s="11" t="s">
        <v>88</v>
      </c>
      <c r="E16562" s="12" t="s">
        <v>88</v>
      </c>
      <c r="F16562" s="12" t="s">
        <v>88</v>
      </c>
      <c r="G16562" s="11">
        <v>0</v>
      </c>
      <c r="H16562" s="12">
        <v>22.355</v>
      </c>
      <c r="I16562" s="12">
        <v>0</v>
      </c>
      <c r="J16562" s="19">
        <f>IF(MONTH(A16562)&gt;VLOOKUP(Totals!$H$2,Totals!$O$5:$P$16,2,FALSE),YEAR(A16562)+1,YEAR(A16562))</f>
        <v>2022</v>
      </c>
    </row>
    <row r="16563" spans="1:10" x14ac:dyDescent="0.2">
      <c r="A16563" s="4">
        <v>44682</v>
      </c>
      <c r="B16563" s="2" t="s">
        <v>59</v>
      </c>
      <c r="C16563" s="2" t="s">
        <v>34</v>
      </c>
      <c r="D16563" s="11">
        <v>15560</v>
      </c>
      <c r="E16563" s="12">
        <v>1428.463</v>
      </c>
      <c r="F16563" s="12">
        <v>59.71</v>
      </c>
      <c r="G16563" s="11">
        <v>12595</v>
      </c>
      <c r="H16563" s="12">
        <v>1142.0920000000001</v>
      </c>
      <c r="I16563" s="12">
        <v>0.90300000000000002</v>
      </c>
      <c r="J16563" s="19">
        <f>IF(MONTH(A16563)&gt;VLOOKUP(Totals!$H$2,Totals!$O$5:$P$16,2,FALSE),YEAR(A16563)+1,YEAR(A16563))</f>
        <v>2022</v>
      </c>
    </row>
    <row r="16564" spans="1:10" x14ac:dyDescent="0.2">
      <c r="A16564" s="4">
        <v>44682</v>
      </c>
      <c r="B16564" s="2" t="s">
        <v>59</v>
      </c>
      <c r="C16564" s="2" t="s">
        <v>11</v>
      </c>
      <c r="D16564" s="11">
        <v>0</v>
      </c>
      <c r="E16564" s="12">
        <v>1.512</v>
      </c>
      <c r="F16564" s="12">
        <v>0</v>
      </c>
      <c r="G16564" s="11">
        <v>0</v>
      </c>
      <c r="H16564" s="12">
        <v>11.8</v>
      </c>
      <c r="I16564" s="12">
        <v>0</v>
      </c>
      <c r="J16564" s="19">
        <f>IF(MONTH(A16564)&gt;VLOOKUP(Totals!$H$2,Totals!$O$5:$P$16,2,FALSE),YEAR(A16564)+1,YEAR(A16564))</f>
        <v>2022</v>
      </c>
    </row>
    <row r="16565" spans="1:10" x14ac:dyDescent="0.2">
      <c r="A16565" s="4">
        <v>44682</v>
      </c>
      <c r="B16565" s="2" t="s">
        <v>234</v>
      </c>
      <c r="C16565" s="2" t="s">
        <v>34</v>
      </c>
      <c r="D16565" s="11">
        <v>445</v>
      </c>
      <c r="E16565" s="12">
        <v>0</v>
      </c>
      <c r="F16565" s="12">
        <v>0</v>
      </c>
      <c r="G16565" s="11">
        <v>409</v>
      </c>
      <c r="H16565" s="12">
        <v>0</v>
      </c>
      <c r="I16565" s="12">
        <v>0</v>
      </c>
      <c r="J16565" s="19">
        <f>IF(MONTH(A16565)&gt;VLOOKUP(Totals!$H$2,Totals!$O$5:$P$16,2,FALSE),YEAR(A16565)+1,YEAR(A16565))</f>
        <v>2022</v>
      </c>
    </row>
    <row r="16566" spans="1:10" x14ac:dyDescent="0.2">
      <c r="A16566" s="4">
        <v>44682</v>
      </c>
      <c r="B16566" s="2" t="s">
        <v>227</v>
      </c>
      <c r="C16566" s="2" t="s">
        <v>21</v>
      </c>
      <c r="D16566" s="11">
        <v>238</v>
      </c>
      <c r="E16566" s="12">
        <v>12.817</v>
      </c>
      <c r="F16566" s="12">
        <v>0.193</v>
      </c>
      <c r="G16566" s="11">
        <v>276</v>
      </c>
      <c r="H16566" s="12">
        <v>92.649000000000001</v>
      </c>
      <c r="I16566" s="12">
        <v>0.19500000000000001</v>
      </c>
      <c r="J16566" s="19">
        <f>IF(MONTH(A16566)&gt;VLOOKUP(Totals!$H$2,Totals!$O$5:$P$16,2,FALSE),YEAR(A16566)+1,YEAR(A16566))</f>
        <v>2022</v>
      </c>
    </row>
    <row r="16567" spans="1:10" x14ac:dyDescent="0.2">
      <c r="A16567" s="4">
        <v>44682</v>
      </c>
      <c r="B16567" s="2" t="s">
        <v>60</v>
      </c>
      <c r="C16567" s="2" t="s">
        <v>52</v>
      </c>
      <c r="D16567" s="11">
        <v>7380</v>
      </c>
      <c r="E16567" s="12">
        <v>107.214</v>
      </c>
      <c r="F16567" s="12">
        <v>0</v>
      </c>
      <c r="G16567" s="11">
        <v>6383</v>
      </c>
      <c r="H16567" s="12">
        <v>24.32</v>
      </c>
      <c r="I16567" s="12">
        <v>0</v>
      </c>
      <c r="J16567" s="19">
        <f>IF(MONTH(A16567)&gt;VLOOKUP(Totals!$H$2,Totals!$O$5:$P$16,2,FALSE),YEAR(A16567)+1,YEAR(A16567))</f>
        <v>2022</v>
      </c>
    </row>
    <row r="16568" spans="1:10" x14ac:dyDescent="0.2">
      <c r="A16568" s="4">
        <v>44682</v>
      </c>
      <c r="B16568" s="2" t="s">
        <v>63</v>
      </c>
      <c r="C16568" s="2" t="s">
        <v>15</v>
      </c>
      <c r="D16568" s="11">
        <v>1828</v>
      </c>
      <c r="E16568" s="12">
        <v>20.675000000000001</v>
      </c>
      <c r="F16568" s="12">
        <v>0</v>
      </c>
      <c r="G16568" s="11">
        <v>2662</v>
      </c>
      <c r="H16568" s="12">
        <v>24.074999999999999</v>
      </c>
      <c r="I16568" s="12">
        <v>0</v>
      </c>
      <c r="J16568" s="19">
        <f>IF(MONTH(A16568)&gt;VLOOKUP(Totals!$H$2,Totals!$O$5:$P$16,2,FALSE),YEAR(A16568)+1,YEAR(A16568))</f>
        <v>2022</v>
      </c>
    </row>
    <row r="16569" spans="1:10" x14ac:dyDescent="0.2">
      <c r="A16569" s="4">
        <v>44682</v>
      </c>
      <c r="B16569" s="2" t="s">
        <v>63</v>
      </c>
      <c r="C16569" s="2" t="s">
        <v>18</v>
      </c>
      <c r="D16569" s="11" t="s">
        <v>88</v>
      </c>
      <c r="E16569" s="12" t="s">
        <v>88</v>
      </c>
      <c r="F16569" s="12" t="s">
        <v>88</v>
      </c>
      <c r="G16569" s="11" t="s">
        <v>88</v>
      </c>
      <c r="H16569" s="12">
        <v>144.68</v>
      </c>
      <c r="I16569" s="12">
        <v>0</v>
      </c>
      <c r="J16569" s="19">
        <f>IF(MONTH(A16569)&gt;VLOOKUP(Totals!$H$2,Totals!$O$5:$P$16,2,FALSE),YEAR(A16569)+1,YEAR(A16569))</f>
        <v>2022</v>
      </c>
    </row>
    <row r="16570" spans="1:10" x14ac:dyDescent="0.2">
      <c r="A16570" s="4">
        <v>44682</v>
      </c>
      <c r="B16570" s="2" t="s">
        <v>63</v>
      </c>
      <c r="C16570" s="2" t="s">
        <v>260</v>
      </c>
      <c r="D16570" s="11">
        <v>638</v>
      </c>
      <c r="E16570" s="12">
        <v>0</v>
      </c>
      <c r="F16570" s="12">
        <v>0</v>
      </c>
      <c r="G16570" s="11">
        <v>634</v>
      </c>
      <c r="H16570" s="12">
        <v>1.0820000000000001</v>
      </c>
      <c r="I16570" s="12">
        <v>0</v>
      </c>
      <c r="J16570" s="19">
        <f>IF(MONTH(A16570)&gt;VLOOKUP(Totals!$H$2,Totals!$O$5:$P$16,2,FALSE),YEAR(A16570)+1,YEAR(A16570))</f>
        <v>2022</v>
      </c>
    </row>
    <row r="16571" spans="1:10" x14ac:dyDescent="0.2">
      <c r="A16571" s="4">
        <v>44682</v>
      </c>
      <c r="B16571" s="2" t="s">
        <v>63</v>
      </c>
      <c r="C16571" s="2" t="s">
        <v>27</v>
      </c>
      <c r="D16571" s="11">
        <v>2657</v>
      </c>
      <c r="E16571" s="12">
        <v>0</v>
      </c>
      <c r="F16571" s="12">
        <v>0</v>
      </c>
      <c r="G16571" s="11">
        <v>2363</v>
      </c>
      <c r="H16571" s="12">
        <v>6.3609999999999998</v>
      </c>
      <c r="I16571" s="12">
        <v>1.2E-2</v>
      </c>
      <c r="J16571" s="19">
        <f>IF(MONTH(A16571)&gt;VLOOKUP(Totals!$H$2,Totals!$O$5:$P$16,2,FALSE),YEAR(A16571)+1,YEAR(A16571))</f>
        <v>2022</v>
      </c>
    </row>
    <row r="16572" spans="1:10" x14ac:dyDescent="0.2">
      <c r="A16572" s="4">
        <v>44682</v>
      </c>
      <c r="B16572" s="2" t="s">
        <v>63</v>
      </c>
      <c r="C16572" s="2" t="s">
        <v>161</v>
      </c>
      <c r="D16572" s="11" t="s">
        <v>88</v>
      </c>
      <c r="E16572" s="12">
        <v>889.58699999999999</v>
      </c>
      <c r="F16572" s="12">
        <v>2.9000000000000001E-2</v>
      </c>
      <c r="G16572" s="11" t="s">
        <v>88</v>
      </c>
      <c r="H16572" s="12">
        <v>528.19500000000005</v>
      </c>
      <c r="I16572" s="12">
        <v>8.0000000000000002E-3</v>
      </c>
      <c r="J16572" s="19">
        <f>IF(MONTH(A16572)&gt;VLOOKUP(Totals!$H$2,Totals!$O$5:$P$16,2,FALSE),YEAR(A16572)+1,YEAR(A16572))</f>
        <v>2022</v>
      </c>
    </row>
    <row r="16573" spans="1:10" x14ac:dyDescent="0.2">
      <c r="A16573" s="4">
        <v>44682</v>
      </c>
      <c r="B16573" s="2" t="s">
        <v>63</v>
      </c>
      <c r="C16573" s="2" t="s">
        <v>65</v>
      </c>
      <c r="D16573" s="11">
        <v>4594</v>
      </c>
      <c r="E16573" s="12">
        <v>63.302999999999997</v>
      </c>
      <c r="F16573" s="12">
        <v>0</v>
      </c>
      <c r="G16573" s="11">
        <v>2660</v>
      </c>
      <c r="H16573" s="12">
        <v>1.4999999999999999E-2</v>
      </c>
      <c r="I16573" s="12">
        <v>0</v>
      </c>
      <c r="J16573" s="19">
        <f>IF(MONTH(A16573)&gt;VLOOKUP(Totals!$H$2,Totals!$O$5:$P$16,2,FALSE),YEAR(A16573)+1,YEAR(A16573))</f>
        <v>2022</v>
      </c>
    </row>
    <row r="16574" spans="1:10" x14ac:dyDescent="0.2">
      <c r="A16574" s="4">
        <v>44682</v>
      </c>
      <c r="B16574" s="2" t="s">
        <v>63</v>
      </c>
      <c r="C16574" s="2" t="s">
        <v>28</v>
      </c>
      <c r="D16574" s="11">
        <v>6098</v>
      </c>
      <c r="E16574" s="12">
        <v>32.765000000000001</v>
      </c>
      <c r="F16574" s="12">
        <v>0</v>
      </c>
      <c r="G16574" s="11">
        <v>6902</v>
      </c>
      <c r="H16574" s="12">
        <v>1.2829999999999999</v>
      </c>
      <c r="I16574" s="12">
        <v>0</v>
      </c>
      <c r="J16574" s="19">
        <f>IF(MONTH(A16574)&gt;VLOOKUP(Totals!$H$2,Totals!$O$5:$P$16,2,FALSE),YEAR(A16574)+1,YEAR(A16574))</f>
        <v>2022</v>
      </c>
    </row>
    <row r="16575" spans="1:10" x14ac:dyDescent="0.2">
      <c r="A16575" s="4">
        <v>44682</v>
      </c>
      <c r="B16575" s="2" t="s">
        <v>63</v>
      </c>
      <c r="C16575" s="2" t="s">
        <v>33</v>
      </c>
      <c r="D16575" s="11" t="s">
        <v>88</v>
      </c>
      <c r="E16575" s="12">
        <v>0</v>
      </c>
      <c r="F16575" s="12">
        <v>0</v>
      </c>
      <c r="G16575" s="11" t="s">
        <v>88</v>
      </c>
      <c r="H16575" s="12">
        <v>2.052</v>
      </c>
      <c r="I16575" s="12">
        <v>0</v>
      </c>
      <c r="J16575" s="19">
        <f>IF(MONTH(A16575)&gt;VLOOKUP(Totals!$H$2,Totals!$O$5:$P$16,2,FALSE),YEAR(A16575)+1,YEAR(A16575))</f>
        <v>2022</v>
      </c>
    </row>
    <row r="16576" spans="1:10" x14ac:dyDescent="0.2">
      <c r="A16576" s="4">
        <v>44682</v>
      </c>
      <c r="B16576" s="2" t="s">
        <v>63</v>
      </c>
      <c r="C16576" s="2" t="s">
        <v>32</v>
      </c>
      <c r="D16576" s="11" t="s">
        <v>88</v>
      </c>
      <c r="E16576" s="12" t="s">
        <v>88</v>
      </c>
      <c r="F16576" s="12" t="s">
        <v>88</v>
      </c>
      <c r="G16576" s="11" t="s">
        <v>88</v>
      </c>
      <c r="H16576" s="12">
        <v>0</v>
      </c>
      <c r="I16576" s="12">
        <v>0</v>
      </c>
      <c r="J16576" s="19">
        <f>IF(MONTH(A16576)&gt;VLOOKUP(Totals!$H$2,Totals!$O$5:$P$16,2,FALSE),YEAR(A16576)+1,YEAR(A16576))</f>
        <v>2022</v>
      </c>
    </row>
    <row r="16577" spans="1:10" x14ac:dyDescent="0.2">
      <c r="A16577" s="4">
        <v>44682</v>
      </c>
      <c r="B16577" s="2" t="s">
        <v>63</v>
      </c>
      <c r="C16577" s="2" t="s">
        <v>11</v>
      </c>
      <c r="D16577" s="11">
        <v>30150</v>
      </c>
      <c r="E16577" s="12">
        <v>372.71199999999999</v>
      </c>
      <c r="F16577" s="12">
        <v>2.4E-2</v>
      </c>
      <c r="G16577" s="11">
        <v>28575</v>
      </c>
      <c r="H16577" s="12">
        <v>620.07600000000002</v>
      </c>
      <c r="I16577" s="12">
        <v>1.6080000000000001</v>
      </c>
      <c r="J16577" s="19">
        <f>IF(MONTH(A16577)&gt;VLOOKUP(Totals!$H$2,Totals!$O$5:$P$16,2,FALSE),YEAR(A16577)+1,YEAR(A16577))</f>
        <v>2022</v>
      </c>
    </row>
    <row r="16578" spans="1:10" x14ac:dyDescent="0.2">
      <c r="A16578" s="4">
        <v>44682</v>
      </c>
      <c r="B16578" s="2" t="s">
        <v>63</v>
      </c>
      <c r="C16578" s="2" t="s">
        <v>25</v>
      </c>
      <c r="D16578" s="11">
        <v>763</v>
      </c>
      <c r="E16578" s="12">
        <v>0</v>
      </c>
      <c r="F16578" s="12">
        <v>0</v>
      </c>
      <c r="G16578" s="11">
        <v>708</v>
      </c>
      <c r="H16578" s="12">
        <v>0.56599999999999995</v>
      </c>
      <c r="I16578" s="12">
        <v>3.5999999999999997E-2</v>
      </c>
      <c r="J16578" s="19">
        <f>IF(MONTH(A16578)&gt;VLOOKUP(Totals!$H$2,Totals!$O$5:$P$16,2,FALSE),YEAR(A16578)+1,YEAR(A16578))</f>
        <v>2022</v>
      </c>
    </row>
    <row r="16579" spans="1:10" x14ac:dyDescent="0.2">
      <c r="A16579" s="4">
        <v>44682</v>
      </c>
      <c r="B16579" s="2" t="s">
        <v>63</v>
      </c>
      <c r="C16579" s="2" t="s">
        <v>52</v>
      </c>
      <c r="D16579" s="11">
        <v>4032</v>
      </c>
      <c r="E16579" s="12">
        <v>94.244</v>
      </c>
      <c r="F16579" s="12">
        <v>0</v>
      </c>
      <c r="G16579" s="11">
        <v>3571</v>
      </c>
      <c r="H16579" s="12">
        <v>39.634</v>
      </c>
      <c r="I16579" s="12">
        <v>0</v>
      </c>
      <c r="J16579" s="19">
        <f>IF(MONTH(A16579)&gt;VLOOKUP(Totals!$H$2,Totals!$O$5:$P$16,2,FALSE),YEAR(A16579)+1,YEAR(A16579))</f>
        <v>2022</v>
      </c>
    </row>
    <row r="16580" spans="1:10" x14ac:dyDescent="0.2">
      <c r="A16580" s="4">
        <v>44682</v>
      </c>
      <c r="B16580" s="2" t="s">
        <v>63</v>
      </c>
      <c r="C16580" s="2" t="s">
        <v>35</v>
      </c>
      <c r="D16580" s="11">
        <v>12213</v>
      </c>
      <c r="E16580" s="12">
        <v>509.83800000000002</v>
      </c>
      <c r="F16580" s="12">
        <v>0</v>
      </c>
      <c r="G16580" s="11">
        <v>13465</v>
      </c>
      <c r="H16580" s="12">
        <v>415.68</v>
      </c>
      <c r="I16580" s="12">
        <v>1E-3</v>
      </c>
      <c r="J16580" s="19">
        <f>IF(MONTH(A16580)&gt;VLOOKUP(Totals!$H$2,Totals!$O$5:$P$16,2,FALSE),YEAR(A16580)+1,YEAR(A16580))</f>
        <v>2022</v>
      </c>
    </row>
    <row r="16581" spans="1:10" x14ac:dyDescent="0.2">
      <c r="A16581" s="4">
        <v>44682</v>
      </c>
      <c r="B16581" s="2" t="s">
        <v>63</v>
      </c>
      <c r="C16581" s="2" t="s">
        <v>66</v>
      </c>
      <c r="D16581" s="11">
        <v>3311</v>
      </c>
      <c r="E16581" s="12">
        <v>116.95099999999999</v>
      </c>
      <c r="F16581" s="12">
        <v>0</v>
      </c>
      <c r="G16581" s="11">
        <v>3117</v>
      </c>
      <c r="H16581" s="12">
        <v>32.433999999999997</v>
      </c>
      <c r="I16581" s="12">
        <v>0</v>
      </c>
      <c r="J16581" s="19">
        <f>IF(MONTH(A16581)&gt;VLOOKUP(Totals!$H$2,Totals!$O$5:$P$16,2,FALSE),YEAR(A16581)+1,YEAR(A16581))</f>
        <v>2022</v>
      </c>
    </row>
    <row r="16582" spans="1:10" x14ac:dyDescent="0.2">
      <c r="A16582" s="4">
        <v>44682</v>
      </c>
      <c r="B16582" s="2" t="s">
        <v>63</v>
      </c>
      <c r="C16582" s="2" t="s">
        <v>37</v>
      </c>
      <c r="D16582" s="11">
        <v>4125</v>
      </c>
      <c r="E16582" s="12">
        <v>87.509</v>
      </c>
      <c r="F16582" s="12">
        <v>0</v>
      </c>
      <c r="G16582" s="11">
        <v>3528</v>
      </c>
      <c r="H16582" s="12">
        <v>32.417999999999999</v>
      </c>
      <c r="I16582" s="12">
        <v>0</v>
      </c>
      <c r="J16582" s="19">
        <f>IF(MONTH(A16582)&gt;VLOOKUP(Totals!$H$2,Totals!$O$5:$P$16,2,FALSE),YEAR(A16582)+1,YEAR(A16582))</f>
        <v>2022</v>
      </c>
    </row>
    <row r="16583" spans="1:10" x14ac:dyDescent="0.2">
      <c r="A16583" s="4">
        <v>44682</v>
      </c>
      <c r="B16583" s="2" t="s">
        <v>63</v>
      </c>
      <c r="C16583" s="2" t="s">
        <v>38</v>
      </c>
      <c r="D16583" s="11">
        <v>10279</v>
      </c>
      <c r="E16583" s="12">
        <v>207.96100000000001</v>
      </c>
      <c r="F16583" s="12">
        <v>17.68</v>
      </c>
      <c r="G16583" s="11">
        <v>12341</v>
      </c>
      <c r="H16583" s="12">
        <v>7.0880000000000001</v>
      </c>
      <c r="I16583" s="12">
        <v>0.01</v>
      </c>
      <c r="J16583" s="19">
        <f>IF(MONTH(A16583)&gt;VLOOKUP(Totals!$H$2,Totals!$O$5:$P$16,2,FALSE),YEAR(A16583)+1,YEAR(A16583))</f>
        <v>2022</v>
      </c>
    </row>
    <row r="16584" spans="1:10" x14ac:dyDescent="0.2">
      <c r="A16584" s="4">
        <v>44682</v>
      </c>
      <c r="B16584" s="2" t="s">
        <v>63</v>
      </c>
      <c r="C16584" s="2" t="s">
        <v>16</v>
      </c>
      <c r="D16584" s="11">
        <v>27223</v>
      </c>
      <c r="E16584" s="12">
        <v>2335.9760000000001</v>
      </c>
      <c r="F16584" s="12">
        <v>16.475999999999999</v>
      </c>
      <c r="G16584" s="11">
        <v>29074</v>
      </c>
      <c r="H16584" s="12">
        <v>621.51800000000003</v>
      </c>
      <c r="I16584" s="12">
        <v>1.4379999999999999</v>
      </c>
      <c r="J16584" s="19">
        <f>IF(MONTH(A16584)&gt;VLOOKUP(Totals!$H$2,Totals!$O$5:$P$16,2,FALSE),YEAR(A16584)+1,YEAR(A16584))</f>
        <v>2022</v>
      </c>
    </row>
    <row r="16585" spans="1:10" x14ac:dyDescent="0.2">
      <c r="A16585" s="4">
        <v>44682</v>
      </c>
      <c r="B16585" s="2" t="s">
        <v>168</v>
      </c>
      <c r="C16585" s="2" t="s">
        <v>34</v>
      </c>
      <c r="D16585" s="11" t="s">
        <v>88</v>
      </c>
      <c r="E16585" s="12">
        <v>0</v>
      </c>
      <c r="F16585" s="12">
        <v>0</v>
      </c>
      <c r="G16585" s="11" t="s">
        <v>88</v>
      </c>
      <c r="H16585" s="12" t="s">
        <v>88</v>
      </c>
      <c r="I16585" s="12" t="s">
        <v>88</v>
      </c>
      <c r="J16585" s="19">
        <f>IF(MONTH(A16585)&gt;VLOOKUP(Totals!$H$2,Totals!$O$5:$P$16,2,FALSE),YEAR(A16585)+1,YEAR(A16585))</f>
        <v>2022</v>
      </c>
    </row>
    <row r="16586" spans="1:10" x14ac:dyDescent="0.2">
      <c r="A16586" s="4">
        <v>44682</v>
      </c>
      <c r="B16586" s="2" t="s">
        <v>168</v>
      </c>
      <c r="C16586" s="2" t="s">
        <v>11</v>
      </c>
      <c r="D16586" s="11">
        <v>797</v>
      </c>
      <c r="E16586" s="12">
        <v>5.157</v>
      </c>
      <c r="F16586" s="12">
        <v>0</v>
      </c>
      <c r="G16586" s="11">
        <v>2321</v>
      </c>
      <c r="H16586" s="12">
        <v>105.60599999999999</v>
      </c>
      <c r="I16586" s="12">
        <v>0</v>
      </c>
      <c r="J16586" s="19">
        <f>IF(MONTH(A16586)&gt;VLOOKUP(Totals!$H$2,Totals!$O$5:$P$16,2,FALSE),YEAR(A16586)+1,YEAR(A16586))</f>
        <v>2022</v>
      </c>
    </row>
    <row r="16587" spans="1:10" x14ac:dyDescent="0.2">
      <c r="A16587" s="4">
        <v>44682</v>
      </c>
      <c r="B16587" s="2" t="s">
        <v>168</v>
      </c>
      <c r="C16587" s="2" t="s">
        <v>150</v>
      </c>
      <c r="D16587" s="11">
        <v>33930</v>
      </c>
      <c r="E16587" s="12">
        <v>2427.1289999999999</v>
      </c>
      <c r="F16587" s="12">
        <v>60.820999999999998</v>
      </c>
      <c r="G16587" s="11">
        <v>43426</v>
      </c>
      <c r="H16587" s="12">
        <v>1718.854</v>
      </c>
      <c r="I16587" s="12">
        <v>52.207999999999998</v>
      </c>
      <c r="J16587" s="19">
        <f>IF(MONTH(A16587)&gt;VLOOKUP(Totals!$H$2,Totals!$O$5:$P$16,2,FALSE),YEAR(A16587)+1,YEAR(A16587))</f>
        <v>2022</v>
      </c>
    </row>
    <row r="16588" spans="1:10" x14ac:dyDescent="0.2">
      <c r="A16588" s="4">
        <v>44682</v>
      </c>
      <c r="B16588" s="2" t="s">
        <v>168</v>
      </c>
      <c r="C16588" s="2" t="s">
        <v>35</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37</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168</v>
      </c>
      <c r="C16590" s="2" t="s">
        <v>16</v>
      </c>
      <c r="D16590" s="11" t="s">
        <v>88</v>
      </c>
      <c r="E16590" s="12">
        <v>0</v>
      </c>
      <c r="F16590" s="12">
        <v>0</v>
      </c>
      <c r="G16590" s="11" t="s">
        <v>88</v>
      </c>
      <c r="H16590" s="12" t="s">
        <v>88</v>
      </c>
      <c r="I16590" s="12" t="s">
        <v>88</v>
      </c>
      <c r="J16590" s="19">
        <f>IF(MONTH(A16590)&gt;VLOOKUP(Totals!$H$2,Totals!$O$5:$P$16,2,FALSE),YEAR(A16590)+1,YEAR(A16590))</f>
        <v>2022</v>
      </c>
    </row>
    <row r="16591" spans="1:10" x14ac:dyDescent="0.2">
      <c r="A16591" s="4">
        <v>44682</v>
      </c>
      <c r="B16591" s="2" t="s">
        <v>168</v>
      </c>
      <c r="C16591" s="2" t="s">
        <v>76</v>
      </c>
      <c r="D16591" s="11" t="s">
        <v>88</v>
      </c>
      <c r="E16591" s="12" t="s">
        <v>88</v>
      </c>
      <c r="F16591" s="12" t="s">
        <v>88</v>
      </c>
      <c r="G16591" s="11" t="s">
        <v>88</v>
      </c>
      <c r="H16591" s="12">
        <v>0</v>
      </c>
      <c r="I16591" s="12">
        <v>0</v>
      </c>
      <c r="J16591" s="19">
        <f>IF(MONTH(A16591)&gt;VLOOKUP(Totals!$H$2,Totals!$O$5:$P$16,2,FALSE),YEAR(A16591)+1,YEAR(A16591))</f>
        <v>2022</v>
      </c>
    </row>
    <row r="16592" spans="1:10" x14ac:dyDescent="0.2">
      <c r="A16592" s="4">
        <v>44682</v>
      </c>
      <c r="B16592" s="2" t="s">
        <v>67</v>
      </c>
      <c r="C16592" s="2" t="s">
        <v>68</v>
      </c>
      <c r="D16592" s="11">
        <v>208</v>
      </c>
      <c r="E16592" s="12">
        <v>82.332999999999998</v>
      </c>
      <c r="F16592" s="12">
        <v>3.1E-2</v>
      </c>
      <c r="G16592" s="11">
        <v>237</v>
      </c>
      <c r="H16592" s="12">
        <v>181.76900000000001</v>
      </c>
      <c r="I16592" s="12">
        <v>7.9000000000000001E-2</v>
      </c>
      <c r="J16592" s="19">
        <f>IF(MONTH(A16592)&gt;VLOOKUP(Totals!$H$2,Totals!$O$5:$P$16,2,FALSE),YEAR(A16592)+1,YEAR(A16592))</f>
        <v>2022</v>
      </c>
    </row>
    <row r="16593" spans="1:10" x14ac:dyDescent="0.2">
      <c r="A16593" s="4">
        <v>44682</v>
      </c>
      <c r="B16593" s="2" t="s">
        <v>246</v>
      </c>
      <c r="C16593" s="2" t="s">
        <v>35</v>
      </c>
      <c r="D16593" s="11">
        <v>28274</v>
      </c>
      <c r="E16593" s="12">
        <v>1000.391</v>
      </c>
      <c r="F16593" s="12">
        <v>0</v>
      </c>
      <c r="G16593" s="11">
        <v>23991</v>
      </c>
      <c r="H16593" s="12">
        <v>622.48500000000001</v>
      </c>
      <c r="I16593" s="12">
        <v>0</v>
      </c>
      <c r="J16593" s="19">
        <f>IF(MONTH(A16593)&gt;VLOOKUP(Totals!$H$2,Totals!$O$5:$P$16,2,FALSE),YEAR(A16593)+1,YEAR(A16593))</f>
        <v>2022</v>
      </c>
    </row>
    <row r="16594" spans="1:10" x14ac:dyDescent="0.2">
      <c r="A16594" s="4">
        <v>44682</v>
      </c>
      <c r="B16594" s="2" t="s">
        <v>69</v>
      </c>
      <c r="C16594" s="2" t="s">
        <v>11</v>
      </c>
      <c r="D16594" s="11" t="s">
        <v>88</v>
      </c>
      <c r="E16594" s="12">
        <v>349.81700000000001</v>
      </c>
      <c r="F16594" s="12">
        <v>0</v>
      </c>
      <c r="G16594" s="11" t="s">
        <v>88</v>
      </c>
      <c r="H16594" s="12">
        <v>580.70100000000002</v>
      </c>
      <c r="I16594" s="12">
        <v>0</v>
      </c>
      <c r="J16594" s="19">
        <f>IF(MONTH(A16594)&gt;VLOOKUP(Totals!$H$2,Totals!$O$5:$P$16,2,FALSE),YEAR(A16594)+1,YEAR(A16594))</f>
        <v>2022</v>
      </c>
    </row>
    <row r="16595" spans="1:10" x14ac:dyDescent="0.2">
      <c r="A16595" s="4">
        <v>44682</v>
      </c>
      <c r="B16595" s="2" t="s">
        <v>69</v>
      </c>
      <c r="C16595" s="2" t="s">
        <v>35</v>
      </c>
      <c r="D16595" s="11">
        <v>112978</v>
      </c>
      <c r="E16595" s="12">
        <v>5669.6819999999998</v>
      </c>
      <c r="F16595" s="12">
        <v>31.318999999999999</v>
      </c>
      <c r="G16595" s="11">
        <v>106506</v>
      </c>
      <c r="H16595" s="12">
        <v>3154.7730000000001</v>
      </c>
      <c r="I16595" s="12">
        <v>9.3650000000000002</v>
      </c>
      <c r="J16595" s="19">
        <f>IF(MONTH(A16595)&gt;VLOOKUP(Totals!$H$2,Totals!$O$5:$P$16,2,FALSE),YEAR(A16595)+1,YEAR(A16595))</f>
        <v>2022</v>
      </c>
    </row>
    <row r="16596" spans="1:10" x14ac:dyDescent="0.2">
      <c r="A16596" s="4">
        <v>44682</v>
      </c>
      <c r="B16596" s="2" t="s">
        <v>70</v>
      </c>
      <c r="C16596" s="2" t="s">
        <v>22</v>
      </c>
      <c r="D16596" s="11">
        <v>657</v>
      </c>
      <c r="E16596" s="12">
        <v>4.1660000000000004</v>
      </c>
      <c r="F16596" s="12">
        <v>0</v>
      </c>
      <c r="G16596" s="11">
        <v>401</v>
      </c>
      <c r="H16596" s="12">
        <v>36.656999999999996</v>
      </c>
      <c r="I16596" s="12">
        <v>0</v>
      </c>
      <c r="J16596" s="19">
        <f>IF(MONTH(A16596)&gt;VLOOKUP(Totals!$H$2,Totals!$O$5:$P$16,2,FALSE),YEAR(A16596)+1,YEAR(A16596))</f>
        <v>2022</v>
      </c>
    </row>
    <row r="16597" spans="1:10" x14ac:dyDescent="0.2">
      <c r="A16597" s="4">
        <v>44682</v>
      </c>
      <c r="B16597" s="2" t="s">
        <v>247</v>
      </c>
      <c r="C16597" s="2" t="s">
        <v>248</v>
      </c>
      <c r="D16597" s="11">
        <v>13746</v>
      </c>
      <c r="E16597" s="12">
        <v>268.90300000000002</v>
      </c>
      <c r="F16597" s="12">
        <v>0.16500000000000001</v>
      </c>
      <c r="G16597" s="11">
        <v>9107</v>
      </c>
      <c r="H16597" s="12">
        <v>307.99900000000002</v>
      </c>
      <c r="I16597" s="12">
        <v>0</v>
      </c>
      <c r="J16597" s="19">
        <f>IF(MONTH(A16597)&gt;VLOOKUP(Totals!$H$2,Totals!$O$5:$P$16,2,FALSE),YEAR(A16597)+1,YEAR(A16597))</f>
        <v>2022</v>
      </c>
    </row>
    <row r="16598" spans="1:10" x14ac:dyDescent="0.2">
      <c r="A16598" s="4">
        <v>44682</v>
      </c>
      <c r="B16598" s="2" t="s">
        <v>160</v>
      </c>
      <c r="C16598" s="2" t="s">
        <v>11</v>
      </c>
      <c r="D16598" s="11" t="s">
        <v>88</v>
      </c>
      <c r="E16598" s="12">
        <v>974.44399999999996</v>
      </c>
      <c r="F16598" s="12">
        <v>0</v>
      </c>
      <c r="G16598" s="11" t="s">
        <v>88</v>
      </c>
      <c r="H16598" s="12">
        <v>1244.567</v>
      </c>
      <c r="I16598" s="12">
        <v>0</v>
      </c>
      <c r="J16598" s="19">
        <f>IF(MONTH(A16598)&gt;VLOOKUP(Totals!$H$2,Totals!$O$5:$P$16,2,FALSE),YEAR(A16598)+1,YEAR(A16598))</f>
        <v>2022</v>
      </c>
    </row>
    <row r="16599" spans="1:10" x14ac:dyDescent="0.2">
      <c r="A16599" s="4">
        <v>44682</v>
      </c>
      <c r="B16599" s="2" t="s">
        <v>160</v>
      </c>
      <c r="C16599" s="2" t="s">
        <v>35</v>
      </c>
      <c r="D16599" s="11" t="s">
        <v>88</v>
      </c>
      <c r="E16599" s="12">
        <v>834.89499999999998</v>
      </c>
      <c r="F16599" s="12">
        <v>0</v>
      </c>
      <c r="G16599" s="11" t="s">
        <v>88</v>
      </c>
      <c r="H16599" s="12">
        <v>760.71500000000003</v>
      </c>
      <c r="I16599" s="12">
        <v>0</v>
      </c>
      <c r="J16599" s="19">
        <f>IF(MONTH(A16599)&gt;VLOOKUP(Totals!$H$2,Totals!$O$5:$P$16,2,FALSE),YEAR(A16599)+1,YEAR(A16599))</f>
        <v>2022</v>
      </c>
    </row>
    <row r="16600" spans="1:10" x14ac:dyDescent="0.2">
      <c r="A16600" s="4">
        <v>44682</v>
      </c>
      <c r="B16600" s="2" t="s">
        <v>72</v>
      </c>
      <c r="C16600" s="2" t="s">
        <v>37</v>
      </c>
      <c r="D16600" s="11">
        <v>12998</v>
      </c>
      <c r="E16600" s="12">
        <v>732.30499999999995</v>
      </c>
      <c r="F16600" s="12">
        <v>21.943999999999999</v>
      </c>
      <c r="G16600" s="11">
        <v>10923</v>
      </c>
      <c r="H16600" s="12">
        <v>498.125</v>
      </c>
      <c r="I16600" s="12">
        <v>0</v>
      </c>
      <c r="J16600" s="19">
        <f>IF(MONTH(A16600)&gt;VLOOKUP(Totals!$H$2,Totals!$O$5:$P$16,2,FALSE),YEAR(A16600)+1,YEAR(A16600))</f>
        <v>2022</v>
      </c>
    </row>
    <row r="16601" spans="1:10" x14ac:dyDescent="0.2">
      <c r="A16601" s="4">
        <v>44682</v>
      </c>
      <c r="B16601" s="2" t="s">
        <v>73</v>
      </c>
      <c r="C16601" s="2" t="s">
        <v>16</v>
      </c>
      <c r="D16601" s="11">
        <v>10183</v>
      </c>
      <c r="E16601" s="12">
        <v>697.63</v>
      </c>
      <c r="F16601" s="12">
        <v>26.137</v>
      </c>
      <c r="G16601" s="11">
        <v>11455</v>
      </c>
      <c r="H16601" s="12">
        <v>911.99900000000002</v>
      </c>
      <c r="I16601" s="12">
        <v>72.346999999999994</v>
      </c>
      <c r="J16601" s="19">
        <f>IF(MONTH(A16601)&gt;VLOOKUP(Totals!$H$2,Totals!$O$5:$P$16,2,FALSE),YEAR(A16601)+1,YEAR(A16601))</f>
        <v>2022</v>
      </c>
    </row>
    <row r="16602" spans="1:10" x14ac:dyDescent="0.2">
      <c r="A16602" s="4">
        <v>44682</v>
      </c>
      <c r="B16602" s="2" t="s">
        <v>74</v>
      </c>
      <c r="C16602" s="2" t="s">
        <v>32</v>
      </c>
      <c r="D16602" s="11" t="s">
        <v>88</v>
      </c>
      <c r="E16602" s="12" t="s">
        <v>88</v>
      </c>
      <c r="F16602" s="12" t="s">
        <v>88</v>
      </c>
      <c r="G16602" s="11" t="s">
        <v>88</v>
      </c>
      <c r="H16602" s="12">
        <v>499.65699999999998</v>
      </c>
      <c r="I16602" s="12">
        <v>0</v>
      </c>
      <c r="J16602" s="19">
        <f>IF(MONTH(A16602)&gt;VLOOKUP(Totals!$H$2,Totals!$O$5:$P$16,2,FALSE),YEAR(A16602)+1,YEAR(A16602))</f>
        <v>2022</v>
      </c>
    </row>
    <row r="16603" spans="1:10" x14ac:dyDescent="0.2">
      <c r="A16603" s="4">
        <v>44682</v>
      </c>
      <c r="B16603" s="2" t="s">
        <v>74</v>
      </c>
      <c r="C16603" s="2" t="s">
        <v>35</v>
      </c>
      <c r="D16603" s="11" t="s">
        <v>88</v>
      </c>
      <c r="E16603" s="12" t="s">
        <v>88</v>
      </c>
      <c r="F16603" s="12" t="s">
        <v>88</v>
      </c>
      <c r="G16603" s="11" t="s">
        <v>88</v>
      </c>
      <c r="H16603" s="12">
        <v>142.61600000000001</v>
      </c>
      <c r="I16603" s="12">
        <v>0</v>
      </c>
      <c r="J16603" s="19">
        <f>IF(MONTH(A16603)&gt;VLOOKUP(Totals!$H$2,Totals!$O$5:$P$16,2,FALSE),YEAR(A16603)+1,YEAR(A16603))</f>
        <v>2022</v>
      </c>
    </row>
    <row r="16604" spans="1:10" x14ac:dyDescent="0.2">
      <c r="A16604" s="4">
        <v>44682</v>
      </c>
      <c r="B16604" s="2" t="s">
        <v>74</v>
      </c>
      <c r="C16604" s="2" t="s">
        <v>16</v>
      </c>
      <c r="D16604" s="11" t="s">
        <v>88</v>
      </c>
      <c r="E16604" s="12">
        <v>1694.75</v>
      </c>
      <c r="F16604" s="12">
        <v>0</v>
      </c>
      <c r="G16604" s="11" t="s">
        <v>88</v>
      </c>
      <c r="H16604" s="12" t="s">
        <v>88</v>
      </c>
      <c r="I16604" s="12" t="s">
        <v>88</v>
      </c>
      <c r="J16604" s="19">
        <f>IF(MONTH(A16604)&gt;VLOOKUP(Totals!$H$2,Totals!$O$5:$P$16,2,FALSE),YEAR(A16604)+1,YEAR(A16604))</f>
        <v>2022</v>
      </c>
    </row>
    <row r="16605" spans="1:10" x14ac:dyDescent="0.2">
      <c r="A16605" s="4">
        <v>44682</v>
      </c>
      <c r="B16605" s="2" t="s">
        <v>75</v>
      </c>
      <c r="C16605" s="2" t="s">
        <v>76</v>
      </c>
      <c r="D16605" s="11">
        <v>5333</v>
      </c>
      <c r="E16605" s="12">
        <v>482.56299999999999</v>
      </c>
      <c r="F16605" s="12">
        <v>0.66600000000000004</v>
      </c>
      <c r="G16605" s="11">
        <v>5416</v>
      </c>
      <c r="H16605" s="12">
        <v>317.42200000000003</v>
      </c>
      <c r="I16605" s="12">
        <v>1.9259999999999999</v>
      </c>
      <c r="J16605" s="19">
        <f>IF(MONTH(A16605)&gt;VLOOKUP(Totals!$H$2,Totals!$O$5:$P$16,2,FALSE),YEAR(A16605)+1,YEAR(A16605))</f>
        <v>2022</v>
      </c>
    </row>
    <row r="16606" spans="1:10" x14ac:dyDescent="0.2">
      <c r="A16606" s="4">
        <v>44682</v>
      </c>
      <c r="B16606" s="2" t="s">
        <v>193</v>
      </c>
      <c r="C16606" s="2" t="s">
        <v>27</v>
      </c>
      <c r="D16606" s="11">
        <v>3099</v>
      </c>
      <c r="E16606" s="12">
        <v>0</v>
      </c>
      <c r="F16606" s="12">
        <v>0</v>
      </c>
      <c r="G16606" s="11">
        <v>3060</v>
      </c>
      <c r="H16606" s="12">
        <v>0</v>
      </c>
      <c r="I16606" s="12">
        <v>0</v>
      </c>
      <c r="J16606" s="19">
        <f>IF(MONTH(A16606)&gt;VLOOKUP(Totals!$H$2,Totals!$O$5:$P$16,2,FALSE),YEAR(A16606)+1,YEAR(A16606))</f>
        <v>2022</v>
      </c>
    </row>
    <row r="16607" spans="1:10" x14ac:dyDescent="0.2">
      <c r="A16607" s="4">
        <v>44682</v>
      </c>
      <c r="B16607" s="2" t="s">
        <v>236</v>
      </c>
      <c r="C16607" s="2" t="s">
        <v>18</v>
      </c>
      <c r="D16607" s="11">
        <v>2071</v>
      </c>
      <c r="E16607" s="12">
        <v>137.67500000000001</v>
      </c>
      <c r="F16607" s="12">
        <v>0.69699999999999995</v>
      </c>
      <c r="G16607" s="11">
        <v>1653</v>
      </c>
      <c r="H16607" s="12">
        <v>171.64699999999999</v>
      </c>
      <c r="I16607" s="12">
        <v>0</v>
      </c>
      <c r="J16607" s="19">
        <f>IF(MONTH(A16607)&gt;VLOOKUP(Totals!$H$2,Totals!$O$5:$P$16,2,FALSE),YEAR(A16607)+1,YEAR(A16607))</f>
        <v>2022</v>
      </c>
    </row>
    <row r="16608" spans="1:10" x14ac:dyDescent="0.2">
      <c r="A16608" s="4">
        <v>44713</v>
      </c>
      <c r="B16608" s="2" t="s">
        <v>233</v>
      </c>
      <c r="C16608" s="2" t="s">
        <v>13</v>
      </c>
      <c r="D16608" s="11">
        <v>3022</v>
      </c>
      <c r="E16608" s="12">
        <v>2.27</v>
      </c>
      <c r="F16608" s="12">
        <v>0.35699999999999998</v>
      </c>
      <c r="G16608" s="11">
        <v>3788</v>
      </c>
      <c r="H16608" s="12">
        <v>100.423</v>
      </c>
      <c r="I16608" s="12">
        <v>1.444</v>
      </c>
      <c r="J16608" s="19">
        <f>IF(MONTH(A16608)&gt;VLOOKUP(Totals!$H$2,Totals!$O$5:$P$16,2,FALSE),YEAR(A16608)+1,YEAR(A16608))</f>
        <v>2022</v>
      </c>
    </row>
    <row r="16609" spans="1:10" x14ac:dyDescent="0.2">
      <c r="A16609" s="4">
        <v>44713</v>
      </c>
      <c r="B16609" s="2" t="s">
        <v>14</v>
      </c>
      <c r="C16609" s="2" t="s">
        <v>15</v>
      </c>
      <c r="D16609" s="11">
        <v>8218</v>
      </c>
      <c r="E16609" s="12">
        <v>208.41499999999999</v>
      </c>
      <c r="F16609" s="12">
        <v>13.055999999999999</v>
      </c>
      <c r="G16609" s="11">
        <v>11153</v>
      </c>
      <c r="H16609" s="12">
        <v>309.27</v>
      </c>
      <c r="I16609" s="12">
        <v>25.475999999999999</v>
      </c>
      <c r="J16609" s="19">
        <f>IF(MONTH(A16609)&gt;VLOOKUP(Totals!$H$2,Totals!$O$5:$P$16,2,FALSE),YEAR(A16609)+1,YEAR(A16609))</f>
        <v>2022</v>
      </c>
    </row>
    <row r="16610" spans="1:10" x14ac:dyDescent="0.2">
      <c r="A16610" s="4">
        <v>44713</v>
      </c>
      <c r="B16610" s="2" t="s">
        <v>17</v>
      </c>
      <c r="C16610" s="2" t="s">
        <v>18</v>
      </c>
      <c r="D16610" s="11" t="s">
        <v>88</v>
      </c>
      <c r="E16610" s="12">
        <v>258.33600000000001</v>
      </c>
      <c r="F16610" s="12">
        <v>0</v>
      </c>
      <c r="G16610" s="11" t="s">
        <v>88</v>
      </c>
      <c r="H16610" s="12">
        <v>117.505</v>
      </c>
      <c r="I16610" s="12">
        <v>0</v>
      </c>
      <c r="J16610" s="19">
        <f>IF(MONTH(A16610)&gt;VLOOKUP(Totals!$H$2,Totals!$O$5:$P$16,2,FALSE),YEAR(A16610)+1,YEAR(A16610))</f>
        <v>2022</v>
      </c>
    </row>
    <row r="16611" spans="1:10" x14ac:dyDescent="0.2">
      <c r="A16611" s="4">
        <v>44713</v>
      </c>
      <c r="B16611" s="2" t="s">
        <v>205</v>
      </c>
      <c r="C16611" s="2" t="s">
        <v>65</v>
      </c>
      <c r="D16611" s="11">
        <v>14280</v>
      </c>
      <c r="E16611" s="12">
        <v>238.89</v>
      </c>
      <c r="F16611" s="12">
        <v>86.498000000000005</v>
      </c>
      <c r="G16611" s="11">
        <v>12627</v>
      </c>
      <c r="H16611" s="12">
        <v>231.99600000000001</v>
      </c>
      <c r="I16611" s="12">
        <v>0</v>
      </c>
      <c r="J16611" s="19">
        <f>IF(MONTH(A16611)&gt;VLOOKUP(Totals!$H$2,Totals!$O$5:$P$16,2,FALSE),YEAR(A16611)+1,YEAR(A16611))</f>
        <v>2022</v>
      </c>
    </row>
    <row r="16612" spans="1:10" x14ac:dyDescent="0.2">
      <c r="A16612" s="4">
        <v>44713</v>
      </c>
      <c r="B16612" s="2" t="s">
        <v>23</v>
      </c>
      <c r="C16612" s="2" t="s">
        <v>11</v>
      </c>
      <c r="D16612" s="11">
        <v>59776</v>
      </c>
      <c r="E16612" s="12">
        <v>1358.0609999999999</v>
      </c>
      <c r="F16612" s="12">
        <v>73.798000000000002</v>
      </c>
      <c r="G16612" s="11">
        <v>60188</v>
      </c>
      <c r="H16612" s="12">
        <v>1547.2139999999999</v>
      </c>
      <c r="I16612" s="12">
        <v>53.325000000000003</v>
      </c>
      <c r="J16612" s="19">
        <f>IF(MONTH(A16612)&gt;VLOOKUP(Totals!$H$2,Totals!$O$5:$P$16,2,FALSE),YEAR(A16612)+1,YEAR(A16612))</f>
        <v>2022</v>
      </c>
    </row>
    <row r="16613" spans="1:10" x14ac:dyDescent="0.2">
      <c r="A16613" s="4">
        <v>44713</v>
      </c>
      <c r="B16613" s="2" t="s">
        <v>23</v>
      </c>
      <c r="C16613" s="2" t="s">
        <v>16</v>
      </c>
      <c r="D16613" s="11">
        <v>0</v>
      </c>
      <c r="E16613" s="12">
        <v>118.85899999999999</v>
      </c>
      <c r="F16613" s="12">
        <v>0</v>
      </c>
      <c r="G16613" s="11">
        <v>0</v>
      </c>
      <c r="H16613" s="12">
        <v>165.86199999999999</v>
      </c>
      <c r="I16613" s="12">
        <v>0</v>
      </c>
      <c r="J16613" s="19">
        <f>IF(MONTH(A16613)&gt;VLOOKUP(Totals!$H$2,Totals!$O$5:$P$16,2,FALSE),YEAR(A16613)+1,YEAR(A16613))</f>
        <v>2022</v>
      </c>
    </row>
    <row r="16614" spans="1:10" x14ac:dyDescent="0.2">
      <c r="A16614" s="4">
        <v>44713</v>
      </c>
      <c r="B16614" s="2" t="s">
        <v>24</v>
      </c>
      <c r="C16614" s="2" t="s">
        <v>25</v>
      </c>
      <c r="D16614" s="11">
        <v>3460</v>
      </c>
      <c r="E16614" s="12">
        <v>62.753999999999998</v>
      </c>
      <c r="F16614" s="12">
        <v>0</v>
      </c>
      <c r="G16614" s="11">
        <v>3471</v>
      </c>
      <c r="H16614" s="12">
        <v>240.30600000000001</v>
      </c>
      <c r="I16614" s="12">
        <v>0</v>
      </c>
      <c r="J16614" s="19">
        <f>IF(MONTH(A16614)&gt;VLOOKUP(Totals!$H$2,Totals!$O$5:$P$16,2,FALSE),YEAR(A16614)+1,YEAR(A16614))</f>
        <v>2022</v>
      </c>
    </row>
    <row r="16615" spans="1:10" x14ac:dyDescent="0.2">
      <c r="A16615" s="4">
        <v>44713</v>
      </c>
      <c r="B16615" s="2" t="s">
        <v>29</v>
      </c>
      <c r="C16615" s="2" t="s">
        <v>30</v>
      </c>
      <c r="D16615" s="11">
        <v>444</v>
      </c>
      <c r="E16615" s="12">
        <v>7.1319999999999997</v>
      </c>
      <c r="F16615" s="12">
        <v>1.8109999999999999</v>
      </c>
      <c r="G16615" s="11">
        <v>631</v>
      </c>
      <c r="H16615" s="12">
        <v>19.742999999999999</v>
      </c>
      <c r="I16615" s="12">
        <v>6.9390000000000001</v>
      </c>
      <c r="J16615" s="19">
        <f>IF(MONTH(A16615)&gt;VLOOKUP(Totals!$H$2,Totals!$O$5:$P$16,2,FALSE),YEAR(A16615)+1,YEAR(A16615))</f>
        <v>2022</v>
      </c>
    </row>
    <row r="16616" spans="1:10" x14ac:dyDescent="0.2">
      <c r="A16616" s="4">
        <v>44713</v>
      </c>
      <c r="B16616" s="2" t="s">
        <v>154</v>
      </c>
      <c r="C16616" s="2" t="s">
        <v>34</v>
      </c>
      <c r="D16616" s="11" t="s">
        <v>88</v>
      </c>
      <c r="E16616" s="12">
        <v>35.47</v>
      </c>
      <c r="F16616" s="12">
        <v>0</v>
      </c>
      <c r="G16616" s="11" t="s">
        <v>88</v>
      </c>
      <c r="H16616" s="12">
        <v>7.5</v>
      </c>
      <c r="I16616" s="12">
        <v>0</v>
      </c>
      <c r="J16616" s="19">
        <f>IF(MONTH(A16616)&gt;VLOOKUP(Totals!$H$2,Totals!$O$5:$P$16,2,FALSE),YEAR(A16616)+1,YEAR(A16616))</f>
        <v>2022</v>
      </c>
    </row>
    <row r="16617" spans="1:10" x14ac:dyDescent="0.2">
      <c r="A16617" s="4">
        <v>44713</v>
      </c>
      <c r="B16617" s="2" t="s">
        <v>237</v>
      </c>
      <c r="C16617" s="2" t="s">
        <v>33</v>
      </c>
      <c r="D16617" s="11">
        <v>3419</v>
      </c>
      <c r="E16617" s="12">
        <v>221.22399999999999</v>
      </c>
      <c r="F16617" s="12">
        <v>2.5779999999999998</v>
      </c>
      <c r="G16617" s="11">
        <v>4450</v>
      </c>
      <c r="H16617" s="12">
        <v>291.08600000000001</v>
      </c>
      <c r="I16617" s="12">
        <v>0</v>
      </c>
      <c r="J16617" s="19">
        <f>IF(MONTH(A16617)&gt;VLOOKUP(Totals!$H$2,Totals!$O$5:$P$16,2,FALSE),YEAR(A16617)+1,YEAR(A16617))</f>
        <v>2022</v>
      </c>
    </row>
    <row r="16618" spans="1:10" x14ac:dyDescent="0.2">
      <c r="A16618" s="4">
        <v>44713</v>
      </c>
      <c r="B16618" s="2" t="s">
        <v>31</v>
      </c>
      <c r="C16618" s="2" t="s">
        <v>32</v>
      </c>
      <c r="D16618" s="11">
        <v>2757</v>
      </c>
      <c r="E16618" s="12">
        <v>15.499000000000001</v>
      </c>
      <c r="F16618" s="12">
        <v>0</v>
      </c>
      <c r="G16618" s="11">
        <v>3339</v>
      </c>
      <c r="H16618" s="12">
        <v>0.437</v>
      </c>
      <c r="I16618" s="12">
        <v>0</v>
      </c>
      <c r="J16618" s="19">
        <f>IF(MONTH(A16618)&gt;VLOOKUP(Totals!$H$2,Totals!$O$5:$P$16,2,FALSE),YEAR(A16618)+1,YEAR(A16618))</f>
        <v>2022</v>
      </c>
    </row>
    <row r="16619" spans="1:10" x14ac:dyDescent="0.2">
      <c r="A16619" s="4">
        <v>44713</v>
      </c>
      <c r="B16619" s="2" t="s">
        <v>259</v>
      </c>
      <c r="C16619" s="2" t="s">
        <v>76</v>
      </c>
      <c r="D16619" s="11">
        <v>2877</v>
      </c>
      <c r="E16619" s="12">
        <v>87.671000000000006</v>
      </c>
      <c r="F16619" s="12">
        <v>0</v>
      </c>
      <c r="G16619" s="11">
        <v>3570</v>
      </c>
      <c r="H16619" s="12">
        <v>62.084000000000003</v>
      </c>
      <c r="I16619" s="12">
        <v>0</v>
      </c>
      <c r="J16619" s="19">
        <f>IF(MONTH(A16619)&gt;VLOOKUP(Totals!$H$2,Totals!$O$5:$P$16,2,FALSE),YEAR(A16619)+1,YEAR(A16619))</f>
        <v>2022</v>
      </c>
    </row>
    <row r="16620" spans="1:10" x14ac:dyDescent="0.2">
      <c r="A16620" s="4">
        <v>44713</v>
      </c>
      <c r="B16620" s="2" t="s">
        <v>36</v>
      </c>
      <c r="C16620" s="2" t="s">
        <v>35</v>
      </c>
      <c r="D16620" s="11">
        <v>2360</v>
      </c>
      <c r="E16620" s="12">
        <v>0.5</v>
      </c>
      <c r="F16620" s="12">
        <v>0</v>
      </c>
      <c r="G16620" s="11">
        <v>2586</v>
      </c>
      <c r="H16620" s="12">
        <v>241.2</v>
      </c>
      <c r="I16620" s="12">
        <v>0</v>
      </c>
      <c r="J16620" s="19">
        <f>IF(MONTH(A16620)&gt;VLOOKUP(Totals!$H$2,Totals!$O$5:$P$16,2,FALSE),YEAR(A16620)+1,YEAR(A16620))</f>
        <v>2022</v>
      </c>
    </row>
    <row r="16621" spans="1:10" x14ac:dyDescent="0.2">
      <c r="A16621" s="4">
        <v>44713</v>
      </c>
      <c r="B16621" s="2" t="s">
        <v>36</v>
      </c>
      <c r="C16621" s="2" t="s">
        <v>38</v>
      </c>
      <c r="D16621" s="11">
        <v>2901</v>
      </c>
      <c r="E16621" s="12">
        <v>266.10000000000002</v>
      </c>
      <c r="F16621" s="12">
        <v>3</v>
      </c>
      <c r="G16621" s="11">
        <v>3508</v>
      </c>
      <c r="H16621" s="12">
        <v>0</v>
      </c>
      <c r="I16621" s="12">
        <v>0</v>
      </c>
      <c r="J16621" s="19">
        <f>IF(MONTH(A16621)&gt;VLOOKUP(Totals!$H$2,Totals!$O$5:$P$16,2,FALSE),YEAR(A16621)+1,YEAR(A16621))</f>
        <v>2022</v>
      </c>
    </row>
    <row r="16622" spans="1:10" x14ac:dyDescent="0.2">
      <c r="A16622" s="4">
        <v>44713</v>
      </c>
      <c r="B16622" s="2" t="s">
        <v>41</v>
      </c>
      <c r="C16622" s="2" t="s">
        <v>161</v>
      </c>
      <c r="D16622" s="11">
        <v>6906</v>
      </c>
      <c r="E16622" s="12">
        <v>1925.3530000000001</v>
      </c>
      <c r="F16622" s="12">
        <v>34.994</v>
      </c>
      <c r="G16622" s="11">
        <v>9216</v>
      </c>
      <c r="H16622" s="12">
        <v>1150.8389999999999</v>
      </c>
      <c r="I16622" s="12">
        <v>0</v>
      </c>
      <c r="J16622" s="19">
        <f>IF(MONTH(A16622)&gt;VLOOKUP(Totals!$H$2,Totals!$O$5:$P$16,2,FALSE),YEAR(A16622)+1,YEAR(A16622))</f>
        <v>2022</v>
      </c>
    </row>
    <row r="16623" spans="1:10" x14ac:dyDescent="0.2">
      <c r="A16623" s="4">
        <v>44713</v>
      </c>
      <c r="B16623" s="2" t="s">
        <v>42</v>
      </c>
      <c r="C16623" s="2" t="s">
        <v>43</v>
      </c>
      <c r="D16623" s="11">
        <v>1301</v>
      </c>
      <c r="E16623" s="12">
        <v>863.16</v>
      </c>
      <c r="F16623" s="12">
        <v>90.111000000000004</v>
      </c>
      <c r="G16623" s="11">
        <v>984</v>
      </c>
      <c r="H16623" s="12">
        <v>1026.204</v>
      </c>
      <c r="I16623" s="12">
        <v>0.121</v>
      </c>
      <c r="J16623" s="19">
        <f>IF(MONTH(A16623)&gt;VLOOKUP(Totals!$H$2,Totals!$O$5:$P$16,2,FALSE),YEAR(A16623)+1,YEAR(A16623))</f>
        <v>2022</v>
      </c>
    </row>
    <row r="16624" spans="1:10" x14ac:dyDescent="0.2">
      <c r="A16624" s="4">
        <v>44713</v>
      </c>
      <c r="B16624" s="2" t="s">
        <v>44</v>
      </c>
      <c r="C16624" s="2" t="s">
        <v>18</v>
      </c>
      <c r="D16624" s="11">
        <v>636</v>
      </c>
      <c r="E16624" s="12">
        <v>735.01199999999994</v>
      </c>
      <c r="F16624" s="12">
        <v>0</v>
      </c>
      <c r="G16624" s="11">
        <v>723</v>
      </c>
      <c r="H16624" s="12">
        <v>285.81700000000001</v>
      </c>
      <c r="I16624" s="12">
        <v>0</v>
      </c>
      <c r="J16624" s="19">
        <f>IF(MONTH(A16624)&gt;VLOOKUP(Totals!$H$2,Totals!$O$5:$P$16,2,FALSE),YEAR(A16624)+1,YEAR(A16624))</f>
        <v>2022</v>
      </c>
    </row>
    <row r="16625" spans="1:10" x14ac:dyDescent="0.2">
      <c r="A16625" s="4">
        <v>44713</v>
      </c>
      <c r="B16625" s="2" t="s">
        <v>45</v>
      </c>
      <c r="C16625" s="2" t="s">
        <v>18</v>
      </c>
      <c r="D16625" s="11">
        <v>1531</v>
      </c>
      <c r="E16625" s="12">
        <v>2505.7750000000001</v>
      </c>
      <c r="F16625" s="12">
        <v>82.475999999999999</v>
      </c>
      <c r="G16625" s="11">
        <v>870</v>
      </c>
      <c r="H16625" s="12">
        <v>846.29600000000005</v>
      </c>
      <c r="I16625" s="12">
        <v>0</v>
      </c>
      <c r="J16625" s="19">
        <f>IF(MONTH(A16625)&gt;VLOOKUP(Totals!$H$2,Totals!$O$5:$P$16,2,FALSE),YEAR(A16625)+1,YEAR(A16625))</f>
        <v>2022</v>
      </c>
    </row>
    <row r="16626" spans="1:10" x14ac:dyDescent="0.2">
      <c r="A16626" s="4">
        <v>44713</v>
      </c>
      <c r="B16626" s="2" t="s">
        <v>165</v>
      </c>
      <c r="C16626" s="2" t="s">
        <v>16</v>
      </c>
      <c r="D16626" s="11">
        <v>7687</v>
      </c>
      <c r="E16626" s="12">
        <v>102.233</v>
      </c>
      <c r="F16626" s="12">
        <v>16.670000000000002</v>
      </c>
      <c r="G16626" s="11">
        <v>8175</v>
      </c>
      <c r="H16626" s="12">
        <v>286.52</v>
      </c>
      <c r="I16626" s="12">
        <v>0</v>
      </c>
      <c r="J16626" s="19">
        <f>IF(MONTH(A16626)&gt;VLOOKUP(Totals!$H$2,Totals!$O$5:$P$16,2,FALSE),YEAR(A16626)+1,YEAR(A16626))</f>
        <v>2022</v>
      </c>
    </row>
    <row r="16627" spans="1:10" x14ac:dyDescent="0.2">
      <c r="A16627" s="4">
        <v>44713</v>
      </c>
      <c r="B16627" s="2" t="s">
        <v>48</v>
      </c>
      <c r="C16627" s="2" t="s">
        <v>161</v>
      </c>
      <c r="D16627" s="11" t="s">
        <v>88</v>
      </c>
      <c r="E16627" s="12" t="s">
        <v>88</v>
      </c>
      <c r="F16627" s="12" t="s">
        <v>88</v>
      </c>
      <c r="G16627" s="11" t="s">
        <v>88</v>
      </c>
      <c r="H16627" s="12">
        <v>152.232</v>
      </c>
      <c r="I16627" s="12">
        <v>0</v>
      </c>
      <c r="J16627" s="19">
        <f>IF(MONTH(A16627)&gt;VLOOKUP(Totals!$H$2,Totals!$O$5:$P$16,2,FALSE),YEAR(A16627)+1,YEAR(A16627))</f>
        <v>2022</v>
      </c>
    </row>
    <row r="16628" spans="1:10" x14ac:dyDescent="0.2">
      <c r="A16628" s="4">
        <v>44713</v>
      </c>
      <c r="B16628" s="2" t="s">
        <v>48</v>
      </c>
      <c r="C16628" s="2" t="s">
        <v>52</v>
      </c>
      <c r="D16628" s="11" t="s">
        <v>88</v>
      </c>
      <c r="E16628" s="12" t="s">
        <v>88</v>
      </c>
      <c r="F16628" s="12" t="s">
        <v>88</v>
      </c>
      <c r="G16628" s="11" t="s">
        <v>88</v>
      </c>
      <c r="H16628" s="12">
        <v>25.4</v>
      </c>
      <c r="I16628" s="12">
        <v>0</v>
      </c>
      <c r="J16628" s="19">
        <f>IF(MONTH(A16628)&gt;VLOOKUP(Totals!$H$2,Totals!$O$5:$P$16,2,FALSE),YEAR(A16628)+1,YEAR(A16628))</f>
        <v>2022</v>
      </c>
    </row>
    <row r="16629" spans="1:10" x14ac:dyDescent="0.2">
      <c r="A16629" s="4">
        <v>44713</v>
      </c>
      <c r="B16629" s="2" t="s">
        <v>48</v>
      </c>
      <c r="C16629" s="2" t="s">
        <v>35</v>
      </c>
      <c r="D16629" s="11" t="s">
        <v>88</v>
      </c>
      <c r="E16629" s="12">
        <v>316.44099999999997</v>
      </c>
      <c r="F16629" s="12">
        <v>0</v>
      </c>
      <c r="G16629" s="11" t="s">
        <v>88</v>
      </c>
      <c r="H16629" s="12" t="s">
        <v>88</v>
      </c>
      <c r="I16629" s="12" t="s">
        <v>88</v>
      </c>
      <c r="J16629" s="19">
        <f>IF(MONTH(A16629)&gt;VLOOKUP(Totals!$H$2,Totals!$O$5:$P$16,2,FALSE),YEAR(A16629)+1,YEAR(A16629))</f>
        <v>2022</v>
      </c>
    </row>
    <row r="16630" spans="1:10" x14ac:dyDescent="0.2">
      <c r="A16630" s="4">
        <v>44713</v>
      </c>
      <c r="B16630" s="2" t="s">
        <v>48</v>
      </c>
      <c r="C16630" s="2" t="s">
        <v>49</v>
      </c>
      <c r="D16630" s="11">
        <v>64955</v>
      </c>
      <c r="E16630" s="12">
        <v>2152.3020000000001</v>
      </c>
      <c r="F16630" s="12">
        <v>46.75</v>
      </c>
      <c r="G16630" s="11">
        <v>86625</v>
      </c>
      <c r="H16630" s="12">
        <v>1070.7639999999999</v>
      </c>
      <c r="I16630" s="12">
        <v>19.582999999999998</v>
      </c>
      <c r="J16630" s="19">
        <f>IF(MONTH(A16630)&gt;VLOOKUP(Totals!$H$2,Totals!$O$5:$P$16,2,FALSE),YEAR(A16630)+1,YEAR(A16630))</f>
        <v>2022</v>
      </c>
    </row>
    <row r="16631" spans="1:10" x14ac:dyDescent="0.2">
      <c r="A16631" s="4">
        <v>44713</v>
      </c>
      <c r="B16631" s="2" t="s">
        <v>151</v>
      </c>
      <c r="C16631" s="2" t="s">
        <v>49</v>
      </c>
      <c r="D16631" s="11">
        <v>15128</v>
      </c>
      <c r="E16631" s="12">
        <v>382.95100000000002</v>
      </c>
      <c r="F16631" s="12">
        <v>13.913</v>
      </c>
      <c r="G16631" s="11">
        <v>20389</v>
      </c>
      <c r="H16631" s="12">
        <v>383.02199999999999</v>
      </c>
      <c r="I16631" s="12">
        <v>30.135999999999999</v>
      </c>
      <c r="J16631" s="19">
        <f>IF(MONTH(A16631)&gt;VLOOKUP(Totals!$H$2,Totals!$O$5:$P$16,2,FALSE),YEAR(A16631)+1,YEAR(A16631))</f>
        <v>2022</v>
      </c>
    </row>
    <row r="16632" spans="1:10" x14ac:dyDescent="0.2">
      <c r="A16632" s="4">
        <v>44713</v>
      </c>
      <c r="B16632" s="2" t="s">
        <v>50</v>
      </c>
      <c r="C16632" s="2" t="s">
        <v>43</v>
      </c>
      <c r="D16632" s="11">
        <v>404</v>
      </c>
      <c r="E16632" s="12">
        <v>414.93799999999999</v>
      </c>
      <c r="F16632" s="12">
        <v>7.9</v>
      </c>
      <c r="G16632" s="11">
        <v>364</v>
      </c>
      <c r="H16632" s="12">
        <v>509.57900000000001</v>
      </c>
      <c r="I16632" s="12">
        <v>0</v>
      </c>
      <c r="J16632" s="19">
        <f>IF(MONTH(A16632)&gt;VLOOKUP(Totals!$H$2,Totals!$O$5:$P$16,2,FALSE),YEAR(A16632)+1,YEAR(A16632))</f>
        <v>2022</v>
      </c>
    </row>
    <row r="16633" spans="1:10" x14ac:dyDescent="0.2">
      <c r="A16633" s="4">
        <v>44713</v>
      </c>
      <c r="B16633" s="2" t="s">
        <v>51</v>
      </c>
      <c r="C16633" s="2" t="s">
        <v>18</v>
      </c>
      <c r="D16633" s="11" t="s">
        <v>88</v>
      </c>
      <c r="E16633" s="12" t="s">
        <v>88</v>
      </c>
      <c r="F16633" s="12" t="s">
        <v>88</v>
      </c>
      <c r="G16633" s="11" t="s">
        <v>88</v>
      </c>
      <c r="H16633" s="12">
        <v>1494.212</v>
      </c>
      <c r="I16633" s="12">
        <v>0</v>
      </c>
      <c r="J16633" s="19">
        <f>IF(MONTH(A16633)&gt;VLOOKUP(Totals!$H$2,Totals!$O$5:$P$16,2,FALSE),YEAR(A16633)+1,YEAR(A16633))</f>
        <v>2022</v>
      </c>
    </row>
    <row r="16634" spans="1:10" x14ac:dyDescent="0.2">
      <c r="A16634" s="4">
        <v>44713</v>
      </c>
      <c r="B16634" s="2" t="s">
        <v>51</v>
      </c>
      <c r="C16634" s="2" t="s">
        <v>161</v>
      </c>
      <c r="D16634" s="11" t="s">
        <v>88</v>
      </c>
      <c r="E16634" s="12" t="s">
        <v>88</v>
      </c>
      <c r="F16634" s="12" t="s">
        <v>88</v>
      </c>
      <c r="G16634" s="11" t="s">
        <v>88</v>
      </c>
      <c r="H16634" s="12">
        <v>9.7119999999999997</v>
      </c>
      <c r="I16634" s="12">
        <v>0</v>
      </c>
      <c r="J16634" s="19">
        <f>IF(MONTH(A16634)&gt;VLOOKUP(Totals!$H$2,Totals!$O$5:$P$16,2,FALSE),YEAR(A16634)+1,YEAR(A16634))</f>
        <v>2022</v>
      </c>
    </row>
    <row r="16635" spans="1:10" x14ac:dyDescent="0.2">
      <c r="A16635" s="4">
        <v>44713</v>
      </c>
      <c r="B16635" s="2" t="s">
        <v>51</v>
      </c>
      <c r="C16635" s="2" t="s">
        <v>11</v>
      </c>
      <c r="D16635" s="11" t="s">
        <v>88</v>
      </c>
      <c r="E16635" s="12">
        <v>0</v>
      </c>
      <c r="F16635" s="12">
        <v>0</v>
      </c>
      <c r="G16635" s="11" t="s">
        <v>88</v>
      </c>
      <c r="H16635" s="12" t="s">
        <v>88</v>
      </c>
      <c r="I16635" s="12" t="s">
        <v>88</v>
      </c>
      <c r="J16635" s="19">
        <f>IF(MONTH(A16635)&gt;VLOOKUP(Totals!$H$2,Totals!$O$5:$P$16,2,FALSE),YEAR(A16635)+1,YEAR(A16635))</f>
        <v>2022</v>
      </c>
    </row>
    <row r="16636" spans="1:10" x14ac:dyDescent="0.2">
      <c r="A16636" s="4">
        <v>44713</v>
      </c>
      <c r="B16636" s="2" t="s">
        <v>51</v>
      </c>
      <c r="C16636" s="2" t="s">
        <v>35</v>
      </c>
      <c r="D16636" s="11" t="s">
        <v>88</v>
      </c>
      <c r="E16636" s="12">
        <v>1243.654</v>
      </c>
      <c r="F16636" s="12">
        <v>0</v>
      </c>
      <c r="G16636" s="11" t="s">
        <v>88</v>
      </c>
      <c r="H16636" s="12">
        <v>69.260000000000005</v>
      </c>
      <c r="I16636" s="12">
        <v>0</v>
      </c>
      <c r="J16636" s="19">
        <f>IF(MONTH(A16636)&gt;VLOOKUP(Totals!$H$2,Totals!$O$5:$P$16,2,FALSE),YEAR(A16636)+1,YEAR(A16636))</f>
        <v>2022</v>
      </c>
    </row>
    <row r="16637" spans="1:10" x14ac:dyDescent="0.2">
      <c r="A16637" s="4">
        <v>44713</v>
      </c>
      <c r="B16637" s="2" t="s">
        <v>51</v>
      </c>
      <c r="C16637" s="2" t="s">
        <v>16</v>
      </c>
      <c r="D16637" s="11" t="s">
        <v>88</v>
      </c>
      <c r="E16637" s="12">
        <v>1975.4649999999999</v>
      </c>
      <c r="F16637" s="12">
        <v>0</v>
      </c>
      <c r="G16637" s="11" t="s">
        <v>88</v>
      </c>
      <c r="H16637" s="12" t="s">
        <v>88</v>
      </c>
      <c r="I16637" s="12" t="s">
        <v>88</v>
      </c>
      <c r="J16637" s="19">
        <f>IF(MONTH(A16637)&gt;VLOOKUP(Totals!$H$2,Totals!$O$5:$P$16,2,FALSE),YEAR(A16637)+1,YEAR(A16637))</f>
        <v>2022</v>
      </c>
    </row>
    <row r="16638" spans="1:10" x14ac:dyDescent="0.2">
      <c r="A16638" s="4">
        <v>44713</v>
      </c>
      <c r="B16638" s="2" t="s">
        <v>202</v>
      </c>
      <c r="C16638" s="2" t="s">
        <v>27</v>
      </c>
      <c r="D16638" s="11">
        <v>23739</v>
      </c>
      <c r="E16638" s="12">
        <v>592.44899999999996</v>
      </c>
      <c r="F16638" s="12">
        <v>1.365</v>
      </c>
      <c r="G16638" s="11">
        <v>26822</v>
      </c>
      <c r="H16638" s="12">
        <v>413.83600000000001</v>
      </c>
      <c r="I16638" s="12">
        <v>7.0309999999999997</v>
      </c>
      <c r="J16638" s="19">
        <f>IF(MONTH(A16638)&gt;VLOOKUP(Totals!$H$2,Totals!$O$5:$P$16,2,FALSE),YEAR(A16638)+1,YEAR(A16638))</f>
        <v>2022</v>
      </c>
    </row>
    <row r="16639" spans="1:10" x14ac:dyDescent="0.2">
      <c r="A16639" s="4">
        <v>44713</v>
      </c>
      <c r="B16639" s="2" t="s">
        <v>53</v>
      </c>
      <c r="C16639" s="2" t="s">
        <v>28</v>
      </c>
      <c r="D16639" s="11">
        <v>2087</v>
      </c>
      <c r="E16639" s="12">
        <v>106.035</v>
      </c>
      <c r="F16639" s="12">
        <v>1.79</v>
      </c>
      <c r="G16639" s="11">
        <v>2575</v>
      </c>
      <c r="H16639" s="12">
        <v>160.56800000000001</v>
      </c>
      <c r="I16639" s="12">
        <v>3.5830000000000002</v>
      </c>
      <c r="J16639" s="19">
        <f>IF(MONTH(A16639)&gt;VLOOKUP(Totals!$H$2,Totals!$O$5:$P$16,2,FALSE),YEAR(A16639)+1,YEAR(A16639))</f>
        <v>2022</v>
      </c>
    </row>
    <row r="16640" spans="1:10" x14ac:dyDescent="0.2">
      <c r="A16640" s="4">
        <v>44713</v>
      </c>
      <c r="B16640" s="2" t="s">
        <v>171</v>
      </c>
      <c r="C16640" s="2" t="s">
        <v>18</v>
      </c>
      <c r="D16640" s="11" t="s">
        <v>88</v>
      </c>
      <c r="E16640" s="12">
        <v>124.474</v>
      </c>
      <c r="F16640" s="12">
        <v>0</v>
      </c>
      <c r="G16640" s="11" t="s">
        <v>88</v>
      </c>
      <c r="H16640" s="12">
        <v>21.542000000000002</v>
      </c>
      <c r="I16640" s="12">
        <v>0</v>
      </c>
      <c r="J16640" s="19">
        <f>IF(MONTH(A16640)&gt;VLOOKUP(Totals!$H$2,Totals!$O$5:$P$16,2,FALSE),YEAR(A16640)+1,YEAR(A16640))</f>
        <v>2022</v>
      </c>
    </row>
    <row r="16641" spans="1:10" x14ac:dyDescent="0.2">
      <c r="A16641" s="4">
        <v>44713</v>
      </c>
      <c r="B16641" s="2" t="s">
        <v>54</v>
      </c>
      <c r="C16641" s="2" t="s">
        <v>16</v>
      </c>
      <c r="D16641" s="11">
        <v>3231</v>
      </c>
      <c r="E16641" s="12">
        <v>125.449</v>
      </c>
      <c r="F16641" s="12">
        <v>0</v>
      </c>
      <c r="G16641" s="11">
        <v>5320</v>
      </c>
      <c r="H16641" s="12">
        <v>228.09899999999999</v>
      </c>
      <c r="I16641" s="12">
        <v>0</v>
      </c>
      <c r="J16641" s="19">
        <f>IF(MONTH(A16641)&gt;VLOOKUP(Totals!$H$2,Totals!$O$5:$P$16,2,FALSE),YEAR(A16641)+1,YEAR(A16641))</f>
        <v>2022</v>
      </c>
    </row>
    <row r="16642" spans="1:10" x14ac:dyDescent="0.2">
      <c r="A16642" s="4">
        <v>44713</v>
      </c>
      <c r="B16642" s="2" t="s">
        <v>240</v>
      </c>
      <c r="C16642" s="2" t="s">
        <v>161</v>
      </c>
      <c r="D16642" s="11" t="s">
        <v>88</v>
      </c>
      <c r="E16642" s="12">
        <v>33.039000000000001</v>
      </c>
      <c r="F16642" s="12">
        <v>0</v>
      </c>
      <c r="G16642" s="11" t="s">
        <v>88</v>
      </c>
      <c r="H16642" s="12">
        <v>18.600000000000001</v>
      </c>
      <c r="I16642" s="12">
        <v>0</v>
      </c>
      <c r="J16642" s="19">
        <f>IF(MONTH(A16642)&gt;VLOOKUP(Totals!$H$2,Totals!$O$5:$P$16,2,FALSE),YEAR(A16642)+1,YEAR(A16642))</f>
        <v>2022</v>
      </c>
    </row>
    <row r="16643" spans="1:10" x14ac:dyDescent="0.2">
      <c r="A16643" s="4">
        <v>44713</v>
      </c>
      <c r="B16643" s="2" t="s">
        <v>166</v>
      </c>
      <c r="C16643" s="2" t="s">
        <v>28</v>
      </c>
      <c r="D16643" s="11">
        <v>2252</v>
      </c>
      <c r="E16643" s="12">
        <v>0</v>
      </c>
      <c r="F16643" s="12">
        <v>0</v>
      </c>
      <c r="G16643" s="11">
        <v>2882</v>
      </c>
      <c r="H16643" s="12">
        <v>8.5000000000000006E-2</v>
      </c>
      <c r="I16643" s="12">
        <v>0</v>
      </c>
      <c r="J16643" s="19">
        <f>IF(MONTH(A16643)&gt;VLOOKUP(Totals!$H$2,Totals!$O$5:$P$16,2,FALSE),YEAR(A16643)+1,YEAR(A16643))</f>
        <v>2022</v>
      </c>
    </row>
    <row r="16644" spans="1:10" x14ac:dyDescent="0.2">
      <c r="A16644" s="4">
        <v>44713</v>
      </c>
      <c r="B16644" s="2" t="s">
        <v>55</v>
      </c>
      <c r="C16644" s="2" t="s">
        <v>33</v>
      </c>
      <c r="D16644" s="11">
        <v>2237</v>
      </c>
      <c r="E16644" s="12">
        <v>317.47699999999998</v>
      </c>
      <c r="F16644" s="12">
        <v>55.308</v>
      </c>
      <c r="G16644" s="11">
        <v>3278</v>
      </c>
      <c r="H16644" s="12">
        <v>488.137</v>
      </c>
      <c r="I16644" s="12">
        <v>12.922000000000001</v>
      </c>
      <c r="J16644" s="19">
        <f>IF(MONTH(A16644)&gt;VLOOKUP(Totals!$H$2,Totals!$O$5:$P$16,2,FALSE),YEAR(A16644)+1,YEAR(A16644))</f>
        <v>2022</v>
      </c>
    </row>
    <row r="16645" spans="1:10" x14ac:dyDescent="0.2">
      <c r="A16645" s="4">
        <v>44713</v>
      </c>
      <c r="B16645" s="2" t="s">
        <v>146</v>
      </c>
      <c r="C16645" s="2" t="s">
        <v>27</v>
      </c>
      <c r="D16645" s="11">
        <v>2572</v>
      </c>
      <c r="E16645" s="12">
        <v>0</v>
      </c>
      <c r="F16645" s="12">
        <v>0</v>
      </c>
      <c r="G16645" s="11">
        <v>2859</v>
      </c>
      <c r="H16645" s="12">
        <v>0.94899999999999995</v>
      </c>
      <c r="I16645" s="12">
        <v>0</v>
      </c>
      <c r="J16645" s="19">
        <f>IF(MONTH(A16645)&gt;VLOOKUP(Totals!$H$2,Totals!$O$5:$P$16,2,FALSE),YEAR(A16645)+1,YEAR(A16645))</f>
        <v>2022</v>
      </c>
    </row>
    <row r="16646" spans="1:10" x14ac:dyDescent="0.2">
      <c r="A16646" s="4">
        <v>44713</v>
      </c>
      <c r="B16646" s="2" t="s">
        <v>146</v>
      </c>
      <c r="C16646" s="2" t="s">
        <v>28</v>
      </c>
      <c r="D16646" s="11">
        <v>42584</v>
      </c>
      <c r="E16646" s="12">
        <v>166.202</v>
      </c>
      <c r="F16646" s="12">
        <v>0</v>
      </c>
      <c r="G16646" s="11">
        <v>52311</v>
      </c>
      <c r="H16646" s="12">
        <v>1.9870000000000001</v>
      </c>
      <c r="I16646" s="12">
        <v>0</v>
      </c>
      <c r="J16646" s="19">
        <f>IF(MONTH(A16646)&gt;VLOOKUP(Totals!$H$2,Totals!$O$5:$P$16,2,FALSE),YEAR(A16646)+1,YEAR(A16646))</f>
        <v>2022</v>
      </c>
    </row>
    <row r="16647" spans="1:10" x14ac:dyDescent="0.2">
      <c r="A16647" s="4">
        <v>44713</v>
      </c>
      <c r="B16647" s="2" t="s">
        <v>146</v>
      </c>
      <c r="C16647" s="2" t="s">
        <v>11</v>
      </c>
      <c r="D16647" s="11">
        <v>15776</v>
      </c>
      <c r="E16647" s="12">
        <v>0</v>
      </c>
      <c r="F16647" s="12">
        <v>0</v>
      </c>
      <c r="G16647" s="11">
        <v>16785</v>
      </c>
      <c r="H16647" s="12">
        <v>0.77700000000000002</v>
      </c>
      <c r="I16647" s="12">
        <v>0</v>
      </c>
      <c r="J16647" s="19">
        <f>IF(MONTH(A16647)&gt;VLOOKUP(Totals!$H$2,Totals!$O$5:$P$16,2,FALSE),YEAR(A16647)+1,YEAR(A16647))</f>
        <v>2022</v>
      </c>
    </row>
    <row r="16648" spans="1:10" x14ac:dyDescent="0.2">
      <c r="A16648" s="4">
        <v>44713</v>
      </c>
      <c r="B16648" s="2" t="s">
        <v>146</v>
      </c>
      <c r="C16648" s="2" t="s">
        <v>35</v>
      </c>
      <c r="D16648" s="11">
        <v>4364</v>
      </c>
      <c r="E16648" s="12">
        <v>201.40600000000001</v>
      </c>
      <c r="F16648" s="12">
        <v>0</v>
      </c>
      <c r="G16648" s="11">
        <v>7140</v>
      </c>
      <c r="H16648" s="12">
        <v>46.273000000000003</v>
      </c>
      <c r="I16648" s="12">
        <v>2.7650000000000001</v>
      </c>
      <c r="J16648" s="19">
        <f>IF(MONTH(A16648)&gt;VLOOKUP(Totals!$H$2,Totals!$O$5:$P$16,2,FALSE),YEAR(A16648)+1,YEAR(A16648))</f>
        <v>2022</v>
      </c>
    </row>
    <row r="16649" spans="1:10" x14ac:dyDescent="0.2">
      <c r="A16649" s="4">
        <v>44713</v>
      </c>
      <c r="B16649" s="2" t="s">
        <v>146</v>
      </c>
      <c r="C16649" s="2" t="s">
        <v>37</v>
      </c>
      <c r="D16649" s="11">
        <v>8131</v>
      </c>
      <c r="E16649" s="12">
        <v>141.715</v>
      </c>
      <c r="F16649" s="12">
        <v>0</v>
      </c>
      <c r="G16649" s="11">
        <v>9847</v>
      </c>
      <c r="H16649" s="12">
        <v>0.55100000000000005</v>
      </c>
      <c r="I16649" s="12">
        <v>0</v>
      </c>
      <c r="J16649" s="19">
        <f>IF(MONTH(A16649)&gt;VLOOKUP(Totals!$H$2,Totals!$O$5:$P$16,2,FALSE),YEAR(A16649)+1,YEAR(A16649))</f>
        <v>2022</v>
      </c>
    </row>
    <row r="16650" spans="1:10" x14ac:dyDescent="0.2">
      <c r="A16650" s="4">
        <v>44713</v>
      </c>
      <c r="B16650" s="2" t="s">
        <v>146</v>
      </c>
      <c r="C16650" s="2" t="s">
        <v>16</v>
      </c>
      <c r="D16650" s="11">
        <v>5478</v>
      </c>
      <c r="E16650" s="12">
        <v>26.222999999999999</v>
      </c>
      <c r="F16650" s="12">
        <v>0</v>
      </c>
      <c r="G16650" s="11">
        <v>6034</v>
      </c>
      <c r="H16650" s="12">
        <v>60.314</v>
      </c>
      <c r="I16650" s="12">
        <v>0</v>
      </c>
      <c r="J16650" s="19">
        <f>IF(MONTH(A16650)&gt;VLOOKUP(Totals!$H$2,Totals!$O$5:$P$16,2,FALSE),YEAR(A16650)+1,YEAR(A16650))</f>
        <v>2022</v>
      </c>
    </row>
    <row r="16651" spans="1:10" x14ac:dyDescent="0.2">
      <c r="A16651" s="4">
        <v>44713</v>
      </c>
      <c r="B16651" s="2" t="s">
        <v>146</v>
      </c>
      <c r="C16651" s="2" t="s">
        <v>76</v>
      </c>
      <c r="D16651" s="11">
        <v>5568</v>
      </c>
      <c r="E16651" s="12">
        <v>102.226</v>
      </c>
      <c r="F16651" s="12">
        <v>0</v>
      </c>
      <c r="G16651" s="11">
        <v>7545</v>
      </c>
      <c r="H16651" s="12">
        <v>3.6720000000000002</v>
      </c>
      <c r="I16651" s="12">
        <v>3.3239999999999998</v>
      </c>
      <c r="J16651" s="19">
        <f>IF(MONTH(A16651)&gt;VLOOKUP(Totals!$H$2,Totals!$O$5:$P$16,2,FALSE),YEAR(A16651)+1,YEAR(A16651))</f>
        <v>2022</v>
      </c>
    </row>
    <row r="16652" spans="1:10" x14ac:dyDescent="0.2">
      <c r="A16652" s="4">
        <v>44713</v>
      </c>
      <c r="B16652" s="2" t="s">
        <v>170</v>
      </c>
      <c r="C16652" s="2" t="s">
        <v>35</v>
      </c>
      <c r="D16652" s="11">
        <v>1256</v>
      </c>
      <c r="E16652" s="12">
        <v>0</v>
      </c>
      <c r="F16652" s="12">
        <v>0</v>
      </c>
      <c r="G16652" s="11">
        <v>1669</v>
      </c>
      <c r="H16652" s="12">
        <v>0</v>
      </c>
      <c r="I16652" s="12">
        <v>0</v>
      </c>
      <c r="J16652" s="19">
        <f>IF(MONTH(A16652)&gt;VLOOKUP(Totals!$H$2,Totals!$O$5:$P$16,2,FALSE),YEAR(A16652)+1,YEAR(A16652))</f>
        <v>2022</v>
      </c>
    </row>
    <row r="16653" spans="1:10" x14ac:dyDescent="0.2">
      <c r="A16653" s="4">
        <v>44713</v>
      </c>
      <c r="B16653" s="2" t="s">
        <v>258</v>
      </c>
      <c r="C16653" s="2" t="s">
        <v>250</v>
      </c>
      <c r="D16653" s="11" t="s">
        <v>88</v>
      </c>
      <c r="E16653" s="12">
        <v>0</v>
      </c>
      <c r="F16653" s="12">
        <v>0</v>
      </c>
      <c r="G16653" s="11" t="s">
        <v>88</v>
      </c>
      <c r="H16653" s="12" t="s">
        <v>88</v>
      </c>
      <c r="I16653" s="12" t="s">
        <v>88</v>
      </c>
      <c r="J16653" s="19">
        <f>IF(MONTH(A16653)&gt;VLOOKUP(Totals!$H$2,Totals!$O$5:$P$16,2,FALSE),YEAR(A16653)+1,YEAR(A16653))</f>
        <v>2022</v>
      </c>
    </row>
    <row r="16654" spans="1:10" x14ac:dyDescent="0.2">
      <c r="A16654" s="4">
        <v>44713</v>
      </c>
      <c r="B16654" s="2" t="s">
        <v>258</v>
      </c>
      <c r="C16654" s="2" t="s">
        <v>161</v>
      </c>
      <c r="D16654" s="11" t="s">
        <v>88</v>
      </c>
      <c r="E16654" s="12">
        <v>0</v>
      </c>
      <c r="F16654" s="12">
        <v>0</v>
      </c>
      <c r="G16654" s="11" t="s">
        <v>88</v>
      </c>
      <c r="H16654" s="12">
        <v>170.39099999999999</v>
      </c>
      <c r="I16654" s="12">
        <v>0</v>
      </c>
      <c r="J16654" s="19">
        <f>IF(MONTH(A16654)&gt;VLOOKUP(Totals!$H$2,Totals!$O$5:$P$16,2,FALSE),YEAR(A16654)+1,YEAR(A16654))</f>
        <v>2022</v>
      </c>
    </row>
    <row r="16655" spans="1:10" x14ac:dyDescent="0.2">
      <c r="A16655" s="4">
        <v>44713</v>
      </c>
      <c r="B16655" s="2" t="s">
        <v>258</v>
      </c>
      <c r="C16655" s="2" t="s">
        <v>33</v>
      </c>
      <c r="D16655" s="11" t="s">
        <v>88</v>
      </c>
      <c r="E16655" s="12">
        <v>290.83800000000002</v>
      </c>
      <c r="F16655" s="12">
        <v>0</v>
      </c>
      <c r="G16655" s="11" t="s">
        <v>88</v>
      </c>
      <c r="H16655" s="12" t="s">
        <v>88</v>
      </c>
      <c r="I16655" s="12" t="s">
        <v>88</v>
      </c>
      <c r="J16655" s="19">
        <f>IF(MONTH(A16655)&gt;VLOOKUP(Totals!$H$2,Totals!$O$5:$P$16,2,FALSE),YEAR(A16655)+1,YEAR(A16655))</f>
        <v>2022</v>
      </c>
    </row>
    <row r="16656" spans="1:10" x14ac:dyDescent="0.2">
      <c r="A16656" s="4">
        <v>44713</v>
      </c>
      <c r="B16656" s="2" t="s">
        <v>258</v>
      </c>
      <c r="C16656" s="2" t="s">
        <v>35</v>
      </c>
      <c r="D16656" s="11" t="s">
        <v>88</v>
      </c>
      <c r="E16656" s="12">
        <v>458.67200000000003</v>
      </c>
      <c r="F16656" s="12">
        <v>0</v>
      </c>
      <c r="G16656" s="11" t="s">
        <v>88</v>
      </c>
      <c r="H16656" s="12">
        <v>874.08600000000001</v>
      </c>
      <c r="I16656" s="12">
        <v>0</v>
      </c>
      <c r="J16656" s="19">
        <f>IF(MONTH(A16656)&gt;VLOOKUP(Totals!$H$2,Totals!$O$5:$P$16,2,FALSE),YEAR(A16656)+1,YEAR(A16656))</f>
        <v>2022</v>
      </c>
    </row>
    <row r="16657" spans="1:10" x14ac:dyDescent="0.2">
      <c r="A16657" s="4">
        <v>44713</v>
      </c>
      <c r="B16657" s="2" t="s">
        <v>258</v>
      </c>
      <c r="C16657" s="2" t="s">
        <v>16</v>
      </c>
      <c r="D16657" s="11" t="s">
        <v>88</v>
      </c>
      <c r="E16657" s="12">
        <v>1343.54</v>
      </c>
      <c r="F16657" s="12">
        <v>0</v>
      </c>
      <c r="G16657" s="11" t="s">
        <v>88</v>
      </c>
      <c r="H16657" s="12" t="s">
        <v>88</v>
      </c>
      <c r="I16657" s="12" t="s">
        <v>88</v>
      </c>
      <c r="J16657" s="19">
        <f>IF(MONTH(A16657)&gt;VLOOKUP(Totals!$H$2,Totals!$O$5:$P$16,2,FALSE),YEAR(A16657)+1,YEAR(A16657))</f>
        <v>2022</v>
      </c>
    </row>
    <row r="16658" spans="1:10" x14ac:dyDescent="0.2">
      <c r="A16658" s="4">
        <v>44713</v>
      </c>
      <c r="B16658" s="2" t="s">
        <v>56</v>
      </c>
      <c r="C16658" s="2" t="s">
        <v>32</v>
      </c>
      <c r="D16658" s="11">
        <v>2894</v>
      </c>
      <c r="E16658" s="12">
        <v>34.008000000000003</v>
      </c>
      <c r="F16658" s="12">
        <v>0</v>
      </c>
      <c r="G16658" s="11">
        <v>3333</v>
      </c>
      <c r="H16658" s="12">
        <v>36.597999999999999</v>
      </c>
      <c r="I16658" s="12">
        <v>3.883</v>
      </c>
      <c r="J16658" s="19">
        <f>IF(MONTH(A16658)&gt;VLOOKUP(Totals!$H$2,Totals!$O$5:$P$16,2,FALSE),YEAR(A16658)+1,YEAR(A16658))</f>
        <v>2022</v>
      </c>
    </row>
    <row r="16659" spans="1:10" x14ac:dyDescent="0.2">
      <c r="A16659" s="4">
        <v>44713</v>
      </c>
      <c r="B16659" s="2" t="s">
        <v>244</v>
      </c>
      <c r="C16659" s="2" t="s">
        <v>57</v>
      </c>
      <c r="D16659" s="11">
        <v>1568</v>
      </c>
      <c r="E16659" s="12">
        <v>59.295999999999999</v>
      </c>
      <c r="F16659" s="12">
        <v>0</v>
      </c>
      <c r="G16659" s="11">
        <v>1390</v>
      </c>
      <c r="H16659" s="12">
        <v>33.360999999999997</v>
      </c>
      <c r="I16659" s="12">
        <v>0</v>
      </c>
      <c r="J16659" s="19">
        <f>IF(MONTH(A16659)&gt;VLOOKUP(Totals!$H$2,Totals!$O$5:$P$16,2,FALSE),YEAR(A16659)+1,YEAR(A16659))</f>
        <v>2022</v>
      </c>
    </row>
    <row r="16660" spans="1:10" x14ac:dyDescent="0.2">
      <c r="A16660" s="4">
        <v>44713</v>
      </c>
      <c r="B16660" s="2" t="s">
        <v>244</v>
      </c>
      <c r="C16660" s="2" t="s">
        <v>11</v>
      </c>
      <c r="D16660" s="11">
        <v>1183</v>
      </c>
      <c r="E16660" s="12">
        <v>2.556</v>
      </c>
      <c r="F16660" s="12">
        <v>0</v>
      </c>
      <c r="G16660" s="11">
        <v>1299</v>
      </c>
      <c r="H16660" s="12">
        <v>48.814999999999998</v>
      </c>
      <c r="I16660" s="12">
        <v>0</v>
      </c>
      <c r="J16660" s="19">
        <f>IF(MONTH(A16660)&gt;VLOOKUP(Totals!$H$2,Totals!$O$5:$P$16,2,FALSE),YEAR(A16660)+1,YEAR(A16660))</f>
        <v>2022</v>
      </c>
    </row>
    <row r="16661" spans="1:10" x14ac:dyDescent="0.2">
      <c r="A16661" s="4">
        <v>44713</v>
      </c>
      <c r="B16661" s="2" t="s">
        <v>59</v>
      </c>
      <c r="C16661" s="2" t="s">
        <v>34</v>
      </c>
      <c r="D16661" s="11">
        <v>14035</v>
      </c>
      <c r="E16661" s="12">
        <v>1409.152</v>
      </c>
      <c r="F16661" s="12">
        <v>96.527000000000001</v>
      </c>
      <c r="G16661" s="11">
        <v>19910</v>
      </c>
      <c r="H16661" s="12">
        <v>780.64300000000003</v>
      </c>
      <c r="I16661" s="12">
        <v>1.87</v>
      </c>
      <c r="J16661" s="19">
        <f>IF(MONTH(A16661)&gt;VLOOKUP(Totals!$H$2,Totals!$O$5:$P$16,2,FALSE),YEAR(A16661)+1,YEAR(A16661))</f>
        <v>2022</v>
      </c>
    </row>
    <row r="16662" spans="1:10" x14ac:dyDescent="0.2">
      <c r="A16662" s="4">
        <v>44713</v>
      </c>
      <c r="B16662" s="2" t="s">
        <v>234</v>
      </c>
      <c r="C16662" s="2" t="s">
        <v>28</v>
      </c>
      <c r="D16662" s="11">
        <v>994</v>
      </c>
      <c r="E16662" s="12">
        <v>0</v>
      </c>
      <c r="F16662" s="12">
        <v>0</v>
      </c>
      <c r="G16662" s="11">
        <v>2414</v>
      </c>
      <c r="H16662" s="12">
        <v>0</v>
      </c>
      <c r="I16662" s="12">
        <v>0</v>
      </c>
      <c r="J16662" s="19">
        <f>IF(MONTH(A16662)&gt;VLOOKUP(Totals!$H$2,Totals!$O$5:$P$16,2,FALSE),YEAR(A16662)+1,YEAR(A16662))</f>
        <v>2022</v>
      </c>
    </row>
    <row r="16663" spans="1:10" x14ac:dyDescent="0.2">
      <c r="A16663" s="4">
        <v>44713</v>
      </c>
      <c r="B16663" s="2" t="s">
        <v>234</v>
      </c>
      <c r="C16663" s="2" t="s">
        <v>34</v>
      </c>
      <c r="D16663" s="11">
        <v>692</v>
      </c>
      <c r="E16663" s="12">
        <v>0</v>
      </c>
      <c r="F16663" s="12">
        <v>0</v>
      </c>
      <c r="G16663" s="11">
        <v>1210</v>
      </c>
      <c r="H16663" s="12">
        <v>0</v>
      </c>
      <c r="I16663" s="12">
        <v>0</v>
      </c>
      <c r="J16663" s="19">
        <f>IF(MONTH(A16663)&gt;VLOOKUP(Totals!$H$2,Totals!$O$5:$P$16,2,FALSE),YEAR(A16663)+1,YEAR(A16663))</f>
        <v>2022</v>
      </c>
    </row>
    <row r="16664" spans="1:10" x14ac:dyDescent="0.2">
      <c r="A16664" s="4">
        <v>44713</v>
      </c>
      <c r="B16664" s="2" t="s">
        <v>227</v>
      </c>
      <c r="C16664" s="2" t="s">
        <v>21</v>
      </c>
      <c r="D16664" s="11">
        <v>285</v>
      </c>
      <c r="E16664" s="12">
        <v>7.8109999999999999</v>
      </c>
      <c r="F16664" s="12">
        <v>0.1</v>
      </c>
      <c r="G16664" s="11">
        <v>150</v>
      </c>
      <c r="H16664" s="12">
        <v>97.346999999999994</v>
      </c>
      <c r="I16664" s="12">
        <v>0.35099999999999998</v>
      </c>
      <c r="J16664" s="19">
        <f>IF(MONTH(A16664)&gt;VLOOKUP(Totals!$H$2,Totals!$O$5:$P$16,2,FALSE),YEAR(A16664)+1,YEAR(A16664))</f>
        <v>2022</v>
      </c>
    </row>
    <row r="16665" spans="1:10" x14ac:dyDescent="0.2">
      <c r="A16665" s="4">
        <v>44713</v>
      </c>
      <c r="B16665" s="2" t="s">
        <v>60</v>
      </c>
      <c r="C16665" s="2" t="s">
        <v>52</v>
      </c>
      <c r="D16665" s="11">
        <v>7585</v>
      </c>
      <c r="E16665" s="12">
        <v>86.634</v>
      </c>
      <c r="F16665" s="12">
        <v>1.8260000000000001</v>
      </c>
      <c r="G16665" s="11">
        <v>8427</v>
      </c>
      <c r="H16665" s="12">
        <v>56.499000000000002</v>
      </c>
      <c r="I16665" s="12">
        <v>0</v>
      </c>
      <c r="J16665" s="19">
        <f>IF(MONTH(A16665)&gt;VLOOKUP(Totals!$H$2,Totals!$O$5:$P$16,2,FALSE),YEAR(A16665)+1,YEAR(A16665))</f>
        <v>2022</v>
      </c>
    </row>
    <row r="16666" spans="1:10" x14ac:dyDescent="0.2">
      <c r="A16666" s="4">
        <v>44713</v>
      </c>
      <c r="B16666" s="2" t="s">
        <v>63</v>
      </c>
      <c r="C16666" s="2" t="s">
        <v>15</v>
      </c>
      <c r="D16666" s="11">
        <v>2145</v>
      </c>
      <c r="E16666" s="12">
        <v>62.118000000000002</v>
      </c>
      <c r="F16666" s="12">
        <v>0</v>
      </c>
      <c r="G16666" s="11">
        <v>2751</v>
      </c>
      <c r="H16666" s="12">
        <v>22.526</v>
      </c>
      <c r="I16666" s="12">
        <v>38.137</v>
      </c>
      <c r="J16666" s="19">
        <f>IF(MONTH(A16666)&gt;VLOOKUP(Totals!$H$2,Totals!$O$5:$P$16,2,FALSE),YEAR(A16666)+1,YEAR(A16666))</f>
        <v>2022</v>
      </c>
    </row>
    <row r="16667" spans="1:10" x14ac:dyDescent="0.2">
      <c r="A16667" s="4">
        <v>44713</v>
      </c>
      <c r="B16667" s="2" t="s">
        <v>63</v>
      </c>
      <c r="C16667" s="2" t="s">
        <v>18</v>
      </c>
      <c r="D16667" s="11" t="s">
        <v>88</v>
      </c>
      <c r="E16667" s="12" t="s">
        <v>88</v>
      </c>
      <c r="F16667" s="12" t="s">
        <v>88</v>
      </c>
      <c r="G16667" s="11" t="s">
        <v>88</v>
      </c>
      <c r="H16667" s="12">
        <v>123.812</v>
      </c>
      <c r="I16667" s="12">
        <v>1.613</v>
      </c>
      <c r="J16667" s="19">
        <f>IF(MONTH(A16667)&gt;VLOOKUP(Totals!$H$2,Totals!$O$5:$P$16,2,FALSE),YEAR(A16667)+1,YEAR(A16667))</f>
        <v>2022</v>
      </c>
    </row>
    <row r="16668" spans="1:10" x14ac:dyDescent="0.2">
      <c r="A16668" s="4">
        <v>44713</v>
      </c>
      <c r="B16668" s="2" t="s">
        <v>63</v>
      </c>
      <c r="C16668" s="2" t="s">
        <v>260</v>
      </c>
      <c r="D16668" s="11">
        <v>754</v>
      </c>
      <c r="E16668" s="12">
        <v>0</v>
      </c>
      <c r="F16668" s="12">
        <v>0</v>
      </c>
      <c r="G16668" s="11">
        <v>727</v>
      </c>
      <c r="H16668" s="12">
        <v>2.4820000000000002</v>
      </c>
      <c r="I16668" s="12">
        <v>1.6639999999999999</v>
      </c>
      <c r="J16668" s="19">
        <f>IF(MONTH(A16668)&gt;VLOOKUP(Totals!$H$2,Totals!$O$5:$P$16,2,FALSE),YEAR(A16668)+1,YEAR(A16668))</f>
        <v>2022</v>
      </c>
    </row>
    <row r="16669" spans="1:10" x14ac:dyDescent="0.2">
      <c r="A16669" s="4">
        <v>44713</v>
      </c>
      <c r="B16669" s="2" t="s">
        <v>63</v>
      </c>
      <c r="C16669" s="2" t="s">
        <v>27</v>
      </c>
      <c r="D16669" s="11">
        <v>2447</v>
      </c>
      <c r="E16669" s="12">
        <v>0</v>
      </c>
      <c r="F16669" s="12">
        <v>0</v>
      </c>
      <c r="G16669" s="11">
        <v>2472</v>
      </c>
      <c r="H16669" s="12">
        <v>2.6859999999999999</v>
      </c>
      <c r="I16669" s="12">
        <v>1.4750000000000001</v>
      </c>
      <c r="J16669" s="19">
        <f>IF(MONTH(A16669)&gt;VLOOKUP(Totals!$H$2,Totals!$O$5:$P$16,2,FALSE),YEAR(A16669)+1,YEAR(A16669))</f>
        <v>2022</v>
      </c>
    </row>
    <row r="16670" spans="1:10" x14ac:dyDescent="0.2">
      <c r="A16670" s="4">
        <v>44713</v>
      </c>
      <c r="B16670" s="2" t="s">
        <v>63</v>
      </c>
      <c r="C16670" s="2" t="s">
        <v>161</v>
      </c>
      <c r="D16670" s="11" t="s">
        <v>88</v>
      </c>
      <c r="E16670" s="12">
        <v>863.82</v>
      </c>
      <c r="F16670" s="12">
        <v>38.515000000000001</v>
      </c>
      <c r="G16670" s="11" t="s">
        <v>88</v>
      </c>
      <c r="H16670" s="12">
        <v>647.10599999999999</v>
      </c>
      <c r="I16670" s="12">
        <v>16.393999999999998</v>
      </c>
      <c r="J16670" s="19">
        <f>IF(MONTH(A16670)&gt;VLOOKUP(Totals!$H$2,Totals!$O$5:$P$16,2,FALSE),YEAR(A16670)+1,YEAR(A16670))</f>
        <v>2022</v>
      </c>
    </row>
    <row r="16671" spans="1:10" x14ac:dyDescent="0.2">
      <c r="A16671" s="4">
        <v>44713</v>
      </c>
      <c r="B16671" s="2" t="s">
        <v>63</v>
      </c>
      <c r="C16671" s="2" t="s">
        <v>65</v>
      </c>
      <c r="D16671" s="11">
        <v>3822</v>
      </c>
      <c r="E16671" s="12">
        <v>10.417999999999999</v>
      </c>
      <c r="F16671" s="12">
        <v>0</v>
      </c>
      <c r="G16671" s="11">
        <v>3768</v>
      </c>
      <c r="H16671" s="12">
        <v>2.044</v>
      </c>
      <c r="I16671" s="12">
        <v>13.878</v>
      </c>
      <c r="J16671" s="19">
        <f>IF(MONTH(A16671)&gt;VLOOKUP(Totals!$H$2,Totals!$O$5:$P$16,2,FALSE),YEAR(A16671)+1,YEAR(A16671))</f>
        <v>2022</v>
      </c>
    </row>
    <row r="16672" spans="1:10" x14ac:dyDescent="0.2">
      <c r="A16672" s="4">
        <v>44713</v>
      </c>
      <c r="B16672" s="2" t="s">
        <v>63</v>
      </c>
      <c r="C16672" s="2" t="s">
        <v>28</v>
      </c>
      <c r="D16672" s="11">
        <v>8015</v>
      </c>
      <c r="E16672" s="12">
        <v>49.32</v>
      </c>
      <c r="F16672" s="12">
        <v>0</v>
      </c>
      <c r="G16672" s="11">
        <v>9609</v>
      </c>
      <c r="H16672" s="12">
        <v>5.8890000000000002</v>
      </c>
      <c r="I16672" s="12">
        <v>4.6399999999999997</v>
      </c>
      <c r="J16672" s="19">
        <f>IF(MONTH(A16672)&gt;VLOOKUP(Totals!$H$2,Totals!$O$5:$P$16,2,FALSE),YEAR(A16672)+1,YEAR(A16672))</f>
        <v>2022</v>
      </c>
    </row>
    <row r="16673" spans="1:10" x14ac:dyDescent="0.2">
      <c r="A16673" s="4">
        <v>44713</v>
      </c>
      <c r="B16673" s="2" t="s">
        <v>63</v>
      </c>
      <c r="C16673" s="2" t="s">
        <v>261</v>
      </c>
      <c r="D16673" s="11">
        <v>709</v>
      </c>
      <c r="E16673" s="12">
        <v>27.689</v>
      </c>
      <c r="F16673" s="12">
        <v>0</v>
      </c>
      <c r="G16673" s="11">
        <v>908</v>
      </c>
      <c r="H16673" s="12">
        <v>0</v>
      </c>
      <c r="I16673" s="12">
        <v>0</v>
      </c>
      <c r="J16673" s="19">
        <f>IF(MONTH(A16673)&gt;VLOOKUP(Totals!$H$2,Totals!$O$5:$P$16,2,FALSE),YEAR(A16673)+1,YEAR(A16673))</f>
        <v>2022</v>
      </c>
    </row>
    <row r="16674" spans="1:10" x14ac:dyDescent="0.2">
      <c r="A16674" s="4">
        <v>44713</v>
      </c>
      <c r="B16674" s="2" t="s">
        <v>63</v>
      </c>
      <c r="C16674" s="2" t="s">
        <v>33</v>
      </c>
      <c r="D16674" s="11" t="s">
        <v>88</v>
      </c>
      <c r="E16674" s="12">
        <v>51.195999999999998</v>
      </c>
      <c r="F16674" s="12">
        <v>0</v>
      </c>
      <c r="G16674" s="11" t="s">
        <v>88</v>
      </c>
      <c r="H16674" s="12">
        <v>26.632000000000001</v>
      </c>
      <c r="I16674" s="12">
        <v>24.327000000000002</v>
      </c>
      <c r="J16674" s="19">
        <f>IF(MONTH(A16674)&gt;VLOOKUP(Totals!$H$2,Totals!$O$5:$P$16,2,FALSE),YEAR(A16674)+1,YEAR(A16674))</f>
        <v>2022</v>
      </c>
    </row>
    <row r="16675" spans="1:10" x14ac:dyDescent="0.2">
      <c r="A16675" s="4">
        <v>44713</v>
      </c>
      <c r="B16675" s="2" t="s">
        <v>63</v>
      </c>
      <c r="C16675" s="2" t="s">
        <v>32</v>
      </c>
      <c r="D16675" s="11" t="s">
        <v>88</v>
      </c>
      <c r="E16675" s="12" t="s">
        <v>88</v>
      </c>
      <c r="F16675" s="12" t="s">
        <v>88</v>
      </c>
      <c r="G16675" s="11" t="s">
        <v>88</v>
      </c>
      <c r="H16675" s="12">
        <v>0</v>
      </c>
      <c r="I16675" s="12">
        <v>0</v>
      </c>
      <c r="J16675" s="19">
        <f>IF(MONTH(A16675)&gt;VLOOKUP(Totals!$H$2,Totals!$O$5:$P$16,2,FALSE),YEAR(A16675)+1,YEAR(A16675))</f>
        <v>2022</v>
      </c>
    </row>
    <row r="16676" spans="1:10" x14ac:dyDescent="0.2">
      <c r="A16676" s="4">
        <v>44713</v>
      </c>
      <c r="B16676" s="2" t="s">
        <v>63</v>
      </c>
      <c r="C16676" s="2" t="s">
        <v>13</v>
      </c>
      <c r="D16676" s="11">
        <v>1601</v>
      </c>
      <c r="E16676" s="12">
        <v>0.13900000000000001</v>
      </c>
      <c r="F16676" s="12">
        <v>0</v>
      </c>
      <c r="G16676" s="11">
        <v>1865</v>
      </c>
      <c r="H16676" s="12">
        <v>3.5510000000000002</v>
      </c>
      <c r="I16676" s="12">
        <v>0.96399999999999997</v>
      </c>
      <c r="J16676" s="19">
        <f>IF(MONTH(A16676)&gt;VLOOKUP(Totals!$H$2,Totals!$O$5:$P$16,2,FALSE),YEAR(A16676)+1,YEAR(A16676))</f>
        <v>2022</v>
      </c>
    </row>
    <row r="16677" spans="1:10" x14ac:dyDescent="0.2">
      <c r="A16677" s="4">
        <v>44713</v>
      </c>
      <c r="B16677" s="2" t="s">
        <v>63</v>
      </c>
      <c r="C16677" s="2" t="s">
        <v>11</v>
      </c>
      <c r="D16677" s="11">
        <v>48100</v>
      </c>
      <c r="E16677" s="12">
        <v>436.72800000000001</v>
      </c>
      <c r="F16677" s="12">
        <v>7.1999999999999995E-2</v>
      </c>
      <c r="G16677" s="11">
        <v>50733</v>
      </c>
      <c r="H16677" s="12">
        <v>676.11</v>
      </c>
      <c r="I16677" s="12">
        <v>256.04700000000003</v>
      </c>
      <c r="J16677" s="19">
        <f>IF(MONTH(A16677)&gt;VLOOKUP(Totals!$H$2,Totals!$O$5:$P$16,2,FALSE),YEAR(A16677)+1,YEAR(A16677))</f>
        <v>2022</v>
      </c>
    </row>
    <row r="16678" spans="1:10" x14ac:dyDescent="0.2">
      <c r="A16678" s="4">
        <v>44713</v>
      </c>
      <c r="B16678" s="2" t="s">
        <v>63</v>
      </c>
      <c r="C16678" s="2" t="s">
        <v>25</v>
      </c>
      <c r="D16678" s="11">
        <v>1117</v>
      </c>
      <c r="E16678" s="12">
        <v>0</v>
      </c>
      <c r="F16678" s="12">
        <v>0</v>
      </c>
      <c r="G16678" s="11">
        <v>1011</v>
      </c>
      <c r="H16678" s="12">
        <v>0.49399999999999999</v>
      </c>
      <c r="I16678" s="12">
        <v>4.2160000000000002</v>
      </c>
      <c r="J16678" s="19">
        <f>IF(MONTH(A16678)&gt;VLOOKUP(Totals!$H$2,Totals!$O$5:$P$16,2,FALSE),YEAR(A16678)+1,YEAR(A16678))</f>
        <v>2022</v>
      </c>
    </row>
    <row r="16679" spans="1:10" x14ac:dyDescent="0.2">
      <c r="A16679" s="4">
        <v>44713</v>
      </c>
      <c r="B16679" s="2" t="s">
        <v>63</v>
      </c>
      <c r="C16679" s="2" t="s">
        <v>52</v>
      </c>
      <c r="D16679" s="11">
        <v>3849</v>
      </c>
      <c r="E16679" s="12">
        <v>86.293999999999997</v>
      </c>
      <c r="F16679" s="12">
        <v>0</v>
      </c>
      <c r="G16679" s="11">
        <v>4035</v>
      </c>
      <c r="H16679" s="12">
        <v>31.306999999999999</v>
      </c>
      <c r="I16679" s="12">
        <v>6.7960000000000003</v>
      </c>
      <c r="J16679" s="19">
        <f>IF(MONTH(A16679)&gt;VLOOKUP(Totals!$H$2,Totals!$O$5:$P$16,2,FALSE),YEAR(A16679)+1,YEAR(A16679))</f>
        <v>2022</v>
      </c>
    </row>
    <row r="16680" spans="1:10" x14ac:dyDescent="0.2">
      <c r="A16680" s="4">
        <v>44713</v>
      </c>
      <c r="B16680" s="2" t="s">
        <v>63</v>
      </c>
      <c r="C16680" s="2" t="s">
        <v>35</v>
      </c>
      <c r="D16680" s="11">
        <v>15273</v>
      </c>
      <c r="E16680" s="12">
        <v>630.79100000000005</v>
      </c>
      <c r="F16680" s="12">
        <v>0</v>
      </c>
      <c r="G16680" s="11">
        <v>19223</v>
      </c>
      <c r="H16680" s="12">
        <v>444.35</v>
      </c>
      <c r="I16680" s="12">
        <v>28.026</v>
      </c>
      <c r="J16680" s="19">
        <f>IF(MONTH(A16680)&gt;VLOOKUP(Totals!$H$2,Totals!$O$5:$P$16,2,FALSE),YEAR(A16680)+1,YEAR(A16680))</f>
        <v>2022</v>
      </c>
    </row>
    <row r="16681" spans="1:10" x14ac:dyDescent="0.2">
      <c r="A16681" s="4">
        <v>44713</v>
      </c>
      <c r="B16681" s="2" t="s">
        <v>63</v>
      </c>
      <c r="C16681" s="2" t="s">
        <v>66</v>
      </c>
      <c r="D16681" s="11">
        <v>3012</v>
      </c>
      <c r="E16681" s="12">
        <v>97.980999999999995</v>
      </c>
      <c r="F16681" s="12">
        <v>0.311</v>
      </c>
      <c r="G16681" s="11">
        <v>3280</v>
      </c>
      <c r="H16681" s="12">
        <v>11.704000000000001</v>
      </c>
      <c r="I16681" s="12">
        <v>2.0699999999999998</v>
      </c>
      <c r="J16681" s="19">
        <f>IF(MONTH(A16681)&gt;VLOOKUP(Totals!$H$2,Totals!$O$5:$P$16,2,FALSE),YEAR(A16681)+1,YEAR(A16681))</f>
        <v>2022</v>
      </c>
    </row>
    <row r="16682" spans="1:10" x14ac:dyDescent="0.2">
      <c r="A16682" s="4">
        <v>44713</v>
      </c>
      <c r="B16682" s="2" t="s">
        <v>63</v>
      </c>
      <c r="C16682" s="2" t="s">
        <v>37</v>
      </c>
      <c r="D16682" s="11">
        <v>3899</v>
      </c>
      <c r="E16682" s="12">
        <v>139.50700000000001</v>
      </c>
      <c r="F16682" s="12">
        <v>0</v>
      </c>
      <c r="G16682" s="11">
        <v>4188</v>
      </c>
      <c r="H16682" s="12">
        <v>37.619999999999997</v>
      </c>
      <c r="I16682" s="12">
        <v>7.7560000000000002</v>
      </c>
      <c r="J16682" s="19">
        <f>IF(MONTH(A16682)&gt;VLOOKUP(Totals!$H$2,Totals!$O$5:$P$16,2,FALSE),YEAR(A16682)+1,YEAR(A16682))</f>
        <v>2022</v>
      </c>
    </row>
    <row r="16683" spans="1:10" x14ac:dyDescent="0.2">
      <c r="A16683" s="4">
        <v>44713</v>
      </c>
      <c r="B16683" s="2" t="s">
        <v>63</v>
      </c>
      <c r="C16683" s="2" t="s">
        <v>38</v>
      </c>
      <c r="D16683" s="11">
        <v>12407</v>
      </c>
      <c r="E16683" s="12">
        <v>189.107</v>
      </c>
      <c r="F16683" s="12">
        <v>22.353999999999999</v>
      </c>
      <c r="G16683" s="11">
        <v>15495</v>
      </c>
      <c r="H16683" s="12">
        <v>3.83</v>
      </c>
      <c r="I16683" s="12">
        <v>61.499000000000002</v>
      </c>
      <c r="J16683" s="19">
        <f>IF(MONTH(A16683)&gt;VLOOKUP(Totals!$H$2,Totals!$O$5:$P$16,2,FALSE),YEAR(A16683)+1,YEAR(A16683))</f>
        <v>2022</v>
      </c>
    </row>
    <row r="16684" spans="1:10" x14ac:dyDescent="0.2">
      <c r="A16684" s="4">
        <v>44713</v>
      </c>
      <c r="B16684" s="2" t="s">
        <v>63</v>
      </c>
      <c r="C16684" s="2" t="s">
        <v>16</v>
      </c>
      <c r="D16684" s="11">
        <v>28130</v>
      </c>
      <c r="E16684" s="12">
        <v>2508.5410000000002</v>
      </c>
      <c r="F16684" s="12">
        <v>46.109000000000002</v>
      </c>
      <c r="G16684" s="11">
        <v>32970</v>
      </c>
      <c r="H16684" s="12">
        <v>800.61</v>
      </c>
      <c r="I16684" s="12">
        <v>78.03</v>
      </c>
      <c r="J16684" s="19">
        <f>IF(MONTH(A16684)&gt;VLOOKUP(Totals!$H$2,Totals!$O$5:$P$16,2,FALSE),YEAR(A16684)+1,YEAR(A16684))</f>
        <v>2022</v>
      </c>
    </row>
    <row r="16685" spans="1:10" x14ac:dyDescent="0.2">
      <c r="A16685" s="4">
        <v>44713</v>
      </c>
      <c r="B16685" s="2" t="s">
        <v>168</v>
      </c>
      <c r="C16685" s="2" t="s">
        <v>34</v>
      </c>
      <c r="D16685" s="11" t="s">
        <v>88</v>
      </c>
      <c r="E16685" s="12">
        <v>0</v>
      </c>
      <c r="F16685" s="12">
        <v>0</v>
      </c>
      <c r="G16685" s="11" t="s">
        <v>88</v>
      </c>
      <c r="H16685" s="12" t="s">
        <v>88</v>
      </c>
      <c r="I16685" s="12" t="s">
        <v>88</v>
      </c>
      <c r="J16685" s="19">
        <f>IF(MONTH(A16685)&gt;VLOOKUP(Totals!$H$2,Totals!$O$5:$P$16,2,FALSE),YEAR(A16685)+1,YEAR(A16685))</f>
        <v>2022</v>
      </c>
    </row>
    <row r="16686" spans="1:10" x14ac:dyDescent="0.2">
      <c r="A16686" s="4">
        <v>44713</v>
      </c>
      <c r="B16686" s="2" t="s">
        <v>168</v>
      </c>
      <c r="C16686" s="2" t="s">
        <v>11</v>
      </c>
      <c r="D16686" s="11">
        <v>426</v>
      </c>
      <c r="E16686" s="12">
        <v>7.3390000000000004</v>
      </c>
      <c r="F16686" s="12">
        <v>0</v>
      </c>
      <c r="G16686" s="11">
        <v>2451</v>
      </c>
      <c r="H16686" s="12">
        <v>124.69199999999999</v>
      </c>
      <c r="I16686" s="12">
        <v>0</v>
      </c>
      <c r="J16686" s="19">
        <f>IF(MONTH(A16686)&gt;VLOOKUP(Totals!$H$2,Totals!$O$5:$P$16,2,FALSE),YEAR(A16686)+1,YEAR(A16686))</f>
        <v>2022</v>
      </c>
    </row>
    <row r="16687" spans="1:10" x14ac:dyDescent="0.2">
      <c r="A16687" s="4">
        <v>44713</v>
      </c>
      <c r="B16687" s="2" t="s">
        <v>168</v>
      </c>
      <c r="C16687" s="2" t="s">
        <v>150</v>
      </c>
      <c r="D16687" s="11">
        <v>41281</v>
      </c>
      <c r="E16687" s="12">
        <v>2083.9940000000001</v>
      </c>
      <c r="F16687" s="12">
        <v>51.75</v>
      </c>
      <c r="G16687" s="11">
        <v>51418</v>
      </c>
      <c r="H16687" s="12">
        <v>1683.6110000000001</v>
      </c>
      <c r="I16687" s="12">
        <v>19.696000000000002</v>
      </c>
      <c r="J16687" s="19">
        <f>IF(MONTH(A16687)&gt;VLOOKUP(Totals!$H$2,Totals!$O$5:$P$16,2,FALSE),YEAR(A16687)+1,YEAR(A16687))</f>
        <v>2022</v>
      </c>
    </row>
    <row r="16688" spans="1:10" x14ac:dyDescent="0.2">
      <c r="A16688" s="4">
        <v>44713</v>
      </c>
      <c r="B16688" s="2" t="s">
        <v>168</v>
      </c>
      <c r="C16688" s="2" t="s">
        <v>35</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37</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168</v>
      </c>
      <c r="C16690" s="2" t="s">
        <v>16</v>
      </c>
      <c r="D16690" s="11" t="s">
        <v>88</v>
      </c>
      <c r="E16690" s="12">
        <v>0</v>
      </c>
      <c r="F16690" s="12">
        <v>0</v>
      </c>
      <c r="G16690" s="11" t="s">
        <v>88</v>
      </c>
      <c r="H16690" s="12" t="s">
        <v>88</v>
      </c>
      <c r="I16690" s="12" t="s">
        <v>88</v>
      </c>
      <c r="J16690" s="19">
        <f>IF(MONTH(A16690)&gt;VLOOKUP(Totals!$H$2,Totals!$O$5:$P$16,2,FALSE),YEAR(A16690)+1,YEAR(A16690))</f>
        <v>2022</v>
      </c>
    </row>
    <row r="16691" spans="1:10" x14ac:dyDescent="0.2">
      <c r="A16691" s="4">
        <v>44713</v>
      </c>
      <c r="B16691" s="2" t="s">
        <v>168</v>
      </c>
      <c r="C16691" s="2" t="s">
        <v>76</v>
      </c>
      <c r="D16691" s="11" t="s">
        <v>88</v>
      </c>
      <c r="E16691" s="12" t="s">
        <v>88</v>
      </c>
      <c r="F16691" s="12" t="s">
        <v>88</v>
      </c>
      <c r="G16691" s="11" t="s">
        <v>88</v>
      </c>
      <c r="H16691" s="12">
        <v>0</v>
      </c>
      <c r="I16691" s="12">
        <v>0</v>
      </c>
      <c r="J16691" s="19">
        <f>IF(MONTH(A16691)&gt;VLOOKUP(Totals!$H$2,Totals!$O$5:$P$16,2,FALSE),YEAR(A16691)+1,YEAR(A16691))</f>
        <v>2022</v>
      </c>
    </row>
    <row r="16692" spans="1:10" x14ac:dyDescent="0.2">
      <c r="A16692" s="4">
        <v>44713</v>
      </c>
      <c r="B16692" s="2" t="s">
        <v>67</v>
      </c>
      <c r="C16692" s="2" t="s">
        <v>68</v>
      </c>
      <c r="D16692" s="11">
        <v>297</v>
      </c>
      <c r="E16692" s="12">
        <v>63.853000000000002</v>
      </c>
      <c r="F16692" s="12">
        <v>0.23200000000000001</v>
      </c>
      <c r="G16692" s="11">
        <v>803</v>
      </c>
      <c r="H16692" s="12">
        <v>145.05199999999999</v>
      </c>
      <c r="I16692" s="12">
        <v>0</v>
      </c>
      <c r="J16692" s="19">
        <f>IF(MONTH(A16692)&gt;VLOOKUP(Totals!$H$2,Totals!$O$5:$P$16,2,FALSE),YEAR(A16692)+1,YEAR(A16692))</f>
        <v>2022</v>
      </c>
    </row>
    <row r="16693" spans="1:10" x14ac:dyDescent="0.2">
      <c r="A16693" s="4">
        <v>44713</v>
      </c>
      <c r="B16693" s="2" t="s">
        <v>246</v>
      </c>
      <c r="C16693" s="2" t="s">
        <v>35</v>
      </c>
      <c r="D16693" s="11">
        <v>33449</v>
      </c>
      <c r="E16693" s="12">
        <v>1199.3530000000001</v>
      </c>
      <c r="F16693" s="12">
        <v>0</v>
      </c>
      <c r="G16693" s="11">
        <v>46431</v>
      </c>
      <c r="H16693" s="12">
        <v>520.67399999999998</v>
      </c>
      <c r="I16693" s="12">
        <v>0</v>
      </c>
      <c r="J16693" s="19">
        <f>IF(MONTH(A16693)&gt;VLOOKUP(Totals!$H$2,Totals!$O$5:$P$16,2,FALSE),YEAR(A16693)+1,YEAR(A16693))</f>
        <v>2022</v>
      </c>
    </row>
    <row r="16694" spans="1:10" x14ac:dyDescent="0.2">
      <c r="A16694" s="4">
        <v>44713</v>
      </c>
      <c r="B16694" s="2" t="s">
        <v>69</v>
      </c>
      <c r="C16694" s="2" t="s">
        <v>11</v>
      </c>
      <c r="D16694" s="11" t="s">
        <v>88</v>
      </c>
      <c r="E16694" s="12">
        <v>259.92899999999997</v>
      </c>
      <c r="F16694" s="12">
        <v>0</v>
      </c>
      <c r="G16694" s="11" t="s">
        <v>88</v>
      </c>
      <c r="H16694" s="12">
        <v>710.52200000000005</v>
      </c>
      <c r="I16694" s="12">
        <v>0</v>
      </c>
      <c r="J16694" s="19">
        <f>IF(MONTH(A16694)&gt;VLOOKUP(Totals!$H$2,Totals!$O$5:$P$16,2,FALSE),YEAR(A16694)+1,YEAR(A16694))</f>
        <v>2022</v>
      </c>
    </row>
    <row r="16695" spans="1:10" x14ac:dyDescent="0.2">
      <c r="A16695" s="4">
        <v>44713</v>
      </c>
      <c r="B16695" s="2" t="s">
        <v>69</v>
      </c>
      <c r="C16695" s="2" t="s">
        <v>35</v>
      </c>
      <c r="D16695" s="11">
        <v>118961</v>
      </c>
      <c r="E16695" s="12">
        <v>6109.4589999999998</v>
      </c>
      <c r="F16695" s="12">
        <v>19.917999999999999</v>
      </c>
      <c r="G16695" s="11">
        <v>133403</v>
      </c>
      <c r="H16695" s="12">
        <v>3012.6669999999999</v>
      </c>
      <c r="I16695" s="12">
        <v>4.7590000000000003</v>
      </c>
      <c r="J16695" s="19">
        <f>IF(MONTH(A16695)&gt;VLOOKUP(Totals!$H$2,Totals!$O$5:$P$16,2,FALSE),YEAR(A16695)+1,YEAR(A16695))</f>
        <v>2022</v>
      </c>
    </row>
    <row r="16696" spans="1:10" x14ac:dyDescent="0.2">
      <c r="A16696" s="4">
        <v>44713</v>
      </c>
      <c r="B16696" s="2" t="s">
        <v>70</v>
      </c>
      <c r="C16696" s="2" t="s">
        <v>22</v>
      </c>
      <c r="D16696" s="11">
        <v>667</v>
      </c>
      <c r="E16696" s="12">
        <v>3.5649999999999999</v>
      </c>
      <c r="F16696" s="12">
        <v>0</v>
      </c>
      <c r="G16696" s="11">
        <v>366</v>
      </c>
      <c r="H16696" s="12">
        <v>40.146999999999998</v>
      </c>
      <c r="I16696" s="12">
        <v>0</v>
      </c>
      <c r="J16696" s="19">
        <f>IF(MONTH(A16696)&gt;VLOOKUP(Totals!$H$2,Totals!$O$5:$P$16,2,FALSE),YEAR(A16696)+1,YEAR(A16696))</f>
        <v>2022</v>
      </c>
    </row>
    <row r="16697" spans="1:10" x14ac:dyDescent="0.2">
      <c r="A16697" s="4">
        <v>44713</v>
      </c>
      <c r="B16697" s="2" t="s">
        <v>247</v>
      </c>
      <c r="C16697" s="2" t="s">
        <v>248</v>
      </c>
      <c r="D16697" s="11">
        <v>10636</v>
      </c>
      <c r="E16697" s="12">
        <v>171.70699999999999</v>
      </c>
      <c r="F16697" s="12">
        <v>1.885</v>
      </c>
      <c r="G16697" s="11">
        <v>11846</v>
      </c>
      <c r="H16697" s="12">
        <v>250.59899999999999</v>
      </c>
      <c r="I16697" s="12">
        <v>0</v>
      </c>
      <c r="J16697" s="19">
        <f>IF(MONTH(A16697)&gt;VLOOKUP(Totals!$H$2,Totals!$O$5:$P$16,2,FALSE),YEAR(A16697)+1,YEAR(A16697))</f>
        <v>2022</v>
      </c>
    </row>
    <row r="16698" spans="1:10" x14ac:dyDescent="0.2">
      <c r="A16698" s="4">
        <v>44713</v>
      </c>
      <c r="B16698" s="2" t="s">
        <v>160</v>
      </c>
      <c r="C16698" s="2" t="s">
        <v>11</v>
      </c>
      <c r="D16698" s="11" t="s">
        <v>88</v>
      </c>
      <c r="E16698" s="12">
        <v>946.17399999999998</v>
      </c>
      <c r="F16698" s="12">
        <v>0</v>
      </c>
      <c r="G16698" s="11" t="s">
        <v>88</v>
      </c>
      <c r="H16698" s="12">
        <v>1187.5899999999999</v>
      </c>
      <c r="I16698" s="12">
        <v>0</v>
      </c>
      <c r="J16698" s="19">
        <f>IF(MONTH(A16698)&gt;VLOOKUP(Totals!$H$2,Totals!$O$5:$P$16,2,FALSE),YEAR(A16698)+1,YEAR(A16698))</f>
        <v>2022</v>
      </c>
    </row>
    <row r="16699" spans="1:10" x14ac:dyDescent="0.2">
      <c r="A16699" s="4">
        <v>44713</v>
      </c>
      <c r="B16699" s="2" t="s">
        <v>160</v>
      </c>
      <c r="C16699" s="2" t="s">
        <v>35</v>
      </c>
      <c r="D16699" s="11" t="s">
        <v>88</v>
      </c>
      <c r="E16699" s="12">
        <v>877.62400000000002</v>
      </c>
      <c r="F16699" s="12">
        <v>0</v>
      </c>
      <c r="G16699" s="11" t="s">
        <v>88</v>
      </c>
      <c r="H16699" s="12">
        <v>574.39800000000002</v>
      </c>
      <c r="I16699" s="12">
        <v>0</v>
      </c>
      <c r="J16699" s="19">
        <f>IF(MONTH(A16699)&gt;VLOOKUP(Totals!$H$2,Totals!$O$5:$P$16,2,FALSE),YEAR(A16699)+1,YEAR(A16699))</f>
        <v>2022</v>
      </c>
    </row>
    <row r="16700" spans="1:10" x14ac:dyDescent="0.2">
      <c r="A16700" s="4">
        <v>44713</v>
      </c>
      <c r="B16700" s="2" t="s">
        <v>72</v>
      </c>
      <c r="C16700" s="2" t="s">
        <v>37</v>
      </c>
      <c r="D16700" s="11">
        <v>13154</v>
      </c>
      <c r="E16700" s="12">
        <v>845.22500000000002</v>
      </c>
      <c r="F16700" s="12">
        <v>23.561</v>
      </c>
      <c r="G16700" s="11">
        <v>18860</v>
      </c>
      <c r="H16700" s="12">
        <v>530.68700000000001</v>
      </c>
      <c r="I16700" s="12">
        <v>0</v>
      </c>
      <c r="J16700" s="19">
        <f>IF(MONTH(A16700)&gt;VLOOKUP(Totals!$H$2,Totals!$O$5:$P$16,2,FALSE),YEAR(A16700)+1,YEAR(A16700))</f>
        <v>2022</v>
      </c>
    </row>
    <row r="16701" spans="1:10" x14ac:dyDescent="0.2">
      <c r="A16701" s="4">
        <v>44713</v>
      </c>
      <c r="B16701" s="2" t="s">
        <v>73</v>
      </c>
      <c r="C16701" s="2" t="s">
        <v>16</v>
      </c>
      <c r="D16701" s="11">
        <v>16690</v>
      </c>
      <c r="E16701" s="12">
        <v>550.53099999999995</v>
      </c>
      <c r="F16701" s="12">
        <v>27.648</v>
      </c>
      <c r="G16701" s="11">
        <v>19586</v>
      </c>
      <c r="H16701" s="12">
        <v>620.32299999999998</v>
      </c>
      <c r="I16701" s="12">
        <v>69.58</v>
      </c>
      <c r="J16701" s="19">
        <f>IF(MONTH(A16701)&gt;VLOOKUP(Totals!$H$2,Totals!$O$5:$P$16,2,FALSE),YEAR(A16701)+1,YEAR(A16701))</f>
        <v>2022</v>
      </c>
    </row>
    <row r="16702" spans="1:10" x14ac:dyDescent="0.2">
      <c r="A16702" s="4">
        <v>44713</v>
      </c>
      <c r="B16702" s="2" t="s">
        <v>74</v>
      </c>
      <c r="C16702" s="2" t="s">
        <v>32</v>
      </c>
      <c r="D16702" s="11" t="s">
        <v>88</v>
      </c>
      <c r="E16702" s="12" t="s">
        <v>88</v>
      </c>
      <c r="F16702" s="12" t="s">
        <v>88</v>
      </c>
      <c r="G16702" s="11" t="s">
        <v>88</v>
      </c>
      <c r="H16702" s="12">
        <v>412.12200000000001</v>
      </c>
      <c r="I16702" s="12">
        <v>0</v>
      </c>
      <c r="J16702" s="19">
        <f>IF(MONTH(A16702)&gt;VLOOKUP(Totals!$H$2,Totals!$O$5:$P$16,2,FALSE),YEAR(A16702)+1,YEAR(A16702))</f>
        <v>2022</v>
      </c>
    </row>
    <row r="16703" spans="1:10" x14ac:dyDescent="0.2">
      <c r="A16703" s="4">
        <v>44713</v>
      </c>
      <c r="B16703" s="2" t="s">
        <v>74</v>
      </c>
      <c r="C16703" s="2" t="s">
        <v>35</v>
      </c>
      <c r="D16703" s="11" t="s">
        <v>88</v>
      </c>
      <c r="E16703" s="12" t="s">
        <v>88</v>
      </c>
      <c r="F16703" s="12" t="s">
        <v>88</v>
      </c>
      <c r="G16703" s="11" t="s">
        <v>88</v>
      </c>
      <c r="H16703" s="12">
        <v>171.15899999999999</v>
      </c>
      <c r="I16703" s="12">
        <v>0</v>
      </c>
      <c r="J16703" s="19">
        <f>IF(MONTH(A16703)&gt;VLOOKUP(Totals!$H$2,Totals!$O$5:$P$16,2,FALSE),YEAR(A16703)+1,YEAR(A16703))</f>
        <v>2022</v>
      </c>
    </row>
    <row r="16704" spans="1:10" x14ac:dyDescent="0.2">
      <c r="A16704" s="4">
        <v>44713</v>
      </c>
      <c r="B16704" s="2" t="s">
        <v>74</v>
      </c>
      <c r="C16704" s="2" t="s">
        <v>16</v>
      </c>
      <c r="D16704" s="11" t="s">
        <v>88</v>
      </c>
      <c r="E16704" s="12">
        <v>1608.278</v>
      </c>
      <c r="F16704" s="12">
        <v>0</v>
      </c>
      <c r="G16704" s="11" t="s">
        <v>88</v>
      </c>
      <c r="H16704" s="12" t="s">
        <v>88</v>
      </c>
      <c r="I16704" s="12" t="s">
        <v>88</v>
      </c>
      <c r="J16704" s="19">
        <f>IF(MONTH(A16704)&gt;VLOOKUP(Totals!$H$2,Totals!$O$5:$P$16,2,FALSE),YEAR(A16704)+1,YEAR(A16704))</f>
        <v>2022</v>
      </c>
    </row>
    <row r="16705" spans="1:10" x14ac:dyDescent="0.2">
      <c r="A16705" s="4">
        <v>44713</v>
      </c>
      <c r="B16705" s="2" t="s">
        <v>75</v>
      </c>
      <c r="C16705" s="2" t="s">
        <v>76</v>
      </c>
      <c r="D16705" s="11">
        <v>6475</v>
      </c>
      <c r="E16705" s="12">
        <v>212.23400000000001</v>
      </c>
      <c r="F16705" s="12">
        <v>0</v>
      </c>
      <c r="G16705" s="11">
        <v>8207</v>
      </c>
      <c r="H16705" s="12">
        <v>216.27099999999999</v>
      </c>
      <c r="I16705" s="12">
        <v>0</v>
      </c>
      <c r="J16705" s="19">
        <f>IF(MONTH(A16705)&gt;VLOOKUP(Totals!$H$2,Totals!$O$5:$P$16,2,FALSE),YEAR(A16705)+1,YEAR(A16705))</f>
        <v>2022</v>
      </c>
    </row>
    <row r="16706" spans="1:10" x14ac:dyDescent="0.2">
      <c r="A16706" s="4">
        <v>44713</v>
      </c>
      <c r="B16706" s="2" t="s">
        <v>193</v>
      </c>
      <c r="C16706" s="2" t="s">
        <v>27</v>
      </c>
      <c r="D16706" s="11">
        <v>3903</v>
      </c>
      <c r="E16706" s="12">
        <v>0</v>
      </c>
      <c r="F16706" s="12">
        <v>0</v>
      </c>
      <c r="G16706" s="11">
        <v>5330</v>
      </c>
      <c r="H16706" s="12">
        <v>0</v>
      </c>
      <c r="I16706" s="12">
        <v>0</v>
      </c>
      <c r="J16706" s="19">
        <f>IF(MONTH(A16706)&gt;VLOOKUP(Totals!$H$2,Totals!$O$5:$P$16,2,FALSE),YEAR(A16706)+1,YEAR(A16706))</f>
        <v>2022</v>
      </c>
    </row>
    <row r="16707" spans="1:10" x14ac:dyDescent="0.2">
      <c r="A16707" s="4">
        <v>44713</v>
      </c>
      <c r="B16707" s="2" t="s">
        <v>193</v>
      </c>
      <c r="C16707" s="2" t="s">
        <v>28</v>
      </c>
      <c r="D16707" s="11">
        <v>4214</v>
      </c>
      <c r="E16707" s="12">
        <v>0</v>
      </c>
      <c r="F16707" s="12">
        <v>0</v>
      </c>
      <c r="G16707" s="11">
        <v>7363</v>
      </c>
      <c r="H16707" s="12">
        <v>0</v>
      </c>
      <c r="I16707" s="12">
        <v>0</v>
      </c>
      <c r="J16707" s="19">
        <f>IF(MONTH(A16707)&gt;VLOOKUP(Totals!$H$2,Totals!$O$5:$P$16,2,FALSE),YEAR(A16707)+1,YEAR(A16707))</f>
        <v>2022</v>
      </c>
    </row>
    <row r="16708" spans="1:10" x14ac:dyDescent="0.2">
      <c r="A16708" s="4">
        <v>44713</v>
      </c>
      <c r="B16708" s="2" t="s">
        <v>236</v>
      </c>
      <c r="C16708" s="2" t="s">
        <v>18</v>
      </c>
      <c r="D16708" s="11">
        <v>2596</v>
      </c>
      <c r="E16708" s="12">
        <v>257.548</v>
      </c>
      <c r="F16708" s="12">
        <v>1.4630000000000001</v>
      </c>
      <c r="G16708" s="11">
        <v>2027</v>
      </c>
      <c r="H16708" s="12">
        <v>201.11699999999999</v>
      </c>
      <c r="I16708" s="12">
        <v>0</v>
      </c>
      <c r="J16708" s="19">
        <f>IF(MONTH(A16708)&gt;VLOOKUP(Totals!$H$2,Totals!$O$5:$P$16,2,FALSE),YEAR(A16708)+1,YEAR(A16708))</f>
        <v>2022</v>
      </c>
    </row>
    <row r="16709" spans="1:10" x14ac:dyDescent="0.2">
      <c r="A16709" s="4">
        <v>44743</v>
      </c>
      <c r="B16709" s="2" t="s">
        <v>233</v>
      </c>
      <c r="C16709" s="2" t="s">
        <v>13</v>
      </c>
      <c r="D16709" s="11">
        <v>2682</v>
      </c>
      <c r="E16709" s="12">
        <v>3.7589999999999999</v>
      </c>
      <c r="F16709" s="12">
        <v>0.35</v>
      </c>
      <c r="G16709" s="11">
        <v>2620</v>
      </c>
      <c r="H16709" s="12">
        <v>97.298000000000002</v>
      </c>
      <c r="I16709" s="12">
        <v>1.002</v>
      </c>
      <c r="J16709" s="19">
        <f>IF(MONTH(A16709)&gt;VLOOKUP(Totals!$H$2,Totals!$O$5:$P$16,2,FALSE),YEAR(A16709)+1,YEAR(A16709))</f>
        <v>2022</v>
      </c>
    </row>
    <row r="16710" spans="1:10" x14ac:dyDescent="0.2">
      <c r="A16710" s="4">
        <v>44743</v>
      </c>
      <c r="B16710" s="2" t="s">
        <v>14</v>
      </c>
      <c r="C16710" s="2" t="s">
        <v>15</v>
      </c>
      <c r="D16710" s="11">
        <v>15096</v>
      </c>
      <c r="E16710" s="12">
        <v>279.971</v>
      </c>
      <c r="F16710" s="12">
        <v>16.111000000000001</v>
      </c>
      <c r="G16710" s="11">
        <v>15319</v>
      </c>
      <c r="H16710" s="12">
        <v>360.19</v>
      </c>
      <c r="I16710" s="12">
        <v>21.271000000000001</v>
      </c>
      <c r="J16710" s="19">
        <f>IF(MONTH(A16710)&gt;VLOOKUP(Totals!$H$2,Totals!$O$5:$P$16,2,FALSE),YEAR(A16710)+1,YEAR(A16710))</f>
        <v>2022</v>
      </c>
    </row>
    <row r="16711" spans="1:10" x14ac:dyDescent="0.2">
      <c r="A16711" s="4">
        <v>44743</v>
      </c>
      <c r="B16711" s="2" t="s">
        <v>17</v>
      </c>
      <c r="C16711" s="2" t="s">
        <v>18</v>
      </c>
      <c r="D16711" s="11" t="s">
        <v>88</v>
      </c>
      <c r="E16711" s="12">
        <v>179.19</v>
      </c>
      <c r="F16711" s="12">
        <v>0</v>
      </c>
      <c r="G16711" s="11" t="s">
        <v>88</v>
      </c>
      <c r="H16711" s="12">
        <v>158.69</v>
      </c>
      <c r="I16711" s="12">
        <v>0</v>
      </c>
      <c r="J16711" s="19">
        <f>IF(MONTH(A16711)&gt;VLOOKUP(Totals!$H$2,Totals!$O$5:$P$16,2,FALSE),YEAR(A16711)+1,YEAR(A16711))</f>
        <v>2022</v>
      </c>
    </row>
    <row r="16712" spans="1:10" x14ac:dyDescent="0.2">
      <c r="A16712" s="4">
        <v>44743</v>
      </c>
      <c r="B16712" s="2" t="s">
        <v>205</v>
      </c>
      <c r="C16712" s="2" t="s">
        <v>65</v>
      </c>
      <c r="D16712" s="11">
        <v>15190</v>
      </c>
      <c r="E16712" s="12">
        <v>228.154</v>
      </c>
      <c r="F16712" s="12">
        <v>89.599000000000004</v>
      </c>
      <c r="G16712" s="11">
        <v>10846</v>
      </c>
      <c r="H16712" s="12">
        <v>157.63900000000001</v>
      </c>
      <c r="I16712" s="12">
        <v>0</v>
      </c>
      <c r="J16712" s="19">
        <f>IF(MONTH(A16712)&gt;VLOOKUP(Totals!$H$2,Totals!$O$5:$P$16,2,FALSE),YEAR(A16712)+1,YEAR(A16712))</f>
        <v>2022</v>
      </c>
    </row>
    <row r="16713" spans="1:10" x14ac:dyDescent="0.2">
      <c r="A16713" s="4">
        <v>44743</v>
      </c>
      <c r="B16713" s="2" t="s">
        <v>23</v>
      </c>
      <c r="C16713" s="2" t="s">
        <v>11</v>
      </c>
      <c r="D16713" s="11">
        <v>104535</v>
      </c>
      <c r="E16713" s="12">
        <v>1696.4380000000001</v>
      </c>
      <c r="F16713" s="12">
        <v>78.100999999999999</v>
      </c>
      <c r="G16713" s="11">
        <v>92656</v>
      </c>
      <c r="H16713" s="12">
        <v>1756.5519999999999</v>
      </c>
      <c r="I16713" s="12">
        <v>21.620999999999999</v>
      </c>
      <c r="J16713" s="19">
        <f>IF(MONTH(A16713)&gt;VLOOKUP(Totals!$H$2,Totals!$O$5:$P$16,2,FALSE),YEAR(A16713)+1,YEAR(A16713))</f>
        <v>2022</v>
      </c>
    </row>
    <row r="16714" spans="1:10" x14ac:dyDescent="0.2">
      <c r="A16714" s="4">
        <v>44743</v>
      </c>
      <c r="B16714" s="2" t="s">
        <v>24</v>
      </c>
      <c r="C16714" s="2" t="s">
        <v>25</v>
      </c>
      <c r="D16714" s="11">
        <v>4354</v>
      </c>
      <c r="E16714" s="12">
        <v>119.791</v>
      </c>
      <c r="F16714" s="12">
        <v>0</v>
      </c>
      <c r="G16714" s="11">
        <v>3621</v>
      </c>
      <c r="H16714" s="12">
        <v>266.43799999999999</v>
      </c>
      <c r="I16714" s="12">
        <v>0</v>
      </c>
      <c r="J16714" s="19">
        <f>IF(MONTH(A16714)&gt;VLOOKUP(Totals!$H$2,Totals!$O$5:$P$16,2,FALSE),YEAR(A16714)+1,YEAR(A16714))</f>
        <v>2022</v>
      </c>
    </row>
    <row r="16715" spans="1:10" x14ac:dyDescent="0.2">
      <c r="A16715" s="4">
        <v>44743</v>
      </c>
      <c r="B16715" s="2" t="s">
        <v>29</v>
      </c>
      <c r="C16715" s="2" t="s">
        <v>30</v>
      </c>
      <c r="D16715" s="11">
        <v>2820</v>
      </c>
      <c r="E16715" s="12">
        <v>2.8260000000000001</v>
      </c>
      <c r="F16715" s="12">
        <v>0.08</v>
      </c>
      <c r="G16715" s="11">
        <v>3564</v>
      </c>
      <c r="H16715" s="12">
        <v>19.754999999999999</v>
      </c>
      <c r="I16715" s="12">
        <v>5.3170000000000002</v>
      </c>
      <c r="J16715" s="19">
        <f>IF(MONTH(A16715)&gt;VLOOKUP(Totals!$H$2,Totals!$O$5:$P$16,2,FALSE),YEAR(A16715)+1,YEAR(A16715))</f>
        <v>2022</v>
      </c>
    </row>
    <row r="16716" spans="1:10" x14ac:dyDescent="0.2">
      <c r="A16716" s="4">
        <v>44743</v>
      </c>
      <c r="B16716" s="2" t="s">
        <v>237</v>
      </c>
      <c r="C16716" s="2" t="s">
        <v>33</v>
      </c>
      <c r="D16716" s="11">
        <v>6202</v>
      </c>
      <c r="E16716" s="12">
        <v>314.577</v>
      </c>
      <c r="F16716" s="12">
        <v>2.9430000000000001</v>
      </c>
      <c r="G16716" s="11">
        <v>4678</v>
      </c>
      <c r="H16716" s="12">
        <v>362.20299999999997</v>
      </c>
      <c r="I16716" s="12">
        <v>0</v>
      </c>
      <c r="J16716" s="19">
        <f>IF(MONTH(A16716)&gt;VLOOKUP(Totals!$H$2,Totals!$O$5:$P$16,2,FALSE),YEAR(A16716)+1,YEAR(A16716))</f>
        <v>2022</v>
      </c>
    </row>
    <row r="16717" spans="1:10" x14ac:dyDescent="0.2">
      <c r="A16717" s="4">
        <v>44743</v>
      </c>
      <c r="B16717" s="2" t="s">
        <v>31</v>
      </c>
      <c r="C16717" s="2" t="s">
        <v>32</v>
      </c>
      <c r="D16717" s="11">
        <v>4386</v>
      </c>
      <c r="E16717" s="12">
        <v>25.033999999999999</v>
      </c>
      <c r="F16717" s="12">
        <v>0</v>
      </c>
      <c r="G16717" s="11">
        <v>3651</v>
      </c>
      <c r="H16717" s="12">
        <v>1.1559999999999999</v>
      </c>
      <c r="I16717" s="12">
        <v>0</v>
      </c>
      <c r="J16717" s="19">
        <f>IF(MONTH(A16717)&gt;VLOOKUP(Totals!$H$2,Totals!$O$5:$P$16,2,FALSE),YEAR(A16717)+1,YEAR(A16717))</f>
        <v>2022</v>
      </c>
    </row>
    <row r="16718" spans="1:10" x14ac:dyDescent="0.2">
      <c r="A16718" s="4">
        <v>44743</v>
      </c>
      <c r="B16718" s="2" t="s">
        <v>259</v>
      </c>
      <c r="C16718" s="2" t="s">
        <v>76</v>
      </c>
      <c r="D16718" s="11">
        <v>5676</v>
      </c>
      <c r="E16718" s="12">
        <v>52.094000000000001</v>
      </c>
      <c r="F16718" s="12">
        <v>0.15</v>
      </c>
      <c r="G16718" s="11">
        <v>4884</v>
      </c>
      <c r="H16718" s="12">
        <v>61.65</v>
      </c>
      <c r="I16718" s="12">
        <v>2.516</v>
      </c>
      <c r="J16718" s="19">
        <f>IF(MONTH(A16718)&gt;VLOOKUP(Totals!$H$2,Totals!$O$5:$P$16,2,FALSE),YEAR(A16718)+1,YEAR(A16718))</f>
        <v>2022</v>
      </c>
    </row>
    <row r="16719" spans="1:10" x14ac:dyDescent="0.2">
      <c r="A16719" s="4">
        <v>44743</v>
      </c>
      <c r="B16719" s="2" t="s">
        <v>36</v>
      </c>
      <c r="C16719" s="2" t="s">
        <v>35</v>
      </c>
      <c r="D16719" s="11">
        <v>2611</v>
      </c>
      <c r="E16719" s="12">
        <v>0.9</v>
      </c>
      <c r="F16719" s="12">
        <v>0</v>
      </c>
      <c r="G16719" s="11">
        <v>2101</v>
      </c>
      <c r="H16719" s="12">
        <v>297.89999999999998</v>
      </c>
      <c r="I16719" s="12">
        <v>0</v>
      </c>
      <c r="J16719" s="19">
        <f>IF(MONTH(A16719)&gt;VLOOKUP(Totals!$H$2,Totals!$O$5:$P$16,2,FALSE),YEAR(A16719)+1,YEAR(A16719))</f>
        <v>2022</v>
      </c>
    </row>
    <row r="16720" spans="1:10" x14ac:dyDescent="0.2">
      <c r="A16720" s="4">
        <v>44743</v>
      </c>
      <c r="B16720" s="2" t="s">
        <v>36</v>
      </c>
      <c r="C16720" s="2" t="s">
        <v>38</v>
      </c>
      <c r="D16720" s="11">
        <v>3735</v>
      </c>
      <c r="E16720" s="12">
        <v>249.2</v>
      </c>
      <c r="F16720" s="12">
        <v>3.8</v>
      </c>
      <c r="G16720" s="11">
        <v>3312</v>
      </c>
      <c r="H16720" s="12">
        <v>0.4</v>
      </c>
      <c r="I16720" s="12">
        <v>0</v>
      </c>
      <c r="J16720" s="19">
        <f>IF(MONTH(A16720)&gt;VLOOKUP(Totals!$H$2,Totals!$O$5:$P$16,2,FALSE),YEAR(A16720)+1,YEAR(A16720))</f>
        <v>2022</v>
      </c>
    </row>
    <row r="16721" spans="1:10" x14ac:dyDescent="0.2">
      <c r="A16721" s="4">
        <v>44743</v>
      </c>
      <c r="B16721" s="2" t="s">
        <v>41</v>
      </c>
      <c r="C16721" s="2" t="s">
        <v>161</v>
      </c>
      <c r="D16721" s="11">
        <v>13711</v>
      </c>
      <c r="E16721" s="12">
        <v>1355.095</v>
      </c>
      <c r="F16721" s="12">
        <v>31.152000000000001</v>
      </c>
      <c r="G16721" s="11">
        <v>7231</v>
      </c>
      <c r="H16721" s="12">
        <v>1273.8430000000001</v>
      </c>
      <c r="I16721" s="12">
        <v>0</v>
      </c>
      <c r="J16721" s="19">
        <f>IF(MONTH(A16721)&gt;VLOOKUP(Totals!$H$2,Totals!$O$5:$P$16,2,FALSE),YEAR(A16721)+1,YEAR(A16721))</f>
        <v>2022</v>
      </c>
    </row>
    <row r="16722" spans="1:10" x14ac:dyDescent="0.2">
      <c r="A16722" s="4">
        <v>44743</v>
      </c>
      <c r="B16722" s="2" t="s">
        <v>226</v>
      </c>
      <c r="C16722" s="2" t="s">
        <v>52</v>
      </c>
      <c r="D16722" s="11">
        <v>3757</v>
      </c>
      <c r="E16722" s="12">
        <v>187.506</v>
      </c>
      <c r="F16722" s="12">
        <v>0</v>
      </c>
      <c r="G16722" s="11">
        <v>2075</v>
      </c>
      <c r="H16722" s="12">
        <v>3.9009999999999998</v>
      </c>
      <c r="I16722" s="12">
        <v>0</v>
      </c>
      <c r="J16722" s="19">
        <f>IF(MONTH(A16722)&gt;VLOOKUP(Totals!$H$2,Totals!$O$5:$P$16,2,FALSE),YEAR(A16722)+1,YEAR(A16722))</f>
        <v>2022</v>
      </c>
    </row>
    <row r="16723" spans="1:10" x14ac:dyDescent="0.2">
      <c r="A16723" s="4">
        <v>44743</v>
      </c>
      <c r="B16723" s="2" t="s">
        <v>42</v>
      </c>
      <c r="C16723" s="2" t="s">
        <v>43</v>
      </c>
      <c r="D16723" s="11">
        <v>1796</v>
      </c>
      <c r="E16723" s="12">
        <v>840.79200000000003</v>
      </c>
      <c r="F16723" s="12">
        <v>91.724000000000004</v>
      </c>
      <c r="G16723" s="11">
        <v>1272</v>
      </c>
      <c r="H16723" s="12">
        <v>1234.1030000000001</v>
      </c>
      <c r="I16723" s="12">
        <v>9.0999999999999998E-2</v>
      </c>
      <c r="J16723" s="19">
        <f>IF(MONTH(A16723)&gt;VLOOKUP(Totals!$H$2,Totals!$O$5:$P$16,2,FALSE),YEAR(A16723)+1,YEAR(A16723))</f>
        <v>2022</v>
      </c>
    </row>
    <row r="16724" spans="1:10" x14ac:dyDescent="0.2">
      <c r="A16724" s="4">
        <v>44743</v>
      </c>
      <c r="B16724" s="2" t="s">
        <v>44</v>
      </c>
      <c r="C16724" s="2" t="s">
        <v>18</v>
      </c>
      <c r="D16724" s="11">
        <v>1005</v>
      </c>
      <c r="E16724" s="12">
        <v>513.66300000000001</v>
      </c>
      <c r="F16724" s="12">
        <v>0</v>
      </c>
      <c r="G16724" s="11" t="s">
        <v>88</v>
      </c>
      <c r="H16724" s="12">
        <v>409.33</v>
      </c>
      <c r="I16724" s="12">
        <v>0</v>
      </c>
      <c r="J16724" s="19">
        <f>IF(MONTH(A16724)&gt;VLOOKUP(Totals!$H$2,Totals!$O$5:$P$16,2,FALSE),YEAR(A16724)+1,YEAR(A16724))</f>
        <v>2022</v>
      </c>
    </row>
    <row r="16725" spans="1:10" x14ac:dyDescent="0.2">
      <c r="A16725" s="4">
        <v>44743</v>
      </c>
      <c r="B16725" s="2" t="s">
        <v>45</v>
      </c>
      <c r="C16725" s="2" t="s">
        <v>18</v>
      </c>
      <c r="D16725" s="11">
        <v>1882</v>
      </c>
      <c r="E16725" s="12">
        <v>2237.8969999999999</v>
      </c>
      <c r="F16725" s="12">
        <v>82.369</v>
      </c>
      <c r="G16725" s="11" t="s">
        <v>88</v>
      </c>
      <c r="H16725" s="12">
        <v>768.476</v>
      </c>
      <c r="I16725" s="12">
        <v>0</v>
      </c>
      <c r="J16725" s="19">
        <f>IF(MONTH(A16725)&gt;VLOOKUP(Totals!$H$2,Totals!$O$5:$P$16,2,FALSE),YEAR(A16725)+1,YEAR(A16725))</f>
        <v>2022</v>
      </c>
    </row>
    <row r="16726" spans="1:10" x14ac:dyDescent="0.2">
      <c r="A16726" s="4">
        <v>44743</v>
      </c>
      <c r="B16726" s="2" t="s">
        <v>165</v>
      </c>
      <c r="C16726" s="2" t="s">
        <v>16</v>
      </c>
      <c r="D16726" s="11">
        <v>8948</v>
      </c>
      <c r="E16726" s="12">
        <v>24.372</v>
      </c>
      <c r="F16726" s="12">
        <v>24.442</v>
      </c>
      <c r="G16726" s="11">
        <v>8713</v>
      </c>
      <c r="H16726" s="12">
        <v>316.11900000000003</v>
      </c>
      <c r="I16726" s="12">
        <v>0</v>
      </c>
      <c r="J16726" s="19">
        <f>IF(MONTH(A16726)&gt;VLOOKUP(Totals!$H$2,Totals!$O$5:$P$16,2,FALSE),YEAR(A16726)+1,YEAR(A16726))</f>
        <v>2022</v>
      </c>
    </row>
    <row r="16727" spans="1:10" x14ac:dyDescent="0.2">
      <c r="A16727" s="4">
        <v>44743</v>
      </c>
      <c r="B16727" s="2" t="s">
        <v>48</v>
      </c>
      <c r="C16727" s="2" t="s">
        <v>161</v>
      </c>
      <c r="D16727" s="11" t="s">
        <v>88</v>
      </c>
      <c r="E16727" s="12" t="s">
        <v>88</v>
      </c>
      <c r="F16727" s="12" t="s">
        <v>88</v>
      </c>
      <c r="G16727" s="11" t="s">
        <v>88</v>
      </c>
      <c r="H16727" s="12">
        <v>380.036</v>
      </c>
      <c r="I16727" s="12">
        <v>0</v>
      </c>
      <c r="J16727" s="19">
        <f>IF(MONTH(A16727)&gt;VLOOKUP(Totals!$H$2,Totals!$O$5:$P$16,2,FALSE),YEAR(A16727)+1,YEAR(A16727))</f>
        <v>2022</v>
      </c>
    </row>
    <row r="16728" spans="1:10" x14ac:dyDescent="0.2">
      <c r="A16728" s="4">
        <v>44743</v>
      </c>
      <c r="B16728" s="2" t="s">
        <v>48</v>
      </c>
      <c r="C16728" s="2" t="s">
        <v>35</v>
      </c>
      <c r="D16728" s="11" t="s">
        <v>88</v>
      </c>
      <c r="E16728" s="12">
        <v>391.2</v>
      </c>
      <c r="F16728" s="12">
        <v>0</v>
      </c>
      <c r="G16728" s="11" t="s">
        <v>88</v>
      </c>
      <c r="H16728" s="12" t="s">
        <v>88</v>
      </c>
      <c r="I16728" s="12" t="s">
        <v>88</v>
      </c>
      <c r="J16728" s="19">
        <f>IF(MONTH(A16728)&gt;VLOOKUP(Totals!$H$2,Totals!$O$5:$P$16,2,FALSE),YEAR(A16728)+1,YEAR(A16728))</f>
        <v>2022</v>
      </c>
    </row>
    <row r="16729" spans="1:10" x14ac:dyDescent="0.2">
      <c r="A16729" s="4">
        <v>44743</v>
      </c>
      <c r="B16729" s="2" t="s">
        <v>48</v>
      </c>
      <c r="C16729" s="2" t="s">
        <v>49</v>
      </c>
      <c r="D16729" s="11">
        <v>88552</v>
      </c>
      <c r="E16729" s="12">
        <v>2241.1219999999998</v>
      </c>
      <c r="F16729" s="12">
        <v>54.555999999999997</v>
      </c>
      <c r="G16729" s="11">
        <v>85404</v>
      </c>
      <c r="H16729" s="12">
        <v>696.54</v>
      </c>
      <c r="I16729" s="12">
        <v>39.948</v>
      </c>
      <c r="J16729" s="19">
        <f>IF(MONTH(A16729)&gt;VLOOKUP(Totals!$H$2,Totals!$O$5:$P$16,2,FALSE),YEAR(A16729)+1,YEAR(A16729))</f>
        <v>2022</v>
      </c>
    </row>
    <row r="16730" spans="1:10" x14ac:dyDescent="0.2">
      <c r="A16730" s="4">
        <v>44743</v>
      </c>
      <c r="B16730" s="2" t="s">
        <v>151</v>
      </c>
      <c r="C16730" s="2" t="s">
        <v>49</v>
      </c>
      <c r="D16730" s="11">
        <v>20652</v>
      </c>
      <c r="E16730" s="12">
        <v>268.03199999999998</v>
      </c>
      <c r="F16730" s="12">
        <v>7.6539999999999999</v>
      </c>
      <c r="G16730" s="11">
        <v>20851</v>
      </c>
      <c r="H16730" s="12">
        <v>439.77300000000002</v>
      </c>
      <c r="I16730" s="12">
        <v>22.495000000000001</v>
      </c>
      <c r="J16730" s="19">
        <f>IF(MONTH(A16730)&gt;VLOOKUP(Totals!$H$2,Totals!$O$5:$P$16,2,FALSE),YEAR(A16730)+1,YEAR(A16730))</f>
        <v>2022</v>
      </c>
    </row>
    <row r="16731" spans="1:10" x14ac:dyDescent="0.2">
      <c r="A16731" s="4">
        <v>44743</v>
      </c>
      <c r="B16731" s="2" t="s">
        <v>50</v>
      </c>
      <c r="C16731" s="2" t="s">
        <v>43</v>
      </c>
      <c r="D16731" s="11">
        <v>895</v>
      </c>
      <c r="E16731" s="12">
        <v>352.14600000000002</v>
      </c>
      <c r="F16731" s="12">
        <v>5.8949999999999996</v>
      </c>
      <c r="G16731" s="11">
        <v>588</v>
      </c>
      <c r="H16731" s="12">
        <v>469.27699999999999</v>
      </c>
      <c r="I16731" s="12">
        <v>0</v>
      </c>
      <c r="J16731" s="19">
        <f>IF(MONTH(A16731)&gt;VLOOKUP(Totals!$H$2,Totals!$O$5:$P$16,2,FALSE),YEAR(A16731)+1,YEAR(A16731))</f>
        <v>2022</v>
      </c>
    </row>
    <row r="16732" spans="1:10" x14ac:dyDescent="0.2">
      <c r="A16732" s="4">
        <v>44743</v>
      </c>
      <c r="B16732" s="2" t="s">
        <v>51</v>
      </c>
      <c r="C16732" s="2" t="s">
        <v>18</v>
      </c>
      <c r="D16732" s="11" t="s">
        <v>88</v>
      </c>
      <c r="E16732" s="12" t="s">
        <v>88</v>
      </c>
      <c r="F16732" s="12" t="s">
        <v>88</v>
      </c>
      <c r="G16732" s="11" t="s">
        <v>88</v>
      </c>
      <c r="H16732" s="12">
        <v>1243.8510000000001</v>
      </c>
      <c r="I16732" s="12">
        <v>0</v>
      </c>
      <c r="J16732" s="19">
        <f>IF(MONTH(A16732)&gt;VLOOKUP(Totals!$H$2,Totals!$O$5:$P$16,2,FALSE),YEAR(A16732)+1,YEAR(A16732))</f>
        <v>2022</v>
      </c>
    </row>
    <row r="16733" spans="1:10" x14ac:dyDescent="0.2">
      <c r="A16733" s="4">
        <v>44743</v>
      </c>
      <c r="B16733" s="2" t="s">
        <v>51</v>
      </c>
      <c r="C16733" s="2" t="s">
        <v>161</v>
      </c>
      <c r="D16733" s="11" t="s">
        <v>88</v>
      </c>
      <c r="E16733" s="12" t="s">
        <v>88</v>
      </c>
      <c r="F16733" s="12" t="s">
        <v>88</v>
      </c>
      <c r="G16733" s="11" t="s">
        <v>88</v>
      </c>
      <c r="H16733" s="12">
        <v>19.058</v>
      </c>
      <c r="I16733" s="12">
        <v>0</v>
      </c>
      <c r="J16733" s="19">
        <f>IF(MONTH(A16733)&gt;VLOOKUP(Totals!$H$2,Totals!$O$5:$P$16,2,FALSE),YEAR(A16733)+1,YEAR(A16733))</f>
        <v>2022</v>
      </c>
    </row>
    <row r="16734" spans="1:10" x14ac:dyDescent="0.2">
      <c r="A16734" s="4">
        <v>44743</v>
      </c>
      <c r="B16734" s="2" t="s">
        <v>51</v>
      </c>
      <c r="C16734" s="2" t="s">
        <v>11</v>
      </c>
      <c r="D16734" s="11" t="s">
        <v>88</v>
      </c>
      <c r="E16734" s="12">
        <v>0</v>
      </c>
      <c r="F16734" s="12">
        <v>0</v>
      </c>
      <c r="G16734" s="11" t="s">
        <v>88</v>
      </c>
      <c r="H16734" s="12" t="s">
        <v>88</v>
      </c>
      <c r="I16734" s="12" t="s">
        <v>88</v>
      </c>
      <c r="J16734" s="19">
        <f>IF(MONTH(A16734)&gt;VLOOKUP(Totals!$H$2,Totals!$O$5:$P$16,2,FALSE),YEAR(A16734)+1,YEAR(A16734))</f>
        <v>2022</v>
      </c>
    </row>
    <row r="16735" spans="1:10" x14ac:dyDescent="0.2">
      <c r="A16735" s="4">
        <v>44743</v>
      </c>
      <c r="B16735" s="2" t="s">
        <v>51</v>
      </c>
      <c r="C16735" s="2" t="s">
        <v>35</v>
      </c>
      <c r="D16735" s="11" t="s">
        <v>88</v>
      </c>
      <c r="E16735" s="12">
        <v>1274.3789999999999</v>
      </c>
      <c r="F16735" s="12">
        <v>0</v>
      </c>
      <c r="G16735" s="11" t="s">
        <v>88</v>
      </c>
      <c r="H16735" s="12">
        <v>48.988</v>
      </c>
      <c r="I16735" s="12">
        <v>0</v>
      </c>
      <c r="J16735" s="19">
        <f>IF(MONTH(A16735)&gt;VLOOKUP(Totals!$H$2,Totals!$O$5:$P$16,2,FALSE),YEAR(A16735)+1,YEAR(A16735))</f>
        <v>2022</v>
      </c>
    </row>
    <row r="16736" spans="1:10" x14ac:dyDescent="0.2">
      <c r="A16736" s="4">
        <v>44743</v>
      </c>
      <c r="B16736" s="2" t="s">
        <v>51</v>
      </c>
      <c r="C16736" s="2" t="s">
        <v>16</v>
      </c>
      <c r="D16736" s="11" t="s">
        <v>88</v>
      </c>
      <c r="E16736" s="12">
        <v>2108.64</v>
      </c>
      <c r="F16736" s="12">
        <v>0</v>
      </c>
      <c r="G16736" s="11" t="s">
        <v>88</v>
      </c>
      <c r="H16736" s="12" t="s">
        <v>88</v>
      </c>
      <c r="I16736" s="12" t="s">
        <v>88</v>
      </c>
      <c r="J16736" s="19">
        <f>IF(MONTH(A16736)&gt;VLOOKUP(Totals!$H$2,Totals!$O$5:$P$16,2,FALSE),YEAR(A16736)+1,YEAR(A16736))</f>
        <v>2022</v>
      </c>
    </row>
    <row r="16737" spans="1:10" x14ac:dyDescent="0.2">
      <c r="A16737" s="4">
        <v>44743</v>
      </c>
      <c r="B16737" s="2" t="s">
        <v>202</v>
      </c>
      <c r="C16737" s="2" t="s">
        <v>27</v>
      </c>
      <c r="D16737" s="11">
        <v>28992</v>
      </c>
      <c r="E16737" s="12">
        <v>646.322</v>
      </c>
      <c r="F16737" s="12">
        <v>1.603</v>
      </c>
      <c r="G16737" s="11">
        <v>26486</v>
      </c>
      <c r="H16737" s="12">
        <v>456.661</v>
      </c>
      <c r="I16737" s="12">
        <v>5.1609999999999996</v>
      </c>
      <c r="J16737" s="19">
        <f>IF(MONTH(A16737)&gt;VLOOKUP(Totals!$H$2,Totals!$O$5:$P$16,2,FALSE),YEAR(A16737)+1,YEAR(A16737))</f>
        <v>2022</v>
      </c>
    </row>
    <row r="16738" spans="1:10" x14ac:dyDescent="0.2">
      <c r="A16738" s="4">
        <v>44743</v>
      </c>
      <c r="B16738" s="2" t="s">
        <v>53</v>
      </c>
      <c r="C16738" s="2" t="s">
        <v>28</v>
      </c>
      <c r="D16738" s="11">
        <v>3047</v>
      </c>
      <c r="E16738" s="12">
        <v>85.408000000000001</v>
      </c>
      <c r="F16738" s="12">
        <v>2.78</v>
      </c>
      <c r="G16738" s="11">
        <v>2834</v>
      </c>
      <c r="H16738" s="12">
        <v>190.91499999999999</v>
      </c>
      <c r="I16738" s="12">
        <v>0</v>
      </c>
      <c r="J16738" s="19">
        <f>IF(MONTH(A16738)&gt;VLOOKUP(Totals!$H$2,Totals!$O$5:$P$16,2,FALSE),YEAR(A16738)+1,YEAR(A16738))</f>
        <v>2022</v>
      </c>
    </row>
    <row r="16739" spans="1:10" x14ac:dyDescent="0.2">
      <c r="A16739" s="4">
        <v>44743</v>
      </c>
      <c r="B16739" s="2" t="s">
        <v>171</v>
      </c>
      <c r="C16739" s="2" t="s">
        <v>18</v>
      </c>
      <c r="D16739" s="11" t="s">
        <v>88</v>
      </c>
      <c r="E16739" s="12">
        <v>157.24199999999999</v>
      </c>
      <c r="F16739" s="12">
        <v>0</v>
      </c>
      <c r="G16739" s="11" t="s">
        <v>88</v>
      </c>
      <c r="H16739" s="12">
        <v>13.475</v>
      </c>
      <c r="I16739" s="12">
        <v>0</v>
      </c>
      <c r="J16739" s="19">
        <f>IF(MONTH(A16739)&gt;VLOOKUP(Totals!$H$2,Totals!$O$5:$P$16,2,FALSE),YEAR(A16739)+1,YEAR(A16739))</f>
        <v>2022</v>
      </c>
    </row>
    <row r="16740" spans="1:10" x14ac:dyDescent="0.2">
      <c r="A16740" s="4">
        <v>44743</v>
      </c>
      <c r="B16740" s="2" t="s">
        <v>54</v>
      </c>
      <c r="C16740" s="2" t="s">
        <v>16</v>
      </c>
      <c r="D16740" s="11">
        <v>5866</v>
      </c>
      <c r="E16740" s="12">
        <v>101.292</v>
      </c>
      <c r="F16740" s="12">
        <v>0</v>
      </c>
      <c r="G16740" s="11">
        <v>5409</v>
      </c>
      <c r="H16740" s="12">
        <v>236.209</v>
      </c>
      <c r="I16740" s="12">
        <v>0</v>
      </c>
      <c r="J16740" s="19">
        <f>IF(MONTH(A16740)&gt;VLOOKUP(Totals!$H$2,Totals!$O$5:$P$16,2,FALSE),YEAR(A16740)+1,YEAR(A16740))</f>
        <v>2022</v>
      </c>
    </row>
    <row r="16741" spans="1:10" x14ac:dyDescent="0.2">
      <c r="A16741" s="4">
        <v>44743</v>
      </c>
      <c r="B16741" s="2" t="s">
        <v>166</v>
      </c>
      <c r="C16741" s="2" t="s">
        <v>28</v>
      </c>
      <c r="D16741" s="11">
        <v>4717</v>
      </c>
      <c r="E16741" s="12">
        <v>0.38800000000000001</v>
      </c>
      <c r="F16741" s="12">
        <v>0</v>
      </c>
      <c r="G16741" s="11">
        <v>4507</v>
      </c>
      <c r="H16741" s="12">
        <v>0</v>
      </c>
      <c r="I16741" s="12">
        <v>0</v>
      </c>
      <c r="J16741" s="19">
        <f>IF(MONTH(A16741)&gt;VLOOKUP(Totals!$H$2,Totals!$O$5:$P$16,2,FALSE),YEAR(A16741)+1,YEAR(A16741))</f>
        <v>2022</v>
      </c>
    </row>
    <row r="16742" spans="1:10" x14ac:dyDescent="0.2">
      <c r="A16742" s="4">
        <v>44743</v>
      </c>
      <c r="B16742" s="2" t="s">
        <v>55</v>
      </c>
      <c r="C16742" s="2" t="s">
        <v>33</v>
      </c>
      <c r="D16742" s="11">
        <v>5376</v>
      </c>
      <c r="E16742" s="12">
        <v>321.476</v>
      </c>
      <c r="F16742" s="12">
        <v>41.061</v>
      </c>
      <c r="G16742" s="11">
        <v>4054</v>
      </c>
      <c r="H16742" s="12">
        <v>393.45</v>
      </c>
      <c r="I16742" s="12">
        <v>31.016999999999999</v>
      </c>
      <c r="J16742" s="19">
        <f>IF(MONTH(A16742)&gt;VLOOKUP(Totals!$H$2,Totals!$O$5:$P$16,2,FALSE),YEAR(A16742)+1,YEAR(A16742))</f>
        <v>2022</v>
      </c>
    </row>
    <row r="16743" spans="1:10" x14ac:dyDescent="0.2">
      <c r="A16743" s="4">
        <v>44743</v>
      </c>
      <c r="B16743" s="2" t="s">
        <v>146</v>
      </c>
      <c r="C16743" s="2" t="s">
        <v>27</v>
      </c>
      <c r="D16743" s="11">
        <v>3757</v>
      </c>
      <c r="E16743" s="12">
        <v>0</v>
      </c>
      <c r="F16743" s="12">
        <v>0</v>
      </c>
      <c r="G16743" s="11">
        <v>3550</v>
      </c>
      <c r="H16743" s="12">
        <v>3.335</v>
      </c>
      <c r="I16743" s="12">
        <v>0</v>
      </c>
      <c r="J16743" s="19">
        <f>IF(MONTH(A16743)&gt;VLOOKUP(Totals!$H$2,Totals!$O$5:$P$16,2,FALSE),YEAR(A16743)+1,YEAR(A16743))</f>
        <v>2022</v>
      </c>
    </row>
    <row r="16744" spans="1:10" x14ac:dyDescent="0.2">
      <c r="A16744" s="4">
        <v>44743</v>
      </c>
      <c r="B16744" s="2" t="s">
        <v>146</v>
      </c>
      <c r="C16744" s="2" t="s">
        <v>28</v>
      </c>
      <c r="D16744" s="11">
        <v>61052</v>
      </c>
      <c r="E16744" s="12">
        <v>184.94499999999999</v>
      </c>
      <c r="F16744" s="12">
        <v>0</v>
      </c>
      <c r="G16744" s="11">
        <v>61248</v>
      </c>
      <c r="H16744" s="12">
        <v>8.4779999999999998</v>
      </c>
      <c r="I16744" s="12">
        <v>0</v>
      </c>
      <c r="J16744" s="19">
        <f>IF(MONTH(A16744)&gt;VLOOKUP(Totals!$H$2,Totals!$O$5:$P$16,2,FALSE),YEAR(A16744)+1,YEAR(A16744))</f>
        <v>2022</v>
      </c>
    </row>
    <row r="16745" spans="1:10" x14ac:dyDescent="0.2">
      <c r="A16745" s="4">
        <v>44743</v>
      </c>
      <c r="B16745" s="2" t="s">
        <v>146</v>
      </c>
      <c r="C16745" s="2" t="s">
        <v>33</v>
      </c>
      <c r="D16745" s="11">
        <v>2626</v>
      </c>
      <c r="E16745" s="12">
        <v>53.276000000000003</v>
      </c>
      <c r="F16745" s="12">
        <v>8.5999999999999993E-2</v>
      </c>
      <c r="G16745" s="11">
        <v>650</v>
      </c>
      <c r="H16745" s="12">
        <v>43.566000000000003</v>
      </c>
      <c r="I16745" s="12">
        <v>4.7850000000000001</v>
      </c>
      <c r="J16745" s="19">
        <f>IF(MONTH(A16745)&gt;VLOOKUP(Totals!$H$2,Totals!$O$5:$P$16,2,FALSE),YEAR(A16745)+1,YEAR(A16745))</f>
        <v>2022</v>
      </c>
    </row>
    <row r="16746" spans="1:10" x14ac:dyDescent="0.2">
      <c r="A16746" s="4">
        <v>44743</v>
      </c>
      <c r="B16746" s="2" t="s">
        <v>146</v>
      </c>
      <c r="C16746" s="2" t="s">
        <v>11</v>
      </c>
      <c r="D16746" s="11">
        <v>31352</v>
      </c>
      <c r="E16746" s="12">
        <v>0</v>
      </c>
      <c r="F16746" s="12">
        <v>0</v>
      </c>
      <c r="G16746" s="11">
        <v>29971</v>
      </c>
      <c r="H16746" s="12">
        <v>0.34</v>
      </c>
      <c r="I16746" s="12">
        <v>0</v>
      </c>
      <c r="J16746" s="19">
        <f>IF(MONTH(A16746)&gt;VLOOKUP(Totals!$H$2,Totals!$O$5:$P$16,2,FALSE),YEAR(A16746)+1,YEAR(A16746))</f>
        <v>2022</v>
      </c>
    </row>
    <row r="16747" spans="1:10" x14ac:dyDescent="0.2">
      <c r="A16747" s="4">
        <v>44743</v>
      </c>
      <c r="B16747" s="2" t="s">
        <v>146</v>
      </c>
      <c r="C16747" s="2" t="s">
        <v>35</v>
      </c>
      <c r="D16747" s="11">
        <v>7700</v>
      </c>
      <c r="E16747" s="12">
        <v>157.66200000000001</v>
      </c>
      <c r="F16747" s="12">
        <v>0</v>
      </c>
      <c r="G16747" s="11">
        <v>6977</v>
      </c>
      <c r="H16747" s="12">
        <v>86.971000000000004</v>
      </c>
      <c r="I16747" s="12">
        <v>3.3149999999999999</v>
      </c>
      <c r="J16747" s="19">
        <f>IF(MONTH(A16747)&gt;VLOOKUP(Totals!$H$2,Totals!$O$5:$P$16,2,FALSE),YEAR(A16747)+1,YEAR(A16747))</f>
        <v>2022</v>
      </c>
    </row>
    <row r="16748" spans="1:10" x14ac:dyDescent="0.2">
      <c r="A16748" s="4">
        <v>44743</v>
      </c>
      <c r="B16748" s="2" t="s">
        <v>146</v>
      </c>
      <c r="C16748" s="2" t="s">
        <v>37</v>
      </c>
      <c r="D16748" s="11">
        <v>13491</v>
      </c>
      <c r="E16748" s="12">
        <v>155.369</v>
      </c>
      <c r="F16748" s="12">
        <v>0</v>
      </c>
      <c r="G16748" s="11">
        <v>11696</v>
      </c>
      <c r="H16748" s="12">
        <v>1.258</v>
      </c>
      <c r="I16748" s="12">
        <v>0</v>
      </c>
      <c r="J16748" s="19">
        <f>IF(MONTH(A16748)&gt;VLOOKUP(Totals!$H$2,Totals!$O$5:$P$16,2,FALSE),YEAR(A16748)+1,YEAR(A16748))</f>
        <v>2022</v>
      </c>
    </row>
    <row r="16749" spans="1:10" x14ac:dyDescent="0.2">
      <c r="A16749" s="4">
        <v>44743</v>
      </c>
      <c r="B16749" s="2" t="s">
        <v>146</v>
      </c>
      <c r="C16749" s="2" t="s">
        <v>16</v>
      </c>
      <c r="D16749" s="11">
        <v>6196</v>
      </c>
      <c r="E16749" s="12">
        <v>66.427000000000007</v>
      </c>
      <c r="F16749" s="12">
        <v>0</v>
      </c>
      <c r="G16749" s="11">
        <v>5439</v>
      </c>
      <c r="H16749" s="12">
        <v>83.480999999999995</v>
      </c>
      <c r="I16749" s="12">
        <v>0</v>
      </c>
      <c r="J16749" s="19">
        <f>IF(MONTH(A16749)&gt;VLOOKUP(Totals!$H$2,Totals!$O$5:$P$16,2,FALSE),YEAR(A16749)+1,YEAR(A16749))</f>
        <v>2022</v>
      </c>
    </row>
    <row r="16750" spans="1:10" x14ac:dyDescent="0.2">
      <c r="A16750" s="4">
        <v>44743</v>
      </c>
      <c r="B16750" s="2" t="s">
        <v>146</v>
      </c>
      <c r="C16750" s="2" t="s">
        <v>76</v>
      </c>
      <c r="D16750" s="11">
        <v>8062</v>
      </c>
      <c r="E16750" s="12">
        <v>172.506</v>
      </c>
      <c r="F16750" s="12">
        <v>0</v>
      </c>
      <c r="G16750" s="11">
        <v>6517</v>
      </c>
      <c r="H16750" s="12">
        <v>7.9279999999999999</v>
      </c>
      <c r="I16750" s="12">
        <v>3.4540000000000002</v>
      </c>
      <c r="J16750" s="19">
        <f>IF(MONTH(A16750)&gt;VLOOKUP(Totals!$H$2,Totals!$O$5:$P$16,2,FALSE),YEAR(A16750)+1,YEAR(A16750))</f>
        <v>2022</v>
      </c>
    </row>
    <row r="16751" spans="1:10" x14ac:dyDescent="0.2">
      <c r="A16751" s="4">
        <v>44743</v>
      </c>
      <c r="B16751" s="2" t="s">
        <v>170</v>
      </c>
      <c r="C16751" s="2" t="s">
        <v>35</v>
      </c>
      <c r="D16751" s="11">
        <v>2367</v>
      </c>
      <c r="E16751" s="12">
        <v>0</v>
      </c>
      <c r="F16751" s="12">
        <v>0</v>
      </c>
      <c r="G16751" s="11">
        <v>1715</v>
      </c>
      <c r="H16751" s="12">
        <v>0</v>
      </c>
      <c r="I16751" s="12">
        <v>0</v>
      </c>
      <c r="J16751" s="19">
        <f>IF(MONTH(A16751)&gt;VLOOKUP(Totals!$H$2,Totals!$O$5:$P$16,2,FALSE),YEAR(A16751)+1,YEAR(A16751))</f>
        <v>2022</v>
      </c>
    </row>
    <row r="16752" spans="1:10" x14ac:dyDescent="0.2">
      <c r="A16752" s="4">
        <v>44743</v>
      </c>
      <c r="B16752" s="2" t="s">
        <v>258</v>
      </c>
      <c r="C16752" s="2" t="s">
        <v>161</v>
      </c>
      <c r="D16752" s="11" t="s">
        <v>88</v>
      </c>
      <c r="E16752" s="12">
        <v>0</v>
      </c>
      <c r="F16752" s="12">
        <v>0</v>
      </c>
      <c r="G16752" s="11" t="s">
        <v>88</v>
      </c>
      <c r="H16752" s="12">
        <v>305.899</v>
      </c>
      <c r="I16752" s="12">
        <v>0</v>
      </c>
      <c r="J16752" s="19">
        <f>IF(MONTH(A16752)&gt;VLOOKUP(Totals!$H$2,Totals!$O$5:$P$16,2,FALSE),YEAR(A16752)+1,YEAR(A16752))</f>
        <v>2022</v>
      </c>
    </row>
    <row r="16753" spans="1:10" x14ac:dyDescent="0.2">
      <c r="A16753" s="4">
        <v>44743</v>
      </c>
      <c r="B16753" s="2" t="s">
        <v>258</v>
      </c>
      <c r="C16753" s="2" t="s">
        <v>33</v>
      </c>
      <c r="D16753" s="11" t="s">
        <v>88</v>
      </c>
      <c r="E16753" s="12">
        <v>307.52600000000001</v>
      </c>
      <c r="F16753" s="12">
        <v>0</v>
      </c>
      <c r="G16753" s="11" t="s">
        <v>88</v>
      </c>
      <c r="H16753" s="12" t="s">
        <v>88</v>
      </c>
      <c r="I16753" s="12" t="s">
        <v>88</v>
      </c>
      <c r="J16753" s="19">
        <f>IF(MONTH(A16753)&gt;VLOOKUP(Totals!$H$2,Totals!$O$5:$P$16,2,FALSE),YEAR(A16753)+1,YEAR(A16753))</f>
        <v>2022</v>
      </c>
    </row>
    <row r="16754" spans="1:10" x14ac:dyDescent="0.2">
      <c r="A16754" s="4">
        <v>44743</v>
      </c>
      <c r="B16754" s="2" t="s">
        <v>258</v>
      </c>
      <c r="C16754" s="2" t="s">
        <v>35</v>
      </c>
      <c r="D16754" s="11" t="s">
        <v>88</v>
      </c>
      <c r="E16754" s="12">
        <v>1835.4</v>
      </c>
      <c r="F16754" s="12">
        <v>0</v>
      </c>
      <c r="G16754" s="11" t="s">
        <v>88</v>
      </c>
      <c r="H16754" s="12">
        <v>1479.808</v>
      </c>
      <c r="I16754" s="12">
        <v>0</v>
      </c>
      <c r="J16754" s="19">
        <f>IF(MONTH(A16754)&gt;VLOOKUP(Totals!$H$2,Totals!$O$5:$P$16,2,FALSE),YEAR(A16754)+1,YEAR(A16754))</f>
        <v>2022</v>
      </c>
    </row>
    <row r="16755" spans="1:10" x14ac:dyDescent="0.2">
      <c r="A16755" s="4">
        <v>44743</v>
      </c>
      <c r="B16755" s="2" t="s">
        <v>258</v>
      </c>
      <c r="C16755" s="2" t="s">
        <v>16</v>
      </c>
      <c r="D16755" s="11" t="s">
        <v>88</v>
      </c>
      <c r="E16755" s="12">
        <v>1605.6079999999999</v>
      </c>
      <c r="F16755" s="12">
        <v>0</v>
      </c>
      <c r="G16755" s="11" t="s">
        <v>88</v>
      </c>
      <c r="H16755" s="12" t="s">
        <v>88</v>
      </c>
      <c r="I16755" s="12" t="s">
        <v>88</v>
      </c>
      <c r="J16755" s="19">
        <f>IF(MONTH(A16755)&gt;VLOOKUP(Totals!$H$2,Totals!$O$5:$P$16,2,FALSE),YEAR(A16755)+1,YEAR(A16755))</f>
        <v>2022</v>
      </c>
    </row>
    <row r="16756" spans="1:10" x14ac:dyDescent="0.2">
      <c r="A16756" s="4">
        <v>44743</v>
      </c>
      <c r="B16756" s="2" t="s">
        <v>56</v>
      </c>
      <c r="C16756" s="2" t="s">
        <v>32</v>
      </c>
      <c r="D16756" s="11">
        <v>4435</v>
      </c>
      <c r="E16756" s="12">
        <v>25.626999999999999</v>
      </c>
      <c r="F16756" s="12">
        <v>9.0299999999999994</v>
      </c>
      <c r="G16756" s="11">
        <v>2996</v>
      </c>
      <c r="H16756" s="12">
        <v>49.933999999999997</v>
      </c>
      <c r="I16756" s="12">
        <v>4.6580000000000004</v>
      </c>
      <c r="J16756" s="19">
        <f>IF(MONTH(A16756)&gt;VLOOKUP(Totals!$H$2,Totals!$O$5:$P$16,2,FALSE),YEAR(A16756)+1,YEAR(A16756))</f>
        <v>2022</v>
      </c>
    </row>
    <row r="16757" spans="1:10" x14ac:dyDescent="0.2">
      <c r="A16757" s="4">
        <v>44743</v>
      </c>
      <c r="B16757" s="2" t="s">
        <v>244</v>
      </c>
      <c r="C16757" s="2" t="s">
        <v>57</v>
      </c>
      <c r="D16757" s="11">
        <v>3158</v>
      </c>
      <c r="E16757" s="12">
        <v>84.837000000000003</v>
      </c>
      <c r="F16757" s="12">
        <v>0</v>
      </c>
      <c r="G16757" s="11">
        <v>2396</v>
      </c>
      <c r="H16757" s="12">
        <v>37.814999999999998</v>
      </c>
      <c r="I16757" s="12">
        <v>0</v>
      </c>
      <c r="J16757" s="19">
        <f>IF(MONTH(A16757)&gt;VLOOKUP(Totals!$H$2,Totals!$O$5:$P$16,2,FALSE),YEAR(A16757)+1,YEAR(A16757))</f>
        <v>2022</v>
      </c>
    </row>
    <row r="16758" spans="1:10" x14ac:dyDescent="0.2">
      <c r="A16758" s="4">
        <v>44743</v>
      </c>
      <c r="B16758" s="2" t="s">
        <v>244</v>
      </c>
      <c r="C16758" s="2" t="s">
        <v>11</v>
      </c>
      <c r="D16758" s="11">
        <v>1757</v>
      </c>
      <c r="E16758" s="12">
        <v>10.407999999999999</v>
      </c>
      <c r="F16758" s="12">
        <v>0</v>
      </c>
      <c r="G16758" s="11">
        <v>2223</v>
      </c>
      <c r="H16758" s="12">
        <v>69.456000000000003</v>
      </c>
      <c r="I16758" s="12">
        <v>0</v>
      </c>
      <c r="J16758" s="19">
        <f>IF(MONTH(A16758)&gt;VLOOKUP(Totals!$H$2,Totals!$O$5:$P$16,2,FALSE),YEAR(A16758)+1,YEAR(A16758))</f>
        <v>2022</v>
      </c>
    </row>
    <row r="16759" spans="1:10" x14ac:dyDescent="0.2">
      <c r="A16759" s="4">
        <v>44743</v>
      </c>
      <c r="B16759" s="2" t="s">
        <v>59</v>
      </c>
      <c r="C16759" s="2" t="s">
        <v>34</v>
      </c>
      <c r="D16759" s="11">
        <v>32132</v>
      </c>
      <c r="E16759" s="12">
        <v>1558.2</v>
      </c>
      <c r="F16759" s="12">
        <v>84.739000000000004</v>
      </c>
      <c r="G16759" s="11">
        <v>22852</v>
      </c>
      <c r="H16759" s="12">
        <v>857.36699999999996</v>
      </c>
      <c r="I16759" s="12">
        <v>1.036</v>
      </c>
      <c r="J16759" s="19">
        <f>IF(MONTH(A16759)&gt;VLOOKUP(Totals!$H$2,Totals!$O$5:$P$16,2,FALSE),YEAR(A16759)+1,YEAR(A16759))</f>
        <v>2022</v>
      </c>
    </row>
    <row r="16760" spans="1:10" x14ac:dyDescent="0.2">
      <c r="A16760" s="4">
        <v>44743</v>
      </c>
      <c r="B16760" s="2" t="s">
        <v>59</v>
      </c>
      <c r="C16760" s="2" t="s">
        <v>52</v>
      </c>
      <c r="D16760" s="11" t="s">
        <v>88</v>
      </c>
      <c r="E16760" s="12" t="s">
        <v>88</v>
      </c>
      <c r="F16760" s="12" t="s">
        <v>88</v>
      </c>
      <c r="G16760" s="11" t="s">
        <v>88</v>
      </c>
      <c r="H16760" s="12">
        <v>1.014</v>
      </c>
      <c r="I16760" s="12">
        <v>0</v>
      </c>
      <c r="J16760" s="19">
        <f>IF(MONTH(A16760)&gt;VLOOKUP(Totals!$H$2,Totals!$O$5:$P$16,2,FALSE),YEAR(A16760)+1,YEAR(A16760))</f>
        <v>2022</v>
      </c>
    </row>
    <row r="16761" spans="1:10" x14ac:dyDescent="0.2">
      <c r="A16761" s="4">
        <v>44743</v>
      </c>
      <c r="B16761" s="2" t="s">
        <v>234</v>
      </c>
      <c r="C16761" s="2" t="s">
        <v>28</v>
      </c>
      <c r="D16761" s="11">
        <v>7274</v>
      </c>
      <c r="E16761" s="12">
        <v>0</v>
      </c>
      <c r="F16761" s="12">
        <v>0</v>
      </c>
      <c r="G16761" s="11">
        <v>6570</v>
      </c>
      <c r="H16761" s="12">
        <v>0</v>
      </c>
      <c r="I16761" s="12">
        <v>0</v>
      </c>
      <c r="J16761" s="19">
        <f>IF(MONTH(A16761)&gt;VLOOKUP(Totals!$H$2,Totals!$O$5:$P$16,2,FALSE),YEAR(A16761)+1,YEAR(A16761))</f>
        <v>2022</v>
      </c>
    </row>
    <row r="16762" spans="1:10" x14ac:dyDescent="0.2">
      <c r="A16762" s="4">
        <v>44743</v>
      </c>
      <c r="B16762" s="2" t="s">
        <v>234</v>
      </c>
      <c r="C16762" s="2" t="s">
        <v>34</v>
      </c>
      <c r="D16762" s="11">
        <v>2742</v>
      </c>
      <c r="E16762" s="12">
        <v>0</v>
      </c>
      <c r="F16762" s="12">
        <v>0</v>
      </c>
      <c r="G16762" s="11">
        <v>1978</v>
      </c>
      <c r="H16762" s="12">
        <v>0</v>
      </c>
      <c r="I16762" s="12">
        <v>0</v>
      </c>
      <c r="J16762" s="19">
        <f>IF(MONTH(A16762)&gt;VLOOKUP(Totals!$H$2,Totals!$O$5:$P$16,2,FALSE),YEAR(A16762)+1,YEAR(A16762))</f>
        <v>2022</v>
      </c>
    </row>
    <row r="16763" spans="1:10" x14ac:dyDescent="0.2">
      <c r="A16763" s="4">
        <v>44743</v>
      </c>
      <c r="B16763" s="2" t="s">
        <v>227</v>
      </c>
      <c r="C16763" s="2" t="s">
        <v>21</v>
      </c>
      <c r="D16763" s="11">
        <v>378</v>
      </c>
      <c r="E16763" s="12">
        <v>9.1029999999999998</v>
      </c>
      <c r="F16763" s="12">
        <v>0.192</v>
      </c>
      <c r="G16763" s="11">
        <v>311</v>
      </c>
      <c r="H16763" s="12">
        <v>92.272999999999996</v>
      </c>
      <c r="I16763" s="12">
        <v>0.16700000000000001</v>
      </c>
      <c r="J16763" s="19">
        <f>IF(MONTH(A16763)&gt;VLOOKUP(Totals!$H$2,Totals!$O$5:$P$16,2,FALSE),YEAR(A16763)+1,YEAR(A16763))</f>
        <v>2022</v>
      </c>
    </row>
    <row r="16764" spans="1:10" x14ac:dyDescent="0.2">
      <c r="A16764" s="4">
        <v>44743</v>
      </c>
      <c r="B16764" s="2" t="s">
        <v>60</v>
      </c>
      <c r="C16764" s="2" t="s">
        <v>52</v>
      </c>
      <c r="D16764" s="11">
        <v>12678</v>
      </c>
      <c r="E16764" s="12">
        <v>305.67</v>
      </c>
      <c r="F16764" s="12">
        <v>0</v>
      </c>
      <c r="G16764" s="11">
        <v>9899</v>
      </c>
      <c r="H16764" s="12">
        <v>101.932</v>
      </c>
      <c r="I16764" s="12">
        <v>0</v>
      </c>
      <c r="J16764" s="19">
        <f>IF(MONTH(A16764)&gt;VLOOKUP(Totals!$H$2,Totals!$O$5:$P$16,2,FALSE),YEAR(A16764)+1,YEAR(A16764))</f>
        <v>2022</v>
      </c>
    </row>
    <row r="16765" spans="1:10" x14ac:dyDescent="0.2">
      <c r="A16765" s="4">
        <v>44743</v>
      </c>
      <c r="B16765" s="2" t="s">
        <v>63</v>
      </c>
      <c r="C16765" s="2" t="s">
        <v>15</v>
      </c>
      <c r="D16765" s="11">
        <v>2664</v>
      </c>
      <c r="E16765" s="12">
        <v>108.90600000000001</v>
      </c>
      <c r="F16765" s="12">
        <v>0</v>
      </c>
      <c r="G16765" s="11">
        <v>2519</v>
      </c>
      <c r="H16765" s="12">
        <v>12.375</v>
      </c>
      <c r="I16765" s="12">
        <v>42.780999999999999</v>
      </c>
      <c r="J16765" s="19">
        <f>IF(MONTH(A16765)&gt;VLOOKUP(Totals!$H$2,Totals!$O$5:$P$16,2,FALSE),YEAR(A16765)+1,YEAR(A16765))</f>
        <v>2022</v>
      </c>
    </row>
    <row r="16766" spans="1:10" x14ac:dyDescent="0.2">
      <c r="A16766" s="4">
        <v>44743</v>
      </c>
      <c r="B16766" s="2" t="s">
        <v>63</v>
      </c>
      <c r="C16766" s="2" t="s">
        <v>18</v>
      </c>
      <c r="D16766" s="11" t="s">
        <v>88</v>
      </c>
      <c r="E16766" s="12" t="s">
        <v>88</v>
      </c>
      <c r="F16766" s="12" t="s">
        <v>88</v>
      </c>
      <c r="G16766" s="11" t="s">
        <v>88</v>
      </c>
      <c r="H16766" s="12">
        <v>144.56100000000001</v>
      </c>
      <c r="I16766" s="12">
        <v>6.8470000000000004</v>
      </c>
      <c r="J16766" s="19">
        <f>IF(MONTH(A16766)&gt;VLOOKUP(Totals!$H$2,Totals!$O$5:$P$16,2,FALSE),YEAR(A16766)+1,YEAR(A16766))</f>
        <v>2022</v>
      </c>
    </row>
    <row r="16767" spans="1:10" x14ac:dyDescent="0.2">
      <c r="A16767" s="4">
        <v>44743</v>
      </c>
      <c r="B16767" s="2" t="s">
        <v>63</v>
      </c>
      <c r="C16767" s="2" t="s">
        <v>260</v>
      </c>
      <c r="D16767" s="11">
        <v>864</v>
      </c>
      <c r="E16767" s="12">
        <v>0.73099999999999998</v>
      </c>
      <c r="F16767" s="12">
        <v>0</v>
      </c>
      <c r="G16767" s="11">
        <v>785</v>
      </c>
      <c r="H16767" s="12">
        <v>2.363</v>
      </c>
      <c r="I16767" s="12">
        <v>1.506</v>
      </c>
      <c r="J16767" s="19">
        <f>IF(MONTH(A16767)&gt;VLOOKUP(Totals!$H$2,Totals!$O$5:$P$16,2,FALSE),YEAR(A16767)+1,YEAR(A16767))</f>
        <v>2022</v>
      </c>
    </row>
    <row r="16768" spans="1:10" x14ac:dyDescent="0.2">
      <c r="A16768" s="4">
        <v>44743</v>
      </c>
      <c r="B16768" s="2" t="s">
        <v>63</v>
      </c>
      <c r="C16768" s="2" t="s">
        <v>27</v>
      </c>
      <c r="D16768" s="11">
        <v>2953</v>
      </c>
      <c r="E16768" s="12">
        <v>0</v>
      </c>
      <c r="F16768" s="12">
        <v>0</v>
      </c>
      <c r="G16768" s="11">
        <v>2683</v>
      </c>
      <c r="H16768" s="12">
        <v>7.5170000000000003</v>
      </c>
      <c r="I16768" s="12">
        <v>1.8919999999999999</v>
      </c>
      <c r="J16768" s="19">
        <f>IF(MONTH(A16768)&gt;VLOOKUP(Totals!$H$2,Totals!$O$5:$P$16,2,FALSE),YEAR(A16768)+1,YEAR(A16768))</f>
        <v>2022</v>
      </c>
    </row>
    <row r="16769" spans="1:10" x14ac:dyDescent="0.2">
      <c r="A16769" s="4">
        <v>44743</v>
      </c>
      <c r="B16769" s="2" t="s">
        <v>63</v>
      </c>
      <c r="C16769" s="2" t="s">
        <v>161</v>
      </c>
      <c r="D16769" s="11" t="s">
        <v>88</v>
      </c>
      <c r="E16769" s="12">
        <v>585.13300000000004</v>
      </c>
      <c r="F16769" s="12">
        <v>14.207000000000001</v>
      </c>
      <c r="G16769" s="11" t="s">
        <v>88</v>
      </c>
      <c r="H16769" s="12">
        <v>287.74400000000003</v>
      </c>
      <c r="I16769" s="12">
        <v>22.722000000000001</v>
      </c>
      <c r="J16769" s="19">
        <f>IF(MONTH(A16769)&gt;VLOOKUP(Totals!$H$2,Totals!$O$5:$P$16,2,FALSE),YEAR(A16769)+1,YEAR(A16769))</f>
        <v>2022</v>
      </c>
    </row>
    <row r="16770" spans="1:10" x14ac:dyDescent="0.2">
      <c r="A16770" s="4">
        <v>44743</v>
      </c>
      <c r="B16770" s="2" t="s">
        <v>63</v>
      </c>
      <c r="C16770" s="2" t="s">
        <v>65</v>
      </c>
      <c r="D16770" s="11">
        <v>3956</v>
      </c>
      <c r="E16770" s="12">
        <v>37.119999999999997</v>
      </c>
      <c r="F16770" s="12">
        <v>0</v>
      </c>
      <c r="G16770" s="11">
        <v>3616</v>
      </c>
      <c r="H16770" s="12">
        <v>8.0000000000000002E-3</v>
      </c>
      <c r="I16770" s="12">
        <v>16.818999999999999</v>
      </c>
      <c r="J16770" s="19">
        <f>IF(MONTH(A16770)&gt;VLOOKUP(Totals!$H$2,Totals!$O$5:$P$16,2,FALSE),YEAR(A16770)+1,YEAR(A16770))</f>
        <v>2022</v>
      </c>
    </row>
    <row r="16771" spans="1:10" x14ac:dyDescent="0.2">
      <c r="A16771" s="4">
        <v>44743</v>
      </c>
      <c r="B16771" s="2" t="s">
        <v>63</v>
      </c>
      <c r="C16771" s="2" t="s">
        <v>28</v>
      </c>
      <c r="D16771" s="11">
        <v>12412</v>
      </c>
      <c r="E16771" s="12">
        <v>54.993000000000002</v>
      </c>
      <c r="F16771" s="12">
        <v>0</v>
      </c>
      <c r="G16771" s="11">
        <v>11698</v>
      </c>
      <c r="H16771" s="12">
        <v>40.581000000000003</v>
      </c>
      <c r="I16771" s="12">
        <v>4.9260000000000002</v>
      </c>
      <c r="J16771" s="19">
        <f>IF(MONTH(A16771)&gt;VLOOKUP(Totals!$H$2,Totals!$O$5:$P$16,2,FALSE),YEAR(A16771)+1,YEAR(A16771))</f>
        <v>2022</v>
      </c>
    </row>
    <row r="16772" spans="1:10" x14ac:dyDescent="0.2">
      <c r="A16772" s="4">
        <v>44743</v>
      </c>
      <c r="B16772" s="2" t="s">
        <v>63</v>
      </c>
      <c r="C16772" s="2" t="s">
        <v>261</v>
      </c>
      <c r="D16772" s="11">
        <v>2957</v>
      </c>
      <c r="E16772" s="12">
        <v>85.688999999999993</v>
      </c>
      <c r="F16772" s="12">
        <v>0</v>
      </c>
      <c r="G16772" s="11">
        <v>2776</v>
      </c>
      <c r="H16772" s="12">
        <v>1.4999999999999999E-2</v>
      </c>
      <c r="I16772" s="12">
        <v>0</v>
      </c>
      <c r="J16772" s="19">
        <f>IF(MONTH(A16772)&gt;VLOOKUP(Totals!$H$2,Totals!$O$5:$P$16,2,FALSE),YEAR(A16772)+1,YEAR(A16772))</f>
        <v>2022</v>
      </c>
    </row>
    <row r="16773" spans="1:10" x14ac:dyDescent="0.2">
      <c r="A16773" s="4">
        <v>44743</v>
      </c>
      <c r="B16773" s="2" t="s">
        <v>63</v>
      </c>
      <c r="C16773" s="2" t="s">
        <v>32</v>
      </c>
      <c r="D16773" s="11" t="s">
        <v>88</v>
      </c>
      <c r="E16773" s="12" t="s">
        <v>88</v>
      </c>
      <c r="F16773" s="12" t="s">
        <v>88</v>
      </c>
      <c r="G16773" s="11" t="s">
        <v>88</v>
      </c>
      <c r="H16773" s="12">
        <v>0</v>
      </c>
      <c r="I16773" s="12">
        <v>0</v>
      </c>
      <c r="J16773" s="19">
        <f>IF(MONTH(A16773)&gt;VLOOKUP(Totals!$H$2,Totals!$O$5:$P$16,2,FALSE),YEAR(A16773)+1,YEAR(A16773))</f>
        <v>2022</v>
      </c>
    </row>
    <row r="16774" spans="1:10" x14ac:dyDescent="0.2">
      <c r="A16774" s="4">
        <v>44743</v>
      </c>
      <c r="B16774" s="2" t="s">
        <v>63</v>
      </c>
      <c r="C16774" s="2" t="s">
        <v>13</v>
      </c>
      <c r="D16774" s="11">
        <v>1993</v>
      </c>
      <c r="E16774" s="12">
        <v>1.7989999999999999</v>
      </c>
      <c r="F16774" s="12">
        <v>0</v>
      </c>
      <c r="G16774" s="11">
        <v>1644</v>
      </c>
      <c r="H16774" s="12">
        <v>5.7859999999999996</v>
      </c>
      <c r="I16774" s="12">
        <v>1.0289999999999999</v>
      </c>
      <c r="J16774" s="19">
        <f>IF(MONTH(A16774)&gt;VLOOKUP(Totals!$H$2,Totals!$O$5:$P$16,2,FALSE),YEAR(A16774)+1,YEAR(A16774))</f>
        <v>2022</v>
      </c>
    </row>
    <row r="16775" spans="1:10" x14ac:dyDescent="0.2">
      <c r="A16775" s="4">
        <v>44743</v>
      </c>
      <c r="B16775" s="2" t="s">
        <v>63</v>
      </c>
      <c r="C16775" s="2" t="s">
        <v>11</v>
      </c>
      <c r="D16775" s="11">
        <v>61894</v>
      </c>
      <c r="E16775" s="12">
        <v>541.65899999999999</v>
      </c>
      <c r="F16775" s="12">
        <v>0.112</v>
      </c>
      <c r="G16775" s="11">
        <v>57398</v>
      </c>
      <c r="H16775" s="12">
        <v>758.17399999999998</v>
      </c>
      <c r="I16775" s="12">
        <v>285.85500000000002</v>
      </c>
      <c r="J16775" s="19">
        <f>IF(MONTH(A16775)&gt;VLOOKUP(Totals!$H$2,Totals!$O$5:$P$16,2,FALSE),YEAR(A16775)+1,YEAR(A16775))</f>
        <v>2022</v>
      </c>
    </row>
    <row r="16776" spans="1:10" x14ac:dyDescent="0.2">
      <c r="A16776" s="4">
        <v>44743</v>
      </c>
      <c r="B16776" s="2" t="s">
        <v>63</v>
      </c>
      <c r="C16776" s="2" t="s">
        <v>25</v>
      </c>
      <c r="D16776" s="11">
        <v>1554</v>
      </c>
      <c r="E16776" s="12">
        <v>0</v>
      </c>
      <c r="F16776" s="12">
        <v>0</v>
      </c>
      <c r="G16776" s="11">
        <v>1201</v>
      </c>
      <c r="H16776" s="12">
        <v>2.3679999999999999</v>
      </c>
      <c r="I16776" s="12">
        <v>3.746</v>
      </c>
      <c r="J16776" s="19">
        <f>IF(MONTH(A16776)&gt;VLOOKUP(Totals!$H$2,Totals!$O$5:$P$16,2,FALSE),YEAR(A16776)+1,YEAR(A16776))</f>
        <v>2022</v>
      </c>
    </row>
    <row r="16777" spans="1:10" x14ac:dyDescent="0.2">
      <c r="A16777" s="4">
        <v>44743</v>
      </c>
      <c r="B16777" s="2" t="s">
        <v>63</v>
      </c>
      <c r="C16777" s="2" t="s">
        <v>52</v>
      </c>
      <c r="D16777" s="11">
        <v>4765</v>
      </c>
      <c r="E16777" s="12">
        <v>129.53</v>
      </c>
      <c r="F16777" s="12">
        <v>0</v>
      </c>
      <c r="G16777" s="11">
        <v>4571</v>
      </c>
      <c r="H16777" s="12">
        <v>35.723999999999997</v>
      </c>
      <c r="I16777" s="12">
        <v>7.7460000000000004</v>
      </c>
      <c r="J16777" s="19">
        <f>IF(MONTH(A16777)&gt;VLOOKUP(Totals!$H$2,Totals!$O$5:$P$16,2,FALSE),YEAR(A16777)+1,YEAR(A16777))</f>
        <v>2022</v>
      </c>
    </row>
    <row r="16778" spans="1:10" x14ac:dyDescent="0.2">
      <c r="A16778" s="4">
        <v>44743</v>
      </c>
      <c r="B16778" s="2" t="s">
        <v>63</v>
      </c>
      <c r="C16778" s="2" t="s">
        <v>35</v>
      </c>
      <c r="D16778" s="11">
        <v>28462</v>
      </c>
      <c r="E16778" s="12">
        <v>822.91800000000001</v>
      </c>
      <c r="F16778" s="12">
        <v>0</v>
      </c>
      <c r="G16778" s="11">
        <v>26378</v>
      </c>
      <c r="H16778" s="12">
        <v>538.82500000000005</v>
      </c>
      <c r="I16778" s="12">
        <v>44.679000000000002</v>
      </c>
      <c r="J16778" s="19">
        <f>IF(MONTH(A16778)&gt;VLOOKUP(Totals!$H$2,Totals!$O$5:$P$16,2,FALSE),YEAR(A16778)+1,YEAR(A16778))</f>
        <v>2022</v>
      </c>
    </row>
    <row r="16779" spans="1:10" x14ac:dyDescent="0.2">
      <c r="A16779" s="4">
        <v>44743</v>
      </c>
      <c r="B16779" s="2" t="s">
        <v>63</v>
      </c>
      <c r="C16779" s="2" t="s">
        <v>66</v>
      </c>
      <c r="D16779" s="11">
        <v>3696</v>
      </c>
      <c r="E16779" s="12">
        <v>115.59399999999999</v>
      </c>
      <c r="F16779" s="12">
        <v>0</v>
      </c>
      <c r="G16779" s="11">
        <v>3341</v>
      </c>
      <c r="H16779" s="12">
        <v>18.988</v>
      </c>
      <c r="I16779" s="12">
        <v>2.3639999999999999</v>
      </c>
      <c r="J16779" s="19">
        <f>IF(MONTH(A16779)&gt;VLOOKUP(Totals!$H$2,Totals!$O$5:$P$16,2,FALSE),YEAR(A16779)+1,YEAR(A16779))</f>
        <v>2022</v>
      </c>
    </row>
    <row r="16780" spans="1:10" x14ac:dyDescent="0.2">
      <c r="A16780" s="4">
        <v>44743</v>
      </c>
      <c r="B16780" s="2" t="s">
        <v>63</v>
      </c>
      <c r="C16780" s="2" t="s">
        <v>37</v>
      </c>
      <c r="D16780" s="11">
        <v>4531</v>
      </c>
      <c r="E16780" s="12">
        <v>126.426</v>
      </c>
      <c r="F16780" s="12">
        <v>0</v>
      </c>
      <c r="G16780" s="11">
        <v>3979</v>
      </c>
      <c r="H16780" s="12">
        <v>42.841999999999999</v>
      </c>
      <c r="I16780" s="12">
        <v>8.3689999999999998</v>
      </c>
      <c r="J16780" s="19">
        <f>IF(MONTH(A16780)&gt;VLOOKUP(Totals!$H$2,Totals!$O$5:$P$16,2,FALSE),YEAR(A16780)+1,YEAR(A16780))</f>
        <v>2022</v>
      </c>
    </row>
    <row r="16781" spans="1:10" x14ac:dyDescent="0.2">
      <c r="A16781" s="4">
        <v>44743</v>
      </c>
      <c r="B16781" s="2" t="s">
        <v>63</v>
      </c>
      <c r="C16781" s="2" t="s">
        <v>38</v>
      </c>
      <c r="D16781" s="11">
        <v>15612</v>
      </c>
      <c r="E16781" s="12">
        <v>219.34399999999999</v>
      </c>
      <c r="F16781" s="12">
        <v>16.545000000000002</v>
      </c>
      <c r="G16781" s="11">
        <v>16320</v>
      </c>
      <c r="H16781" s="12">
        <v>8.0120000000000005</v>
      </c>
      <c r="I16781" s="12">
        <v>78.17</v>
      </c>
      <c r="J16781" s="19">
        <f>IF(MONTH(A16781)&gt;VLOOKUP(Totals!$H$2,Totals!$O$5:$P$16,2,FALSE),YEAR(A16781)+1,YEAR(A16781))</f>
        <v>2022</v>
      </c>
    </row>
    <row r="16782" spans="1:10" x14ac:dyDescent="0.2">
      <c r="A16782" s="4">
        <v>44743</v>
      </c>
      <c r="B16782" s="2" t="s">
        <v>63</v>
      </c>
      <c r="C16782" s="2" t="s">
        <v>16</v>
      </c>
      <c r="D16782" s="11">
        <v>33543</v>
      </c>
      <c r="E16782" s="12">
        <v>2450.81</v>
      </c>
      <c r="F16782" s="12">
        <v>47.94</v>
      </c>
      <c r="G16782" s="11">
        <v>31223</v>
      </c>
      <c r="H16782" s="12">
        <v>954.05499999999995</v>
      </c>
      <c r="I16782" s="12">
        <v>146.89599999999999</v>
      </c>
      <c r="J16782" s="19">
        <f>IF(MONTH(A16782)&gt;VLOOKUP(Totals!$H$2,Totals!$O$5:$P$16,2,FALSE),YEAR(A16782)+1,YEAR(A16782))</f>
        <v>2022</v>
      </c>
    </row>
    <row r="16783" spans="1:10" x14ac:dyDescent="0.2">
      <c r="A16783" s="4">
        <v>44743</v>
      </c>
      <c r="B16783" s="2" t="s">
        <v>168</v>
      </c>
      <c r="C16783" s="2" t="s">
        <v>34</v>
      </c>
      <c r="D16783" s="11" t="s">
        <v>88</v>
      </c>
      <c r="E16783" s="12">
        <v>0</v>
      </c>
      <c r="F16783" s="12">
        <v>0</v>
      </c>
      <c r="G16783" s="11" t="s">
        <v>88</v>
      </c>
      <c r="H16783" s="12" t="s">
        <v>88</v>
      </c>
      <c r="I16783" s="12" t="s">
        <v>88</v>
      </c>
      <c r="J16783" s="19">
        <f>IF(MONTH(A16783)&gt;VLOOKUP(Totals!$H$2,Totals!$O$5:$P$16,2,FALSE),YEAR(A16783)+1,YEAR(A16783))</f>
        <v>2022</v>
      </c>
    </row>
    <row r="16784" spans="1:10" x14ac:dyDescent="0.2">
      <c r="A16784" s="4">
        <v>44743</v>
      </c>
      <c r="B16784" s="2" t="s">
        <v>168</v>
      </c>
      <c r="C16784" s="2" t="s">
        <v>11</v>
      </c>
      <c r="D16784" s="11">
        <v>440</v>
      </c>
      <c r="E16784" s="12">
        <v>3.9580000000000002</v>
      </c>
      <c r="F16784" s="12">
        <v>0</v>
      </c>
      <c r="G16784" s="11">
        <v>305</v>
      </c>
      <c r="H16784" s="12">
        <v>156.88200000000001</v>
      </c>
      <c r="I16784" s="12">
        <v>0</v>
      </c>
      <c r="J16784" s="19">
        <f>IF(MONTH(A16784)&gt;VLOOKUP(Totals!$H$2,Totals!$O$5:$P$16,2,FALSE),YEAR(A16784)+1,YEAR(A16784))</f>
        <v>2022</v>
      </c>
    </row>
    <row r="16785" spans="1:10" x14ac:dyDescent="0.2">
      <c r="A16785" s="4">
        <v>44743</v>
      </c>
      <c r="B16785" s="2" t="s">
        <v>168</v>
      </c>
      <c r="C16785" s="2" t="s">
        <v>150</v>
      </c>
      <c r="D16785" s="11">
        <v>51999</v>
      </c>
      <c r="E16785" s="12">
        <v>1926.922</v>
      </c>
      <c r="F16785" s="12">
        <v>42.350999999999999</v>
      </c>
      <c r="G16785" s="11">
        <v>50480</v>
      </c>
      <c r="H16785" s="12">
        <v>1478.4079999999999</v>
      </c>
      <c r="I16785" s="12">
        <v>34.555999999999997</v>
      </c>
      <c r="J16785" s="19">
        <f>IF(MONTH(A16785)&gt;VLOOKUP(Totals!$H$2,Totals!$O$5:$P$16,2,FALSE),YEAR(A16785)+1,YEAR(A16785))</f>
        <v>2022</v>
      </c>
    </row>
    <row r="16786" spans="1:10" x14ac:dyDescent="0.2">
      <c r="A16786" s="4">
        <v>44743</v>
      </c>
      <c r="B16786" s="2" t="s">
        <v>168</v>
      </c>
      <c r="C16786" s="2" t="s">
        <v>35</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37</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168</v>
      </c>
      <c r="C16788" s="2" t="s">
        <v>16</v>
      </c>
      <c r="D16788" s="11" t="s">
        <v>88</v>
      </c>
      <c r="E16788" s="12">
        <v>0</v>
      </c>
      <c r="F16788" s="12">
        <v>0</v>
      </c>
      <c r="G16788" s="11" t="s">
        <v>88</v>
      </c>
      <c r="H16788" s="12" t="s">
        <v>88</v>
      </c>
      <c r="I16788" s="12" t="s">
        <v>88</v>
      </c>
      <c r="J16788" s="19">
        <f>IF(MONTH(A16788)&gt;VLOOKUP(Totals!$H$2,Totals!$O$5:$P$16,2,FALSE),YEAR(A16788)+1,YEAR(A16788))</f>
        <v>2022</v>
      </c>
    </row>
    <row r="16789" spans="1:10" x14ac:dyDescent="0.2">
      <c r="A16789" s="4">
        <v>44743</v>
      </c>
      <c r="B16789" s="2" t="s">
        <v>168</v>
      </c>
      <c r="C16789" s="2" t="s">
        <v>76</v>
      </c>
      <c r="D16789" s="11" t="s">
        <v>88</v>
      </c>
      <c r="E16789" s="12" t="s">
        <v>88</v>
      </c>
      <c r="F16789" s="12" t="s">
        <v>88</v>
      </c>
      <c r="G16789" s="11" t="s">
        <v>88</v>
      </c>
      <c r="H16789" s="12">
        <v>0</v>
      </c>
      <c r="I16789" s="12">
        <v>0</v>
      </c>
      <c r="J16789" s="19">
        <f>IF(MONTH(A16789)&gt;VLOOKUP(Totals!$H$2,Totals!$O$5:$P$16,2,FALSE),YEAR(A16789)+1,YEAR(A16789))</f>
        <v>2022</v>
      </c>
    </row>
    <row r="16790" spans="1:10" x14ac:dyDescent="0.2">
      <c r="A16790" s="4">
        <v>44743</v>
      </c>
      <c r="B16790" s="2" t="s">
        <v>67</v>
      </c>
      <c r="C16790" s="2" t="s">
        <v>68</v>
      </c>
      <c r="D16790" s="11">
        <v>3729</v>
      </c>
      <c r="E16790" s="12">
        <v>25.762</v>
      </c>
      <c r="F16790" s="12">
        <v>0.371</v>
      </c>
      <c r="G16790" s="11">
        <v>2119</v>
      </c>
      <c r="H16790" s="12">
        <v>276.71199999999999</v>
      </c>
      <c r="I16790" s="12">
        <v>7.8E-2</v>
      </c>
      <c r="J16790" s="19">
        <f>IF(MONTH(A16790)&gt;VLOOKUP(Totals!$H$2,Totals!$O$5:$P$16,2,FALSE),YEAR(A16790)+1,YEAR(A16790))</f>
        <v>2022</v>
      </c>
    </row>
    <row r="16791" spans="1:10" x14ac:dyDescent="0.2">
      <c r="A16791" s="4">
        <v>44743</v>
      </c>
      <c r="B16791" s="2" t="s">
        <v>246</v>
      </c>
      <c r="C16791" s="2" t="s">
        <v>35</v>
      </c>
      <c r="D16791" s="11">
        <v>53188</v>
      </c>
      <c r="E16791" s="12">
        <v>1275.693</v>
      </c>
      <c r="F16791" s="12">
        <v>0</v>
      </c>
      <c r="G16791" s="11">
        <v>42828</v>
      </c>
      <c r="H16791" s="12">
        <v>542.36900000000003</v>
      </c>
      <c r="I16791" s="12">
        <v>0</v>
      </c>
      <c r="J16791" s="19">
        <f>IF(MONTH(A16791)&gt;VLOOKUP(Totals!$H$2,Totals!$O$5:$P$16,2,FALSE),YEAR(A16791)+1,YEAR(A16791))</f>
        <v>2022</v>
      </c>
    </row>
    <row r="16792" spans="1:10" x14ac:dyDescent="0.2">
      <c r="A16792" s="4">
        <v>44743</v>
      </c>
      <c r="B16792" s="2" t="s">
        <v>69</v>
      </c>
      <c r="C16792" s="2" t="s">
        <v>11</v>
      </c>
      <c r="D16792" s="11" t="s">
        <v>88</v>
      </c>
      <c r="E16792" s="12">
        <v>368.46</v>
      </c>
      <c r="F16792" s="12">
        <v>0</v>
      </c>
      <c r="G16792" s="11" t="s">
        <v>88</v>
      </c>
      <c r="H16792" s="12">
        <v>616.41200000000003</v>
      </c>
      <c r="I16792" s="12">
        <v>0</v>
      </c>
      <c r="J16792" s="19">
        <f>IF(MONTH(A16792)&gt;VLOOKUP(Totals!$H$2,Totals!$O$5:$P$16,2,FALSE),YEAR(A16792)+1,YEAR(A16792))</f>
        <v>2022</v>
      </c>
    </row>
    <row r="16793" spans="1:10" x14ac:dyDescent="0.2">
      <c r="A16793" s="4">
        <v>44743</v>
      </c>
      <c r="B16793" s="2" t="s">
        <v>69</v>
      </c>
      <c r="C16793" s="2" t="s">
        <v>35</v>
      </c>
      <c r="D16793" s="11">
        <v>138179</v>
      </c>
      <c r="E16793" s="12">
        <v>6307.9480000000003</v>
      </c>
      <c r="F16793" s="12">
        <v>37.688000000000002</v>
      </c>
      <c r="G16793" s="11">
        <v>126177</v>
      </c>
      <c r="H16793" s="12">
        <v>2929.9070000000002</v>
      </c>
      <c r="I16793" s="12">
        <v>6.8659999999999997</v>
      </c>
      <c r="J16793" s="19">
        <f>IF(MONTH(A16793)&gt;VLOOKUP(Totals!$H$2,Totals!$O$5:$P$16,2,FALSE),YEAR(A16793)+1,YEAR(A16793))</f>
        <v>2022</v>
      </c>
    </row>
    <row r="16794" spans="1:10" x14ac:dyDescent="0.2">
      <c r="A16794" s="4">
        <v>44743</v>
      </c>
      <c r="B16794" s="2" t="s">
        <v>70</v>
      </c>
      <c r="C16794" s="2" t="s">
        <v>22</v>
      </c>
      <c r="D16794" s="11">
        <v>866</v>
      </c>
      <c r="E16794" s="12">
        <v>4.9039999999999999</v>
      </c>
      <c r="F16794" s="12">
        <v>0</v>
      </c>
      <c r="G16794" s="11">
        <v>868</v>
      </c>
      <c r="H16794" s="12">
        <v>31.943999999999999</v>
      </c>
      <c r="I16794" s="12">
        <v>0</v>
      </c>
      <c r="J16794" s="19">
        <f>IF(MONTH(A16794)&gt;VLOOKUP(Totals!$H$2,Totals!$O$5:$P$16,2,FALSE),YEAR(A16794)+1,YEAR(A16794))</f>
        <v>2022</v>
      </c>
    </row>
    <row r="16795" spans="1:10" x14ac:dyDescent="0.2">
      <c r="A16795" s="4">
        <v>44743</v>
      </c>
      <c r="B16795" s="2" t="s">
        <v>247</v>
      </c>
      <c r="C16795" s="2" t="s">
        <v>248</v>
      </c>
      <c r="D16795" s="11">
        <v>12756</v>
      </c>
      <c r="E16795" s="12">
        <v>146.928</v>
      </c>
      <c r="F16795" s="12">
        <v>0.12</v>
      </c>
      <c r="G16795" s="11">
        <v>9615</v>
      </c>
      <c r="H16795" s="12">
        <v>127.048</v>
      </c>
      <c r="I16795" s="12">
        <v>0.51800000000000002</v>
      </c>
      <c r="J16795" s="19">
        <f>IF(MONTH(A16795)&gt;VLOOKUP(Totals!$H$2,Totals!$O$5:$P$16,2,FALSE),YEAR(A16795)+1,YEAR(A16795))</f>
        <v>2022</v>
      </c>
    </row>
    <row r="16796" spans="1:10" x14ac:dyDescent="0.2">
      <c r="A16796" s="4">
        <v>44743</v>
      </c>
      <c r="B16796" s="2" t="s">
        <v>160</v>
      </c>
      <c r="C16796" s="2" t="s">
        <v>11</v>
      </c>
      <c r="D16796" s="11" t="s">
        <v>88</v>
      </c>
      <c r="E16796" s="12">
        <v>912.26499999999999</v>
      </c>
      <c r="F16796" s="12">
        <v>0</v>
      </c>
      <c r="G16796" s="11" t="s">
        <v>88</v>
      </c>
      <c r="H16796" s="12">
        <v>1038.1679999999999</v>
      </c>
      <c r="I16796" s="12">
        <v>0</v>
      </c>
      <c r="J16796" s="19">
        <f>IF(MONTH(A16796)&gt;VLOOKUP(Totals!$H$2,Totals!$O$5:$P$16,2,FALSE),YEAR(A16796)+1,YEAR(A16796))</f>
        <v>2022</v>
      </c>
    </row>
    <row r="16797" spans="1:10" x14ac:dyDescent="0.2">
      <c r="A16797" s="4">
        <v>44743</v>
      </c>
      <c r="B16797" s="2" t="s">
        <v>160</v>
      </c>
      <c r="C16797" s="2" t="s">
        <v>35</v>
      </c>
      <c r="D16797" s="11" t="s">
        <v>88</v>
      </c>
      <c r="E16797" s="12">
        <v>806.21600000000001</v>
      </c>
      <c r="F16797" s="12">
        <v>0</v>
      </c>
      <c r="G16797" s="11" t="s">
        <v>88</v>
      </c>
      <c r="H16797" s="12">
        <v>468.84899999999999</v>
      </c>
      <c r="I16797" s="12">
        <v>0</v>
      </c>
      <c r="J16797" s="19">
        <f>IF(MONTH(A16797)&gt;VLOOKUP(Totals!$H$2,Totals!$O$5:$P$16,2,FALSE),YEAR(A16797)+1,YEAR(A16797))</f>
        <v>2022</v>
      </c>
    </row>
    <row r="16798" spans="1:10" x14ac:dyDescent="0.2">
      <c r="A16798" s="4">
        <v>44743</v>
      </c>
      <c r="B16798" s="2" t="s">
        <v>72</v>
      </c>
      <c r="C16798" s="2" t="s">
        <v>37</v>
      </c>
      <c r="D16798" s="11">
        <v>22668</v>
      </c>
      <c r="E16798" s="12">
        <v>887.96400000000006</v>
      </c>
      <c r="F16798" s="12">
        <v>30.141999999999999</v>
      </c>
      <c r="G16798" s="11">
        <v>18396</v>
      </c>
      <c r="H16798" s="12">
        <v>530.86599999999999</v>
      </c>
      <c r="I16798" s="12">
        <v>0</v>
      </c>
      <c r="J16798" s="19">
        <f>IF(MONTH(A16798)&gt;VLOOKUP(Totals!$H$2,Totals!$O$5:$P$16,2,FALSE),YEAR(A16798)+1,YEAR(A16798))</f>
        <v>2022</v>
      </c>
    </row>
    <row r="16799" spans="1:10" x14ac:dyDescent="0.2">
      <c r="A16799" s="4">
        <v>44743</v>
      </c>
      <c r="B16799" s="2" t="s">
        <v>73</v>
      </c>
      <c r="C16799" s="2" t="s">
        <v>16</v>
      </c>
      <c r="D16799" s="11">
        <v>20732</v>
      </c>
      <c r="E16799" s="12">
        <v>454.904</v>
      </c>
      <c r="F16799" s="12">
        <v>26.449000000000002</v>
      </c>
      <c r="G16799" s="11">
        <v>20693</v>
      </c>
      <c r="H16799" s="12">
        <v>656.452</v>
      </c>
      <c r="I16799" s="12">
        <v>95.802999999999997</v>
      </c>
      <c r="J16799" s="19">
        <f>IF(MONTH(A16799)&gt;VLOOKUP(Totals!$H$2,Totals!$O$5:$P$16,2,FALSE),YEAR(A16799)+1,YEAR(A16799))</f>
        <v>2022</v>
      </c>
    </row>
    <row r="16800" spans="1:10" x14ac:dyDescent="0.2">
      <c r="A16800" s="4">
        <v>44743</v>
      </c>
      <c r="B16800" s="2" t="s">
        <v>74</v>
      </c>
      <c r="C16800" s="2" t="s">
        <v>32</v>
      </c>
      <c r="D16800" s="11" t="s">
        <v>88</v>
      </c>
      <c r="E16800" s="12" t="s">
        <v>88</v>
      </c>
      <c r="F16800" s="12" t="s">
        <v>88</v>
      </c>
      <c r="G16800" s="11" t="s">
        <v>88</v>
      </c>
      <c r="H16800" s="12">
        <v>456.37799999999999</v>
      </c>
      <c r="I16800" s="12">
        <v>0</v>
      </c>
      <c r="J16800" s="19">
        <f>IF(MONTH(A16800)&gt;VLOOKUP(Totals!$H$2,Totals!$O$5:$P$16,2,FALSE),YEAR(A16800)+1,YEAR(A16800))</f>
        <v>2022</v>
      </c>
    </row>
    <row r="16801" spans="1:10" x14ac:dyDescent="0.2">
      <c r="A16801" s="4">
        <v>44743</v>
      </c>
      <c r="B16801" s="2" t="s">
        <v>74</v>
      </c>
      <c r="C16801" s="2" t="s">
        <v>35</v>
      </c>
      <c r="D16801" s="11" t="s">
        <v>88</v>
      </c>
      <c r="E16801" s="12" t="s">
        <v>88</v>
      </c>
      <c r="F16801" s="12" t="s">
        <v>88</v>
      </c>
      <c r="G16801" s="11" t="s">
        <v>88</v>
      </c>
      <c r="H16801" s="12">
        <v>146.065</v>
      </c>
      <c r="I16801" s="12">
        <v>0</v>
      </c>
      <c r="J16801" s="19">
        <f>IF(MONTH(A16801)&gt;VLOOKUP(Totals!$H$2,Totals!$O$5:$P$16,2,FALSE),YEAR(A16801)+1,YEAR(A16801))</f>
        <v>2022</v>
      </c>
    </row>
    <row r="16802" spans="1:10" x14ac:dyDescent="0.2">
      <c r="A16802" s="4">
        <v>44743</v>
      </c>
      <c r="B16802" s="2" t="s">
        <v>74</v>
      </c>
      <c r="C16802" s="2" t="s">
        <v>16</v>
      </c>
      <c r="D16802" s="11" t="s">
        <v>88</v>
      </c>
      <c r="E16802" s="12">
        <v>1534.9169999999999</v>
      </c>
      <c r="F16802" s="12">
        <v>0</v>
      </c>
      <c r="G16802" s="11" t="s">
        <v>88</v>
      </c>
      <c r="H16802" s="12" t="s">
        <v>88</v>
      </c>
      <c r="I16802" s="12" t="s">
        <v>88</v>
      </c>
      <c r="J16802" s="19">
        <f>IF(MONTH(A16802)&gt;VLOOKUP(Totals!$H$2,Totals!$O$5:$P$16,2,FALSE),YEAR(A16802)+1,YEAR(A16802))</f>
        <v>2022</v>
      </c>
    </row>
    <row r="16803" spans="1:10" x14ac:dyDescent="0.2">
      <c r="A16803" s="4">
        <v>44743</v>
      </c>
      <c r="B16803" s="2" t="s">
        <v>75</v>
      </c>
      <c r="C16803" s="2" t="s">
        <v>76</v>
      </c>
      <c r="D16803" s="11">
        <v>12737</v>
      </c>
      <c r="E16803" s="12">
        <v>508.56</v>
      </c>
      <c r="F16803" s="12">
        <v>0</v>
      </c>
      <c r="G16803" s="11">
        <v>10909</v>
      </c>
      <c r="H16803" s="12">
        <v>233.017</v>
      </c>
      <c r="I16803" s="12">
        <v>0</v>
      </c>
      <c r="J16803" s="19">
        <f>IF(MONTH(A16803)&gt;VLOOKUP(Totals!$H$2,Totals!$O$5:$P$16,2,FALSE),YEAR(A16803)+1,YEAR(A16803))</f>
        <v>2022</v>
      </c>
    </row>
    <row r="16804" spans="1:10" x14ac:dyDescent="0.2">
      <c r="A16804" s="4">
        <v>44743</v>
      </c>
      <c r="B16804" s="2" t="s">
        <v>193</v>
      </c>
      <c r="C16804" s="2" t="s">
        <v>27</v>
      </c>
      <c r="D16804" s="11">
        <v>10215</v>
      </c>
      <c r="E16804" s="12">
        <v>0</v>
      </c>
      <c r="F16804" s="12">
        <v>0</v>
      </c>
      <c r="G16804" s="11">
        <v>8708</v>
      </c>
      <c r="H16804" s="12">
        <v>0</v>
      </c>
      <c r="I16804" s="12">
        <v>0</v>
      </c>
      <c r="J16804" s="19">
        <f>IF(MONTH(A16804)&gt;VLOOKUP(Totals!$H$2,Totals!$O$5:$P$16,2,FALSE),YEAR(A16804)+1,YEAR(A16804))</f>
        <v>2022</v>
      </c>
    </row>
    <row r="16805" spans="1:10" x14ac:dyDescent="0.2">
      <c r="A16805" s="4">
        <v>44743</v>
      </c>
      <c r="B16805" s="2" t="s">
        <v>193</v>
      </c>
      <c r="C16805" s="2" t="s">
        <v>28</v>
      </c>
      <c r="D16805" s="11">
        <v>15430</v>
      </c>
      <c r="E16805" s="12">
        <v>0</v>
      </c>
      <c r="F16805" s="12">
        <v>0</v>
      </c>
      <c r="G16805" s="11">
        <v>14694</v>
      </c>
      <c r="H16805" s="12">
        <v>0</v>
      </c>
      <c r="I16805" s="12">
        <v>0</v>
      </c>
      <c r="J16805" s="19">
        <f>IF(MONTH(A16805)&gt;VLOOKUP(Totals!$H$2,Totals!$O$5:$P$16,2,FALSE),YEAR(A16805)+1,YEAR(A16805))</f>
        <v>2022</v>
      </c>
    </row>
    <row r="16806" spans="1:10" x14ac:dyDescent="0.2">
      <c r="A16806" s="4">
        <v>44743</v>
      </c>
      <c r="B16806" s="2" t="s">
        <v>236</v>
      </c>
      <c r="C16806" s="2" t="s">
        <v>18</v>
      </c>
      <c r="D16806" s="11">
        <v>3636</v>
      </c>
      <c r="E16806" s="12">
        <v>200.21299999999999</v>
      </c>
      <c r="F16806" s="12">
        <v>0.38500000000000001</v>
      </c>
      <c r="G16806" s="11">
        <v>1620</v>
      </c>
      <c r="H16806" s="12">
        <v>229.06800000000001</v>
      </c>
      <c r="I16806" s="12">
        <v>0</v>
      </c>
      <c r="J16806" s="19">
        <f>IF(MONTH(A16806)&gt;VLOOKUP(Totals!$H$2,Totals!$O$5:$P$16,2,FALSE),YEAR(A16806)+1,YEAR(A16806))</f>
        <v>2022</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9"/>
  <sheetViews>
    <sheetView workbookViewId="0"/>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179</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6938753</v>
      </c>
      <c r="C6" s="37">
        <v>214913.86100000024</v>
      </c>
      <c r="D6" s="37">
        <v>12502.077000000008</v>
      </c>
      <c r="E6" s="37">
        <v>6684720</v>
      </c>
      <c r="F6" s="37">
        <v>180254.80000000013</v>
      </c>
      <c r="G6" s="38">
        <v>6601.8610000000017</v>
      </c>
      <c r="H6" s="20">
        <f>SUM(B6,E6)</f>
        <v>13623473</v>
      </c>
      <c r="I6" s="21">
        <f>SUM(C6,F6)</f>
        <v>395168.66100000037</v>
      </c>
      <c r="J6" s="21">
        <f>SUM(D6,G6)</f>
        <v>19103.938000000009</v>
      </c>
      <c r="O6" s="2" t="s">
        <v>174</v>
      </c>
      <c r="P6" s="2">
        <v>2</v>
      </c>
    </row>
    <row r="7" spans="1:16" x14ac:dyDescent="0.2">
      <c r="A7" s="39">
        <v>2010</v>
      </c>
      <c r="B7" s="40">
        <v>13014018</v>
      </c>
      <c r="C7" s="41">
        <v>457370.82299999945</v>
      </c>
      <c r="D7" s="41">
        <v>26686.492999999991</v>
      </c>
      <c r="E7" s="41">
        <v>12873421</v>
      </c>
      <c r="F7" s="41">
        <v>309041.53899999976</v>
      </c>
      <c r="G7" s="42">
        <v>11714.598999999998</v>
      </c>
      <c r="H7" s="20">
        <f t="shared" ref="H7:J12" si="0">SUM(B7,E7)</f>
        <v>25887439</v>
      </c>
      <c r="I7" s="21">
        <f t="shared" si="0"/>
        <v>766412.36199999927</v>
      </c>
      <c r="J7" s="21">
        <f t="shared" si="0"/>
        <v>38401.09199999999</v>
      </c>
      <c r="O7" s="2" t="s">
        <v>175</v>
      </c>
      <c r="P7" s="2">
        <v>3</v>
      </c>
    </row>
    <row r="8" spans="1:16" x14ac:dyDescent="0.2">
      <c r="A8" s="39">
        <v>2011</v>
      </c>
      <c r="B8" s="40">
        <v>13905325</v>
      </c>
      <c r="C8" s="41">
        <v>513409.93599999999</v>
      </c>
      <c r="D8" s="41">
        <v>31496.30000000001</v>
      </c>
      <c r="E8" s="41">
        <v>13774722</v>
      </c>
      <c r="F8" s="41">
        <v>312251.33799999946</v>
      </c>
      <c r="G8" s="42">
        <v>11277.581</v>
      </c>
      <c r="H8" s="20">
        <f t="shared" si="0"/>
        <v>27680047</v>
      </c>
      <c r="I8" s="21">
        <f t="shared" si="0"/>
        <v>825661.27399999951</v>
      </c>
      <c r="J8" s="21">
        <f t="shared" si="0"/>
        <v>42773.881000000008</v>
      </c>
      <c r="O8" s="2" t="s">
        <v>176</v>
      </c>
      <c r="P8" s="2">
        <v>4</v>
      </c>
    </row>
    <row r="9" spans="1:16" x14ac:dyDescent="0.2">
      <c r="A9" s="39">
        <v>2012</v>
      </c>
      <c r="B9" s="40">
        <v>14579468</v>
      </c>
      <c r="C9" s="41">
        <v>536696.70900000003</v>
      </c>
      <c r="D9" s="41">
        <v>32586.242999999995</v>
      </c>
      <c r="E9" s="41">
        <v>14366169</v>
      </c>
      <c r="F9" s="41">
        <v>323686.22199999983</v>
      </c>
      <c r="G9" s="42">
        <v>10934.550999999992</v>
      </c>
      <c r="H9" s="20">
        <f t="shared" si="0"/>
        <v>28945637</v>
      </c>
      <c r="I9" s="21">
        <f t="shared" si="0"/>
        <v>860382.93099999987</v>
      </c>
      <c r="J9" s="21">
        <f t="shared" si="0"/>
        <v>43520.793999999987</v>
      </c>
      <c r="O9" s="2" t="s">
        <v>177</v>
      </c>
      <c r="P9" s="2">
        <v>5</v>
      </c>
    </row>
    <row r="10" spans="1:16" x14ac:dyDescent="0.2">
      <c r="A10" s="39">
        <v>2013</v>
      </c>
      <c r="B10" s="40">
        <v>15354115</v>
      </c>
      <c r="C10" s="41">
        <v>531512.93699999969</v>
      </c>
      <c r="D10" s="41">
        <v>31607.121000000003</v>
      </c>
      <c r="E10" s="41">
        <v>15156006</v>
      </c>
      <c r="F10" s="41">
        <v>350220.35299999983</v>
      </c>
      <c r="G10" s="42">
        <v>10201.350000000004</v>
      </c>
      <c r="H10" s="20">
        <f t="shared" si="0"/>
        <v>30510121</v>
      </c>
      <c r="I10" s="21">
        <f t="shared" si="0"/>
        <v>881733.28999999957</v>
      </c>
      <c r="J10" s="21">
        <f t="shared" si="0"/>
        <v>41808.471000000005</v>
      </c>
      <c r="O10" s="2" t="s">
        <v>178</v>
      </c>
      <c r="P10" s="2">
        <v>6</v>
      </c>
    </row>
    <row r="11" spans="1:16" x14ac:dyDescent="0.2">
      <c r="A11" s="39">
        <v>2014</v>
      </c>
      <c r="B11" s="40">
        <v>16390315</v>
      </c>
      <c r="C11" s="41">
        <v>520725.25000000012</v>
      </c>
      <c r="D11" s="41">
        <v>29818.818999999992</v>
      </c>
      <c r="E11" s="41">
        <v>16193634</v>
      </c>
      <c r="F11" s="41">
        <v>364266.68699999974</v>
      </c>
      <c r="G11" s="42">
        <v>10795.536999999989</v>
      </c>
      <c r="H11" s="20">
        <f t="shared" si="0"/>
        <v>32583949</v>
      </c>
      <c r="I11" s="21">
        <f t="shared" si="0"/>
        <v>884991.93699999992</v>
      </c>
      <c r="J11" s="21">
        <f t="shared" si="0"/>
        <v>40614.355999999985</v>
      </c>
      <c r="O11" s="2" t="s">
        <v>179</v>
      </c>
      <c r="P11" s="2">
        <v>7</v>
      </c>
    </row>
    <row r="12" spans="1:16" x14ac:dyDescent="0.2">
      <c r="A12" s="39">
        <v>2015</v>
      </c>
      <c r="B12" s="40">
        <v>17074326</v>
      </c>
      <c r="C12" s="41">
        <v>516025.0299999995</v>
      </c>
      <c r="D12" s="41">
        <v>29278.830000000024</v>
      </c>
      <c r="E12" s="41">
        <v>16922510</v>
      </c>
      <c r="F12" s="41">
        <v>427549.90299999999</v>
      </c>
      <c r="G12" s="42">
        <v>11106.405000000015</v>
      </c>
      <c r="H12" s="20">
        <f t="shared" si="0"/>
        <v>33996836</v>
      </c>
      <c r="I12" s="21">
        <f t="shared" si="0"/>
        <v>943574.9329999995</v>
      </c>
      <c r="J12" s="21">
        <f t="shared" si="0"/>
        <v>40385.235000000037</v>
      </c>
      <c r="O12" s="2" t="s">
        <v>180</v>
      </c>
      <c r="P12" s="2">
        <v>8</v>
      </c>
    </row>
    <row r="13" spans="1:16" x14ac:dyDescent="0.2">
      <c r="A13" s="39">
        <v>2016</v>
      </c>
      <c r="B13" s="40">
        <v>18386121</v>
      </c>
      <c r="C13" s="41">
        <v>491286.13600000029</v>
      </c>
      <c r="D13" s="41">
        <v>25042.850999999999</v>
      </c>
      <c r="E13" s="41">
        <v>18161039</v>
      </c>
      <c r="F13" s="41">
        <v>508247.34900000028</v>
      </c>
      <c r="G13" s="42">
        <v>10562.022000000006</v>
      </c>
      <c r="H13" s="20">
        <f t="shared" ref="H13:J14" si="1">SUM(B13,E13)</f>
        <v>36547160</v>
      </c>
      <c r="I13" s="21">
        <f t="shared" si="1"/>
        <v>999533.48500000057</v>
      </c>
      <c r="J13" s="21">
        <f t="shared" si="1"/>
        <v>35604.873000000007</v>
      </c>
      <c r="O13" s="2" t="s">
        <v>181</v>
      </c>
      <c r="P13" s="2">
        <v>9</v>
      </c>
    </row>
    <row r="14" spans="1:16" x14ac:dyDescent="0.2">
      <c r="A14" s="39">
        <v>2017</v>
      </c>
      <c r="B14" s="40">
        <v>19520326</v>
      </c>
      <c r="C14" s="41">
        <v>535841.20099999942</v>
      </c>
      <c r="D14" s="41">
        <v>27275.7</v>
      </c>
      <c r="E14" s="41">
        <v>19273684</v>
      </c>
      <c r="F14" s="41">
        <v>515298.14999999967</v>
      </c>
      <c r="G14" s="42">
        <v>10587.391999999994</v>
      </c>
      <c r="H14" s="20">
        <f t="shared" si="1"/>
        <v>38794010</v>
      </c>
      <c r="I14" s="21">
        <f t="shared" si="1"/>
        <v>1051139.3509999991</v>
      </c>
      <c r="J14" s="21">
        <f t="shared" si="1"/>
        <v>37863.091999999997</v>
      </c>
      <c r="O14" s="2" t="s">
        <v>182</v>
      </c>
      <c r="P14" s="2">
        <v>10</v>
      </c>
    </row>
    <row r="15" spans="1:16" x14ac:dyDescent="0.2">
      <c r="A15" s="39">
        <v>2018</v>
      </c>
      <c r="B15" s="40">
        <v>20525753</v>
      </c>
      <c r="C15" s="41">
        <v>586596.0399999998</v>
      </c>
      <c r="D15" s="41">
        <v>26425.422000000031</v>
      </c>
      <c r="E15" s="41">
        <v>20263610</v>
      </c>
      <c r="F15" s="41">
        <v>572405.04199999897</v>
      </c>
      <c r="G15" s="42">
        <v>10992.901999999991</v>
      </c>
      <c r="H15" s="20">
        <f t="shared" ref="H15:J16" si="2">SUM(B15,E15)</f>
        <v>40789363</v>
      </c>
      <c r="I15" s="21">
        <f t="shared" si="2"/>
        <v>1159001.0819999988</v>
      </c>
      <c r="J15" s="21">
        <f t="shared" si="2"/>
        <v>37418.324000000022</v>
      </c>
      <c r="O15" s="2" t="s">
        <v>183</v>
      </c>
      <c r="P15" s="2">
        <v>11</v>
      </c>
    </row>
    <row r="16" spans="1:16" x14ac:dyDescent="0.2">
      <c r="A16" s="39">
        <v>2019</v>
      </c>
      <c r="B16" s="40">
        <v>21179950</v>
      </c>
      <c r="C16" s="41">
        <v>555567.08700000017</v>
      </c>
      <c r="D16" s="41">
        <v>25926.507000000005</v>
      </c>
      <c r="E16" s="41">
        <v>20965561</v>
      </c>
      <c r="F16" s="41">
        <v>577209.97399999993</v>
      </c>
      <c r="G16" s="42">
        <v>12160.72800000001</v>
      </c>
      <c r="H16" s="20">
        <f t="shared" si="2"/>
        <v>42145511</v>
      </c>
      <c r="I16" s="21">
        <f t="shared" si="2"/>
        <v>1132777.0610000002</v>
      </c>
      <c r="J16" s="21">
        <f t="shared" si="2"/>
        <v>38087.235000000015</v>
      </c>
      <c r="O16" s="2" t="s">
        <v>184</v>
      </c>
      <c r="P16" s="2">
        <v>12</v>
      </c>
    </row>
    <row r="17" spans="1:10" x14ac:dyDescent="0.2">
      <c r="A17" s="39">
        <v>2020</v>
      </c>
      <c r="B17" s="40">
        <v>13678013</v>
      </c>
      <c r="C17" s="41">
        <v>489412.94599999994</v>
      </c>
      <c r="D17" s="41">
        <v>20813.566999999995</v>
      </c>
      <c r="E17" s="41">
        <v>13392328</v>
      </c>
      <c r="F17" s="41">
        <v>496134.71499999997</v>
      </c>
      <c r="G17" s="42">
        <v>11324.650000000005</v>
      </c>
      <c r="H17" s="20">
        <f t="shared" ref="H17:H18" si="3">SUM(B17,E17)</f>
        <v>27070341</v>
      </c>
      <c r="I17" s="21">
        <f t="shared" ref="I17:I18" si="4">SUM(C17,F17)</f>
        <v>985547.66099999985</v>
      </c>
      <c r="J17" s="21">
        <f t="shared" ref="J17:J18" si="5">SUM(D17,G17)</f>
        <v>32138.217000000001</v>
      </c>
    </row>
    <row r="18" spans="1:10" x14ac:dyDescent="0.2">
      <c r="A18" s="39">
        <v>2021</v>
      </c>
      <c r="B18" s="40">
        <v>517592</v>
      </c>
      <c r="C18" s="41">
        <v>492324.26100000012</v>
      </c>
      <c r="D18" s="41">
        <v>14272.060000000005</v>
      </c>
      <c r="E18" s="41">
        <v>686164</v>
      </c>
      <c r="F18" s="41">
        <v>414067.571</v>
      </c>
      <c r="G18" s="42">
        <v>10383.074999999995</v>
      </c>
      <c r="H18" s="20">
        <f t="shared" si="3"/>
        <v>1203756</v>
      </c>
      <c r="I18" s="21">
        <f t="shared" si="4"/>
        <v>906391.83200000017</v>
      </c>
      <c r="J18" s="21">
        <f t="shared" si="5"/>
        <v>24655.135000000002</v>
      </c>
    </row>
    <row r="19" spans="1:10" x14ac:dyDescent="0.2">
      <c r="A19" s="43">
        <v>2022</v>
      </c>
      <c r="B19" s="44">
        <v>4224603</v>
      </c>
      <c r="C19" s="45">
        <v>556100.83100000035</v>
      </c>
      <c r="D19" s="45">
        <v>10554.293000000007</v>
      </c>
      <c r="E19" s="45">
        <v>4200340</v>
      </c>
      <c r="F19" s="45">
        <v>412978.82700000046</v>
      </c>
      <c r="G19" s="46">
        <v>8711.8380000000016</v>
      </c>
      <c r="H19" s="20">
        <f t="shared" ref="H19" si="6">SUM(B19,E19)</f>
        <v>8424943</v>
      </c>
      <c r="I19" s="21">
        <f t="shared" ref="I19" si="7">SUM(C19,F19)</f>
        <v>969079.65800000075</v>
      </c>
      <c r="J19" s="21">
        <f t="shared" ref="J19" si="8">SUM(D19,G19)</f>
        <v>19266.131000000008</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2022-09-16T05:22:27Z</dcterms:modified>
</cp:coreProperties>
</file>