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Z:\International\TimeSeries\"/>
    </mc:Choice>
  </mc:AlternateContent>
  <xr:revisionPtr revIDLastSave="0" documentId="8_{C178149B-3D26-4181-9EB5-4EE67F359FC6}" xr6:coauthVersionLast="36" xr6:coauthVersionMax="36" xr10:uidLastSave="{00000000-0000-0000-0000-000000000000}"/>
  <bookViews>
    <workbookView xWindow="-120" yWindow="-120" windowWidth="29040" windowHeight="15720" tabRatio="599" xr2:uid="{00000000-000D-0000-FFFF-FFFF00000000}"/>
  </bookViews>
  <sheets>
    <sheet name="International airlines" sheetId="24" r:id="rId1"/>
    <sheet name="Domestic airlines" sheetId="27533" r:id="rId2"/>
  </sheets>
  <calcPr calcId="191029"/>
</workbook>
</file>

<file path=xl/calcChain.xml><?xml version="1.0" encoding="utf-8"?>
<calcChain xmlns="http://schemas.openxmlformats.org/spreadsheetml/2006/main">
  <c r="AC740" i="24" l="1"/>
  <c r="AB740" i="24"/>
  <c r="AA740" i="24"/>
  <c r="Y740" i="24"/>
  <c r="AG740" i="24" s="1"/>
  <c r="X740" i="24"/>
  <c r="AF740" i="24" s="1"/>
  <c r="W740" i="24"/>
  <c r="AE740" i="24" s="1"/>
  <c r="U740" i="24"/>
  <c r="T740" i="24"/>
  <c r="S740" i="24"/>
  <c r="Q740" i="24"/>
  <c r="P740" i="24"/>
  <c r="O740" i="24"/>
  <c r="M740" i="24"/>
  <c r="L740" i="24"/>
  <c r="K740" i="24"/>
  <c r="I740" i="24"/>
  <c r="H740" i="24"/>
  <c r="G740" i="24"/>
  <c r="E740" i="24"/>
  <c r="D740" i="24"/>
  <c r="C740" i="24"/>
  <c r="X760" i="27533" l="1"/>
  <c r="W760" i="27533"/>
  <c r="T760" i="27533"/>
  <c r="S760" i="27533"/>
  <c r="R760" i="27533"/>
  <c r="Q760" i="27533"/>
  <c r="P760" i="27533"/>
  <c r="O760" i="27533"/>
  <c r="N760" i="27533"/>
  <c r="M760" i="27533"/>
  <c r="L760" i="27533"/>
  <c r="K760" i="27533"/>
  <c r="J760" i="27533"/>
  <c r="I760" i="27533"/>
  <c r="H760" i="27533"/>
  <c r="G760" i="27533"/>
  <c r="F760" i="27533"/>
  <c r="E760" i="27533"/>
  <c r="D760" i="27533"/>
  <c r="C760" i="27533"/>
  <c r="X751" i="27533"/>
  <c r="W751" i="27533"/>
  <c r="T751" i="27533"/>
  <c r="S751" i="27533"/>
  <c r="R751" i="27533"/>
  <c r="Q751" i="27533"/>
  <c r="P751" i="27533"/>
  <c r="O751" i="27533"/>
  <c r="N751" i="27533"/>
  <c r="M751" i="27533"/>
  <c r="L751" i="27533"/>
  <c r="K751" i="27533"/>
  <c r="J751" i="27533"/>
  <c r="I751" i="27533"/>
  <c r="H751" i="27533"/>
  <c r="G751" i="27533"/>
  <c r="F751" i="27533"/>
  <c r="E751" i="27533"/>
  <c r="D751" i="27533"/>
  <c r="C751" i="27533"/>
  <c r="X742" i="27533"/>
  <c r="W742" i="27533"/>
  <c r="T742" i="27533"/>
  <c r="S742" i="27533"/>
  <c r="R742" i="27533"/>
  <c r="Q742" i="27533"/>
  <c r="P742" i="27533"/>
  <c r="O742" i="27533"/>
  <c r="N742" i="27533"/>
  <c r="M742" i="27533"/>
  <c r="L742" i="27533"/>
  <c r="K742" i="27533"/>
  <c r="J742" i="27533"/>
  <c r="I742" i="27533"/>
  <c r="H742" i="27533"/>
  <c r="G742" i="27533"/>
  <c r="F742" i="27533"/>
  <c r="E742" i="27533"/>
  <c r="D742" i="27533"/>
  <c r="C742" i="27533"/>
  <c r="X733" i="27533"/>
  <c r="W733" i="27533"/>
  <c r="T733" i="27533"/>
  <c r="S733" i="27533"/>
  <c r="R733" i="27533"/>
  <c r="Q733" i="27533"/>
  <c r="P733" i="27533"/>
  <c r="O733" i="27533"/>
  <c r="N733" i="27533"/>
  <c r="M733" i="27533"/>
  <c r="L733" i="27533"/>
  <c r="K733" i="27533"/>
  <c r="J733" i="27533"/>
  <c r="I733" i="27533"/>
  <c r="H733" i="27533"/>
  <c r="G733" i="27533"/>
  <c r="F733" i="27533"/>
  <c r="E733" i="27533"/>
  <c r="D733" i="27533"/>
  <c r="C733" i="27533"/>
  <c r="X724" i="27533"/>
  <c r="W724" i="27533"/>
  <c r="T724" i="27533"/>
  <c r="S724" i="27533"/>
  <c r="R724" i="27533"/>
  <c r="Q724" i="27533"/>
  <c r="P724" i="27533"/>
  <c r="O724" i="27533"/>
  <c r="N724" i="27533"/>
  <c r="M724" i="27533"/>
  <c r="L724" i="27533"/>
  <c r="K724" i="27533"/>
  <c r="J724" i="27533"/>
  <c r="I724" i="27533"/>
  <c r="H724" i="27533"/>
  <c r="G724" i="27533"/>
  <c r="F724" i="27533"/>
  <c r="E724" i="27533"/>
  <c r="D724" i="27533"/>
  <c r="C724" i="27533"/>
  <c r="X715" i="27533"/>
  <c r="W715" i="27533"/>
  <c r="T715" i="27533"/>
  <c r="S715" i="27533"/>
  <c r="R715" i="27533"/>
  <c r="Q715" i="27533"/>
  <c r="P715" i="27533"/>
  <c r="O715" i="27533"/>
  <c r="N715" i="27533"/>
  <c r="M715" i="27533"/>
  <c r="L715" i="27533"/>
  <c r="K715" i="27533"/>
  <c r="J715" i="27533"/>
  <c r="I715" i="27533"/>
  <c r="H715" i="27533"/>
  <c r="G715" i="27533"/>
  <c r="F715" i="27533"/>
  <c r="E715" i="27533"/>
  <c r="D715" i="27533"/>
  <c r="C715" i="27533"/>
  <c r="AC731" i="24"/>
  <c r="AB731" i="24"/>
  <c r="AF731" i="24" s="1"/>
  <c r="AA731" i="24"/>
  <c r="Y731" i="24"/>
  <c r="X731" i="24"/>
  <c r="W731" i="24"/>
  <c r="AE731" i="24" s="1"/>
  <c r="U731" i="24"/>
  <c r="T731" i="24"/>
  <c r="S731" i="24"/>
  <c r="Q731" i="24"/>
  <c r="P731" i="24"/>
  <c r="O731" i="24"/>
  <c r="M731" i="24"/>
  <c r="L731" i="24"/>
  <c r="K731" i="24"/>
  <c r="I731" i="24"/>
  <c r="H731" i="24"/>
  <c r="G731" i="24"/>
  <c r="E731" i="24"/>
  <c r="D731" i="24"/>
  <c r="C731" i="24"/>
  <c r="Y722" i="24"/>
  <c r="AC722" i="24"/>
  <c r="AG722" i="24"/>
  <c r="X722" i="24"/>
  <c r="AF722" i="24" s="1"/>
  <c r="AB722" i="24"/>
  <c r="W722" i="24"/>
  <c r="AA722" i="24"/>
  <c r="AE722" i="24"/>
  <c r="U722" i="24"/>
  <c r="T722" i="24"/>
  <c r="S722" i="24"/>
  <c r="Q722" i="24"/>
  <c r="P722" i="24"/>
  <c r="O722" i="24"/>
  <c r="M722" i="24"/>
  <c r="L722" i="24"/>
  <c r="K722" i="24"/>
  <c r="I722" i="24"/>
  <c r="H722" i="24"/>
  <c r="G722" i="24"/>
  <c r="E722" i="24"/>
  <c r="D722" i="24"/>
  <c r="C722" i="24"/>
  <c r="AC713" i="24"/>
  <c r="AB713" i="24"/>
  <c r="AA713" i="24"/>
  <c r="Y713" i="24"/>
  <c r="AG713" i="24"/>
  <c r="X713" i="24"/>
  <c r="AF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X706" i="27533"/>
  <c r="W706" i="27533"/>
  <c r="T706" i="27533"/>
  <c r="S706" i="27533"/>
  <c r="R706" i="27533"/>
  <c r="Q706" i="27533"/>
  <c r="P706" i="27533"/>
  <c r="O706" i="27533"/>
  <c r="N706" i="27533"/>
  <c r="M706" i="27533"/>
  <c r="L706" i="27533"/>
  <c r="K706" i="27533"/>
  <c r="J706" i="27533"/>
  <c r="I706" i="27533"/>
  <c r="H706" i="27533"/>
  <c r="G706" i="27533"/>
  <c r="F706" i="27533"/>
  <c r="E706" i="27533"/>
  <c r="D706" i="27533"/>
  <c r="C706" i="27533"/>
  <c r="X697" i="27533"/>
  <c r="W697" i="27533"/>
  <c r="T697" i="27533"/>
  <c r="S697" i="27533"/>
  <c r="R697" i="27533"/>
  <c r="M697" i="27533"/>
  <c r="Q697" i="27533"/>
  <c r="P697" i="27533"/>
  <c r="O697" i="27533"/>
  <c r="N697" i="27533"/>
  <c r="L697" i="27533"/>
  <c r="K697" i="27533"/>
  <c r="J697" i="27533"/>
  <c r="I697" i="27533"/>
  <c r="H697" i="27533"/>
  <c r="G697" i="27533"/>
  <c r="F697" i="27533"/>
  <c r="E697" i="27533"/>
  <c r="D697" i="27533"/>
  <c r="C697" i="27533"/>
  <c r="AC686" i="24"/>
  <c r="Y686" i="24"/>
  <c r="AG686" i="24"/>
  <c r="AB686" i="24"/>
  <c r="AA686" i="24"/>
  <c r="W686" i="24"/>
  <c r="AE686" i="24"/>
  <c r="X686" i="24"/>
  <c r="AF686" i="24"/>
  <c r="U686" i="24"/>
  <c r="T686" i="24"/>
  <c r="S686" i="24"/>
  <c r="Q686" i="24"/>
  <c r="P686" i="24"/>
  <c r="O686" i="24"/>
  <c r="M686" i="24"/>
  <c r="L686" i="24"/>
  <c r="K686" i="24"/>
  <c r="I686" i="24"/>
  <c r="H686" i="24"/>
  <c r="G686" i="24"/>
  <c r="E686" i="24"/>
  <c r="D686" i="24"/>
  <c r="C686" i="24"/>
  <c r="C688" i="27533"/>
  <c r="D688" i="27533"/>
  <c r="E688" i="27533"/>
  <c r="F688" i="27533"/>
  <c r="G688" i="27533"/>
  <c r="H688" i="27533"/>
  <c r="X688" i="27533"/>
  <c r="W688" i="27533"/>
  <c r="AC677" i="24"/>
  <c r="AB677" i="24"/>
  <c r="AA677" i="24"/>
  <c r="Y677" i="24"/>
  <c r="X677" i="24"/>
  <c r="W677" i="24"/>
  <c r="U677" i="24"/>
  <c r="T677" i="24"/>
  <c r="S677" i="24"/>
  <c r="Q677" i="24"/>
  <c r="P677" i="24"/>
  <c r="O677" i="24"/>
  <c r="M677" i="24"/>
  <c r="L677" i="24"/>
  <c r="K677" i="24"/>
  <c r="I677" i="24"/>
  <c r="H677" i="24"/>
  <c r="G677" i="24"/>
  <c r="E677" i="24"/>
  <c r="D677" i="24"/>
  <c r="C677" i="24"/>
  <c r="T688" i="27533"/>
  <c r="S688" i="27533"/>
  <c r="R688" i="27533"/>
  <c r="Q688" i="27533"/>
  <c r="P688" i="27533"/>
  <c r="O688" i="27533"/>
  <c r="N688" i="27533"/>
  <c r="M688" i="27533"/>
  <c r="L688" i="27533"/>
  <c r="K688" i="27533"/>
  <c r="J688" i="27533"/>
  <c r="I688" i="27533"/>
  <c r="X679" i="27533"/>
  <c r="W679" i="27533"/>
  <c r="T679" i="27533"/>
  <c r="S679" i="27533"/>
  <c r="R679" i="27533"/>
  <c r="M679" i="27533"/>
  <c r="Q679" i="27533"/>
  <c r="P679" i="27533"/>
  <c r="O679" i="27533"/>
  <c r="N679" i="27533"/>
  <c r="L679" i="27533"/>
  <c r="K679" i="27533"/>
  <c r="J679" i="27533"/>
  <c r="I679" i="27533"/>
  <c r="H679" i="27533"/>
  <c r="G679" i="27533"/>
  <c r="F679" i="27533"/>
  <c r="E679" i="27533"/>
  <c r="D679" i="27533"/>
  <c r="C679" i="27533"/>
  <c r="X661" i="27533"/>
  <c r="W661" i="27533"/>
  <c r="T661" i="27533"/>
  <c r="S661" i="27533"/>
  <c r="R661" i="27533"/>
  <c r="Q661" i="27533"/>
  <c r="P661" i="27533"/>
  <c r="O661" i="27533"/>
  <c r="N661" i="27533"/>
  <c r="M661" i="27533"/>
  <c r="L661" i="27533"/>
  <c r="K661" i="27533"/>
  <c r="J661" i="27533"/>
  <c r="I661" i="27533"/>
  <c r="H661" i="27533"/>
  <c r="G661" i="27533"/>
  <c r="F661" i="27533"/>
  <c r="E661" i="27533"/>
  <c r="D661" i="27533"/>
  <c r="C661" i="27533"/>
  <c r="X670" i="27533"/>
  <c r="W670" i="27533"/>
  <c r="T670" i="27533"/>
  <c r="S670" i="27533"/>
  <c r="R670" i="27533"/>
  <c r="M670" i="27533"/>
  <c r="Q670" i="27533"/>
  <c r="P670" i="27533"/>
  <c r="O670" i="27533"/>
  <c r="N670" i="27533"/>
  <c r="L670" i="27533"/>
  <c r="K670" i="27533"/>
  <c r="J670" i="27533"/>
  <c r="I670" i="27533"/>
  <c r="H670" i="27533"/>
  <c r="G670" i="27533"/>
  <c r="F670" i="27533"/>
  <c r="E670" i="27533"/>
  <c r="D670" i="27533"/>
  <c r="C670" i="27533"/>
  <c r="X652" i="27533"/>
  <c r="W652" i="27533"/>
  <c r="T652" i="27533"/>
  <c r="S652" i="27533"/>
  <c r="R652" i="27533"/>
  <c r="Q652" i="27533"/>
  <c r="P652" i="27533"/>
  <c r="O652" i="27533"/>
  <c r="N652" i="27533"/>
  <c r="M652" i="27533"/>
  <c r="L652" i="27533"/>
  <c r="K652" i="27533"/>
  <c r="J652" i="27533"/>
  <c r="I652" i="27533"/>
  <c r="H652" i="27533"/>
  <c r="G652" i="27533"/>
  <c r="F652" i="27533"/>
  <c r="E652" i="27533"/>
  <c r="D652" i="27533"/>
  <c r="C652" i="27533"/>
  <c r="X643" i="27533"/>
  <c r="W643" i="27533"/>
  <c r="T643" i="27533"/>
  <c r="S643" i="27533"/>
  <c r="R643" i="27533"/>
  <c r="M643" i="27533"/>
  <c r="Q643" i="27533"/>
  <c r="P643" i="27533"/>
  <c r="O643" i="27533"/>
  <c r="N643" i="27533"/>
  <c r="L643" i="27533"/>
  <c r="K643" i="27533"/>
  <c r="J643" i="27533"/>
  <c r="I643" i="27533"/>
  <c r="H643" i="27533"/>
  <c r="G643" i="27533"/>
  <c r="F643" i="27533"/>
  <c r="E643" i="27533"/>
  <c r="D643" i="27533"/>
  <c r="C643" i="27533"/>
  <c r="X634" i="27533"/>
  <c r="W634" i="27533"/>
  <c r="T634" i="27533"/>
  <c r="S634" i="27533"/>
  <c r="R634" i="27533"/>
  <c r="Q634" i="27533"/>
  <c r="P634" i="27533"/>
  <c r="O634" i="27533"/>
  <c r="N634" i="27533"/>
  <c r="M634" i="27533"/>
  <c r="L634" i="27533"/>
  <c r="K634" i="27533"/>
  <c r="J634" i="27533"/>
  <c r="I634" i="27533"/>
  <c r="H634" i="27533"/>
  <c r="G634" i="27533"/>
  <c r="F634" i="27533"/>
  <c r="E634" i="27533"/>
  <c r="D634" i="27533"/>
  <c r="C634" i="27533"/>
  <c r="X625" i="27533"/>
  <c r="W625" i="27533"/>
  <c r="T625" i="27533"/>
  <c r="S625" i="27533"/>
  <c r="R625" i="27533"/>
  <c r="Q625" i="27533"/>
  <c r="P625" i="27533"/>
  <c r="O625" i="27533"/>
  <c r="N625" i="27533"/>
  <c r="M625" i="27533"/>
  <c r="L625" i="27533"/>
  <c r="K625" i="27533"/>
  <c r="J625" i="27533"/>
  <c r="I625" i="27533"/>
  <c r="H625" i="27533"/>
  <c r="G625" i="27533"/>
  <c r="F625" i="27533"/>
  <c r="E625" i="27533"/>
  <c r="D625" i="27533"/>
  <c r="C625" i="27533"/>
  <c r="X616" i="27533"/>
  <c r="W616" i="27533"/>
  <c r="T616" i="27533"/>
  <c r="S616" i="27533"/>
  <c r="R616" i="27533"/>
  <c r="Q616" i="27533"/>
  <c r="P616" i="27533"/>
  <c r="O616" i="27533"/>
  <c r="N616" i="27533"/>
  <c r="M616" i="27533"/>
  <c r="L616" i="27533"/>
  <c r="K616" i="27533"/>
  <c r="J616" i="27533"/>
  <c r="I616" i="27533"/>
  <c r="H616" i="27533"/>
  <c r="G616" i="27533"/>
  <c r="F616" i="27533"/>
  <c r="E616" i="27533"/>
  <c r="D616" i="27533"/>
  <c r="C616" i="27533"/>
  <c r="X607" i="27533"/>
  <c r="W607" i="27533"/>
  <c r="T607" i="27533"/>
  <c r="S607" i="27533"/>
  <c r="R607" i="27533"/>
  <c r="Q607" i="27533"/>
  <c r="P607" i="27533"/>
  <c r="O607" i="27533"/>
  <c r="N607" i="27533"/>
  <c r="M607" i="27533"/>
  <c r="L607" i="27533"/>
  <c r="K607" i="27533"/>
  <c r="J607" i="27533"/>
  <c r="I607" i="27533"/>
  <c r="H607" i="27533"/>
  <c r="G607" i="27533"/>
  <c r="F607" i="27533"/>
  <c r="E607" i="27533"/>
  <c r="D607" i="27533"/>
  <c r="C607" i="27533"/>
  <c r="X598" i="27533"/>
  <c r="W598" i="27533"/>
  <c r="T598" i="27533"/>
  <c r="S598" i="27533"/>
  <c r="R598" i="27533"/>
  <c r="Q598" i="27533"/>
  <c r="P598" i="27533"/>
  <c r="O598" i="27533"/>
  <c r="N598" i="27533"/>
  <c r="M598" i="27533"/>
  <c r="L598" i="27533"/>
  <c r="K598" i="27533"/>
  <c r="J598" i="27533"/>
  <c r="I598" i="27533"/>
  <c r="H598" i="27533"/>
  <c r="G598" i="27533"/>
  <c r="F598" i="27533"/>
  <c r="E598" i="27533"/>
  <c r="D598" i="27533"/>
  <c r="C598" i="27533"/>
  <c r="X589" i="27533"/>
  <c r="W589" i="27533"/>
  <c r="T589" i="27533"/>
  <c r="S589" i="27533"/>
  <c r="R589" i="27533"/>
  <c r="Q589" i="27533"/>
  <c r="P589" i="27533"/>
  <c r="O589" i="27533"/>
  <c r="N589" i="27533"/>
  <c r="M589" i="27533"/>
  <c r="L589" i="27533"/>
  <c r="K589" i="27533"/>
  <c r="J589" i="27533"/>
  <c r="I589" i="27533"/>
  <c r="H589" i="27533"/>
  <c r="G589" i="27533"/>
  <c r="F589" i="27533"/>
  <c r="E589" i="27533"/>
  <c r="D589" i="27533"/>
  <c r="C589" i="27533"/>
  <c r="X580" i="27533"/>
  <c r="W580" i="27533"/>
  <c r="T580" i="27533"/>
  <c r="S580" i="27533"/>
  <c r="R580" i="27533"/>
  <c r="Q580" i="27533"/>
  <c r="P580" i="27533"/>
  <c r="O580" i="27533"/>
  <c r="N580" i="27533"/>
  <c r="M580" i="27533"/>
  <c r="L580" i="27533"/>
  <c r="K580" i="27533"/>
  <c r="J580" i="27533"/>
  <c r="I580" i="27533"/>
  <c r="H580" i="27533"/>
  <c r="G580" i="27533"/>
  <c r="F580" i="27533"/>
  <c r="E580" i="27533"/>
  <c r="D580" i="27533"/>
  <c r="C580" i="27533"/>
  <c r="X571" i="27533"/>
  <c r="W571" i="27533"/>
  <c r="T571" i="27533"/>
  <c r="S571" i="27533"/>
  <c r="R571" i="27533"/>
  <c r="Q571" i="27533"/>
  <c r="P571" i="27533"/>
  <c r="O571" i="27533"/>
  <c r="N571" i="27533"/>
  <c r="M571" i="27533"/>
  <c r="L571" i="27533"/>
  <c r="K571" i="27533"/>
  <c r="J571" i="27533"/>
  <c r="I571" i="27533"/>
  <c r="H571" i="27533"/>
  <c r="G571" i="27533"/>
  <c r="F571" i="27533"/>
  <c r="E571" i="27533"/>
  <c r="D571" i="27533"/>
  <c r="C571" i="27533"/>
  <c r="X562" i="27533"/>
  <c r="W562" i="27533"/>
  <c r="T562" i="27533"/>
  <c r="S562" i="27533"/>
  <c r="R562" i="27533"/>
  <c r="Q562" i="27533"/>
  <c r="P562" i="27533"/>
  <c r="O562" i="27533"/>
  <c r="N562" i="27533"/>
  <c r="M562" i="27533"/>
  <c r="L562" i="27533"/>
  <c r="K562" i="27533"/>
  <c r="J562" i="27533"/>
  <c r="I562" i="27533"/>
  <c r="H562" i="27533"/>
  <c r="G562" i="27533"/>
  <c r="F562" i="27533"/>
  <c r="E562" i="27533"/>
  <c r="D562" i="27533"/>
  <c r="C562" i="27533"/>
  <c r="X553" i="27533"/>
  <c r="W553" i="27533"/>
  <c r="T553" i="27533"/>
  <c r="S553" i="27533"/>
  <c r="R553" i="27533"/>
  <c r="Q553" i="27533"/>
  <c r="P553" i="27533"/>
  <c r="O553" i="27533"/>
  <c r="N553" i="27533"/>
  <c r="M553" i="27533"/>
  <c r="L553" i="27533"/>
  <c r="K553" i="27533"/>
  <c r="J553" i="27533"/>
  <c r="I553" i="27533"/>
  <c r="H553" i="27533"/>
  <c r="G553" i="27533"/>
  <c r="F553" i="27533"/>
  <c r="E553" i="27533"/>
  <c r="D553" i="27533"/>
  <c r="C553" i="27533"/>
  <c r="X544" i="27533"/>
  <c r="W544" i="27533"/>
  <c r="T544" i="27533"/>
  <c r="S544" i="27533"/>
  <c r="R544" i="27533"/>
  <c r="Q544" i="27533"/>
  <c r="P544" i="27533"/>
  <c r="O544" i="27533"/>
  <c r="N544" i="27533"/>
  <c r="M544" i="27533"/>
  <c r="L544" i="27533"/>
  <c r="K544" i="27533"/>
  <c r="J544" i="27533"/>
  <c r="I544" i="27533"/>
  <c r="H544" i="27533"/>
  <c r="G544" i="27533"/>
  <c r="F544" i="27533"/>
  <c r="E544" i="27533"/>
  <c r="D544" i="27533"/>
  <c r="C544" i="27533"/>
  <c r="X535" i="27533"/>
  <c r="W535" i="27533"/>
  <c r="T535" i="27533"/>
  <c r="S535" i="27533"/>
  <c r="R535" i="27533"/>
  <c r="Q535" i="27533"/>
  <c r="P535" i="27533"/>
  <c r="O535" i="27533"/>
  <c r="N535" i="27533"/>
  <c r="M535" i="27533"/>
  <c r="L535" i="27533"/>
  <c r="K535" i="27533"/>
  <c r="J535" i="27533"/>
  <c r="I535" i="27533"/>
  <c r="H535" i="27533"/>
  <c r="G535" i="27533"/>
  <c r="F535" i="27533"/>
  <c r="E535" i="27533"/>
  <c r="D535" i="27533"/>
  <c r="C535" i="27533"/>
  <c r="X526" i="27533"/>
  <c r="W526" i="27533"/>
  <c r="T526" i="27533"/>
  <c r="S526" i="27533"/>
  <c r="R526" i="27533"/>
  <c r="Q526" i="27533"/>
  <c r="P526" i="27533"/>
  <c r="O526" i="27533"/>
  <c r="N526" i="27533"/>
  <c r="M526" i="27533"/>
  <c r="L526" i="27533"/>
  <c r="K526" i="27533"/>
  <c r="J526" i="27533"/>
  <c r="I526" i="27533"/>
  <c r="H526" i="27533"/>
  <c r="G526" i="27533"/>
  <c r="F526" i="27533"/>
  <c r="E526" i="27533"/>
  <c r="D526" i="27533"/>
  <c r="C526" i="27533"/>
  <c r="X517" i="27533"/>
  <c r="W517" i="27533"/>
  <c r="T517" i="27533"/>
  <c r="S517" i="27533"/>
  <c r="R517" i="27533"/>
  <c r="Q517" i="27533"/>
  <c r="P517" i="27533"/>
  <c r="O517" i="27533"/>
  <c r="N517" i="27533"/>
  <c r="M517" i="27533"/>
  <c r="L517" i="27533"/>
  <c r="K517" i="27533"/>
  <c r="J517" i="27533"/>
  <c r="I517" i="27533"/>
  <c r="H517" i="27533"/>
  <c r="G517" i="27533"/>
  <c r="F517" i="27533"/>
  <c r="E517" i="27533"/>
  <c r="D517" i="27533"/>
  <c r="C517" i="27533"/>
  <c r="X508" i="27533"/>
  <c r="W508" i="27533"/>
  <c r="T508" i="27533"/>
  <c r="S508" i="27533"/>
  <c r="R508" i="27533"/>
  <c r="Q508" i="27533"/>
  <c r="P508" i="27533"/>
  <c r="O508" i="27533"/>
  <c r="N508" i="27533"/>
  <c r="M508" i="27533"/>
  <c r="L508" i="27533"/>
  <c r="K508" i="27533"/>
  <c r="J508" i="27533"/>
  <c r="I508" i="27533"/>
  <c r="H508" i="27533"/>
  <c r="G508" i="27533"/>
  <c r="F508" i="27533"/>
  <c r="E508" i="27533"/>
  <c r="D508" i="27533"/>
  <c r="C508" i="27533"/>
  <c r="T499" i="27533"/>
  <c r="S499" i="27533"/>
  <c r="R499" i="27533"/>
  <c r="Q499" i="27533"/>
  <c r="P499" i="27533"/>
  <c r="O499" i="27533"/>
  <c r="N499" i="27533"/>
  <c r="M499" i="27533"/>
  <c r="L499" i="27533"/>
  <c r="K499" i="27533"/>
  <c r="J499" i="27533"/>
  <c r="I499" i="27533"/>
  <c r="H499" i="27533"/>
  <c r="G499" i="27533"/>
  <c r="F499" i="27533"/>
  <c r="E499" i="27533"/>
  <c r="D499" i="27533"/>
  <c r="C499" i="27533"/>
  <c r="T490" i="27533"/>
  <c r="S490" i="27533"/>
  <c r="R490" i="27533"/>
  <c r="Q490" i="27533"/>
  <c r="P490" i="27533"/>
  <c r="O490" i="27533"/>
  <c r="N490" i="27533"/>
  <c r="M490" i="27533"/>
  <c r="L490" i="27533"/>
  <c r="K490" i="27533"/>
  <c r="J490" i="27533"/>
  <c r="I490" i="27533"/>
  <c r="H490" i="27533"/>
  <c r="G490" i="27533"/>
  <c r="F490" i="27533"/>
  <c r="E490" i="27533"/>
  <c r="D490" i="27533"/>
  <c r="C490" i="27533"/>
  <c r="T481" i="27533"/>
  <c r="S481" i="27533"/>
  <c r="R481" i="27533"/>
  <c r="M481" i="27533"/>
  <c r="Q481" i="27533"/>
  <c r="P481" i="27533"/>
  <c r="O481" i="27533"/>
  <c r="N481" i="27533"/>
  <c r="L481" i="27533"/>
  <c r="K481" i="27533"/>
  <c r="J481" i="27533"/>
  <c r="I481" i="27533"/>
  <c r="H481" i="27533"/>
  <c r="G481" i="27533"/>
  <c r="F481" i="27533"/>
  <c r="E481" i="27533"/>
  <c r="D481" i="27533"/>
  <c r="C481" i="27533"/>
  <c r="T472" i="27533"/>
  <c r="S472" i="27533"/>
  <c r="R472" i="27533"/>
  <c r="N472" i="27533"/>
  <c r="M472" i="27533"/>
  <c r="J472" i="27533"/>
  <c r="I472" i="27533"/>
  <c r="F472" i="27533"/>
  <c r="E472" i="27533"/>
  <c r="D472" i="27533"/>
  <c r="C472" i="27533"/>
  <c r="AC668" i="24"/>
  <c r="AB668" i="24"/>
  <c r="AA668" i="24"/>
  <c r="Y668" i="24"/>
  <c r="AG668" i="24"/>
  <c r="X668" i="24"/>
  <c r="AF668" i="24"/>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c r="X641" i="24"/>
  <c r="W641" i="24"/>
  <c r="U641" i="24"/>
  <c r="T641" i="24"/>
  <c r="S641" i="24"/>
  <c r="Q641" i="24"/>
  <c r="P641" i="24"/>
  <c r="O641" i="24"/>
  <c r="M641" i="24"/>
  <c r="L641" i="24"/>
  <c r="K641" i="24"/>
  <c r="I641" i="24"/>
  <c r="H641" i="24"/>
  <c r="G641" i="24"/>
  <c r="E641" i="24"/>
  <c r="D641" i="24"/>
  <c r="C641" i="24"/>
  <c r="AC632" i="24"/>
  <c r="Y632" i="24"/>
  <c r="AG632" i="24"/>
  <c r="AB632" i="24"/>
  <c r="AA632" i="24"/>
  <c r="X632" i="24"/>
  <c r="AF632" i="24"/>
  <c r="W632" i="24"/>
  <c r="U632" i="24"/>
  <c r="T632" i="24"/>
  <c r="S632" i="24"/>
  <c r="Q632" i="24"/>
  <c r="P632" i="24"/>
  <c r="O632" i="24"/>
  <c r="M632" i="24"/>
  <c r="L632" i="24"/>
  <c r="K632" i="24"/>
  <c r="I632" i="24"/>
  <c r="H632" i="24"/>
  <c r="G632" i="24"/>
  <c r="E632" i="24"/>
  <c r="D632" i="24"/>
  <c r="C632" i="24"/>
  <c r="AC623" i="24"/>
  <c r="Y623" i="24"/>
  <c r="AG623" i="24"/>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c r="X605" i="24"/>
  <c r="W605" i="24"/>
  <c r="U605" i="24"/>
  <c r="T605" i="24"/>
  <c r="S605" i="24"/>
  <c r="Q605" i="24"/>
  <c r="P605" i="24"/>
  <c r="O605" i="24"/>
  <c r="M605" i="24"/>
  <c r="L605" i="24"/>
  <c r="K605" i="24"/>
  <c r="I605" i="24"/>
  <c r="H605" i="24"/>
  <c r="G605" i="24"/>
  <c r="E605" i="24"/>
  <c r="D605" i="24"/>
  <c r="C605" i="24"/>
  <c r="AC596" i="24"/>
  <c r="AB596" i="24"/>
  <c r="AA596" i="24"/>
  <c r="Y596" i="24"/>
  <c r="AG596" i="24"/>
  <c r="X596" i="24"/>
  <c r="AF596" i="24"/>
  <c r="W596" i="24"/>
  <c r="AE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c r="U569" i="24"/>
  <c r="T569" i="24"/>
  <c r="S569" i="24"/>
  <c r="Q569" i="24"/>
  <c r="P569" i="24"/>
  <c r="O569" i="24"/>
  <c r="M569" i="24"/>
  <c r="L569" i="24"/>
  <c r="K569" i="24"/>
  <c r="I569" i="24"/>
  <c r="H569" i="24"/>
  <c r="G569" i="24"/>
  <c r="E569" i="24"/>
  <c r="D569" i="24"/>
  <c r="C569" i="24"/>
  <c r="AC560" i="24"/>
  <c r="AB560" i="24"/>
  <c r="AA560" i="24"/>
  <c r="W560" i="24"/>
  <c r="AE560" i="24"/>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B524" i="24"/>
  <c r="X524" i="24"/>
  <c r="AF524" i="24"/>
  <c r="AA524" i="24"/>
  <c r="Y524" i="24"/>
  <c r="AG524" i="24"/>
  <c r="W524" i="24"/>
  <c r="AE524" i="24"/>
  <c r="U524" i="24"/>
  <c r="T524" i="24"/>
  <c r="S524" i="24"/>
  <c r="Q524" i="24"/>
  <c r="P524" i="24"/>
  <c r="O524" i="24"/>
  <c r="M524" i="24"/>
  <c r="L524" i="24"/>
  <c r="K524" i="24"/>
  <c r="I524" i="24"/>
  <c r="H524" i="24"/>
  <c r="G524" i="24"/>
  <c r="E524" i="24"/>
  <c r="D524" i="24"/>
  <c r="C524" i="24"/>
  <c r="AC515" i="24"/>
  <c r="Y515" i="24"/>
  <c r="AG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c r="AB506" i="24"/>
  <c r="X506" i="24"/>
  <c r="AF506" i="24"/>
  <c r="AA506" i="24"/>
  <c r="W506" i="24"/>
  <c r="AE506" i="24"/>
  <c r="U506" i="24"/>
  <c r="T506" i="24"/>
  <c r="S506" i="24"/>
  <c r="Q506" i="24"/>
  <c r="P506" i="24"/>
  <c r="O506" i="24"/>
  <c r="M506" i="24"/>
  <c r="L506" i="24"/>
  <c r="K506" i="24"/>
  <c r="I506" i="24"/>
  <c r="H506" i="24"/>
  <c r="G506" i="24"/>
  <c r="E506" i="24"/>
  <c r="D506" i="24"/>
  <c r="C506" i="24"/>
  <c r="AC497" i="24"/>
  <c r="AB497" i="24"/>
  <c r="AA497" i="24"/>
  <c r="W497" i="24"/>
  <c r="AE497" i="24"/>
  <c r="Y497" i="24"/>
  <c r="AG497" i="24"/>
  <c r="X497" i="24"/>
  <c r="AF497" i="24"/>
  <c r="U497" i="24"/>
  <c r="T497" i="24"/>
  <c r="S497" i="24"/>
  <c r="Q497" i="24"/>
  <c r="P497" i="24"/>
  <c r="O497" i="24"/>
  <c r="M497" i="24"/>
  <c r="L497" i="24"/>
  <c r="K497" i="24"/>
  <c r="I497" i="24"/>
  <c r="H497" i="24"/>
  <c r="G497" i="24"/>
  <c r="E497" i="24"/>
  <c r="D497" i="24"/>
  <c r="C497" i="24"/>
  <c r="AC488" i="24"/>
  <c r="AB488" i="24"/>
  <c r="X488" i="24"/>
  <c r="AF488" i="24"/>
  <c r="AA488" i="24"/>
  <c r="W488" i="24"/>
  <c r="AE488" i="24"/>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c r="AB128" i="24"/>
  <c r="X128" i="24"/>
  <c r="AF128" i="24"/>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c r="U155" i="24"/>
  <c r="T155" i="24"/>
  <c r="S155" i="24"/>
  <c r="Q155" i="24"/>
  <c r="P155" i="24"/>
  <c r="O155" i="24"/>
  <c r="M155" i="24"/>
  <c r="L155" i="24"/>
  <c r="K155" i="24"/>
  <c r="I155" i="24"/>
  <c r="H155" i="24"/>
  <c r="G155" i="24"/>
  <c r="E155" i="24"/>
  <c r="D155" i="24"/>
  <c r="C155" i="24"/>
  <c r="AC164" i="24"/>
  <c r="Y164" i="24"/>
  <c r="AG164" i="24"/>
  <c r="AB164" i="24"/>
  <c r="X164" i="24"/>
  <c r="AF164" i="24"/>
  <c r="AA164" i="24"/>
  <c r="W164" i="24"/>
  <c r="U164" i="24"/>
  <c r="T164" i="24"/>
  <c r="S164" i="24"/>
  <c r="Q164" i="24"/>
  <c r="P164" i="24"/>
  <c r="O164" i="24"/>
  <c r="M164" i="24"/>
  <c r="L164" i="24"/>
  <c r="K164" i="24"/>
  <c r="I164" i="24"/>
  <c r="H164" i="24"/>
  <c r="G164" i="24"/>
  <c r="E164" i="24"/>
  <c r="D164" i="24"/>
  <c r="C164" i="24"/>
  <c r="AC173" i="24"/>
  <c r="AB173" i="24"/>
  <c r="AA173" i="24"/>
  <c r="W173" i="24"/>
  <c r="AE173" i="24"/>
  <c r="Y173" i="24"/>
  <c r="X173" i="24"/>
  <c r="U173" i="24"/>
  <c r="T173" i="24"/>
  <c r="S173" i="24"/>
  <c r="Q173" i="24"/>
  <c r="P173" i="24"/>
  <c r="O173" i="24"/>
  <c r="M173" i="24"/>
  <c r="L173" i="24"/>
  <c r="K173" i="24"/>
  <c r="I173" i="24"/>
  <c r="H173" i="24"/>
  <c r="G173" i="24"/>
  <c r="E173" i="24"/>
  <c r="D173" i="24"/>
  <c r="C173" i="24"/>
  <c r="AC182" i="24"/>
  <c r="AB182" i="24"/>
  <c r="AA182" i="24"/>
  <c r="Y182" i="24"/>
  <c r="X182" i="24"/>
  <c r="W182" i="24"/>
  <c r="AE182" i="24"/>
  <c r="U182" i="24"/>
  <c r="T182" i="24"/>
  <c r="S182" i="24"/>
  <c r="Q182" i="24"/>
  <c r="P182" i="24"/>
  <c r="O182" i="24"/>
  <c r="M182" i="24"/>
  <c r="L182" i="24"/>
  <c r="K182" i="24"/>
  <c r="I182" i="24"/>
  <c r="H182" i="24"/>
  <c r="G182" i="24"/>
  <c r="E182" i="24"/>
  <c r="D182" i="24"/>
  <c r="C182" i="24"/>
  <c r="AC191" i="24"/>
  <c r="Y191" i="24"/>
  <c r="AG191" i="24"/>
  <c r="AB191" i="24"/>
  <c r="AA191" i="24"/>
  <c r="W191" i="24"/>
  <c r="AE191" i="24"/>
  <c r="X191" i="24"/>
  <c r="AF191" i="24"/>
  <c r="U191" i="24"/>
  <c r="T191" i="24"/>
  <c r="S191" i="24"/>
  <c r="Q191" i="24"/>
  <c r="P191" i="24"/>
  <c r="O191" i="24"/>
  <c r="M191" i="24"/>
  <c r="L191" i="24"/>
  <c r="K191" i="24"/>
  <c r="I191" i="24"/>
  <c r="H191" i="24"/>
  <c r="G191" i="24"/>
  <c r="E191" i="24"/>
  <c r="D191" i="24"/>
  <c r="C191" i="24"/>
  <c r="AC200" i="24"/>
  <c r="AB200" i="24"/>
  <c r="AA200" i="24"/>
  <c r="Y200" i="24"/>
  <c r="X200" i="24"/>
  <c r="W200" i="24"/>
  <c r="U200" i="24"/>
  <c r="T200" i="24"/>
  <c r="S200" i="24"/>
  <c r="Q200" i="24"/>
  <c r="P200" i="24"/>
  <c r="O200" i="24"/>
  <c r="M200" i="24"/>
  <c r="L200" i="24"/>
  <c r="K200" i="24"/>
  <c r="I200" i="24"/>
  <c r="H200" i="24"/>
  <c r="G200" i="24"/>
  <c r="E200" i="24"/>
  <c r="D200" i="24"/>
  <c r="C200" i="24"/>
  <c r="AC209" i="24"/>
  <c r="AB209" i="24"/>
  <c r="AA209" i="24"/>
  <c r="Y209" i="24"/>
  <c r="X209" i="24"/>
  <c r="AF209" i="24"/>
  <c r="W209" i="24"/>
  <c r="U209" i="24"/>
  <c r="T209" i="24"/>
  <c r="S209" i="24"/>
  <c r="Q209" i="24"/>
  <c r="P209" i="24"/>
  <c r="O209" i="24"/>
  <c r="M209" i="24"/>
  <c r="L209" i="24"/>
  <c r="K209" i="24"/>
  <c r="I209" i="24"/>
  <c r="H209" i="24"/>
  <c r="G209" i="24"/>
  <c r="E209" i="24"/>
  <c r="D209" i="24"/>
  <c r="C209" i="24"/>
  <c r="AC218" i="24"/>
  <c r="Y218" i="24"/>
  <c r="AB218" i="24"/>
  <c r="X218" i="24"/>
  <c r="AF218" i="24"/>
  <c r="AA218" i="24"/>
  <c r="W218" i="24"/>
  <c r="AE218" i="24"/>
  <c r="U218" i="24"/>
  <c r="T218" i="24"/>
  <c r="S218" i="24"/>
  <c r="Q218" i="24"/>
  <c r="P218" i="24"/>
  <c r="O218" i="24"/>
  <c r="M218" i="24"/>
  <c r="L218" i="24"/>
  <c r="K218" i="24"/>
  <c r="I218" i="24"/>
  <c r="H218" i="24"/>
  <c r="G218" i="24"/>
  <c r="E218" i="24"/>
  <c r="D218" i="24"/>
  <c r="C218" i="24"/>
  <c r="AC227" i="24"/>
  <c r="Y227" i="24"/>
  <c r="AG227" i="24"/>
  <c r="AB227" i="24"/>
  <c r="X227" i="24"/>
  <c r="AA227" i="24"/>
  <c r="W227" i="24"/>
  <c r="AE227" i="24"/>
  <c r="U227" i="24"/>
  <c r="T227" i="24"/>
  <c r="S227" i="24"/>
  <c r="Q227" i="24"/>
  <c r="P227" i="24"/>
  <c r="O227" i="24"/>
  <c r="M227" i="24"/>
  <c r="L227" i="24"/>
  <c r="K227" i="24"/>
  <c r="I227" i="24"/>
  <c r="H227" i="24"/>
  <c r="G227" i="24"/>
  <c r="E227" i="24"/>
  <c r="D227" i="24"/>
  <c r="C227" i="24"/>
  <c r="AC236" i="24"/>
  <c r="Y236" i="24"/>
  <c r="AG236" i="24"/>
  <c r="AB236" i="24"/>
  <c r="X236" i="24"/>
  <c r="AF236" i="24"/>
  <c r="AA236" i="24"/>
  <c r="W236" i="24"/>
  <c r="AE236" i="24"/>
  <c r="U236" i="24"/>
  <c r="T236" i="24"/>
  <c r="S236" i="24"/>
  <c r="Q236" i="24"/>
  <c r="P236" i="24"/>
  <c r="O236" i="24"/>
  <c r="M236" i="24"/>
  <c r="L236" i="24"/>
  <c r="K236" i="24"/>
  <c r="I236" i="24"/>
  <c r="H236" i="24"/>
  <c r="G236" i="24"/>
  <c r="E236" i="24"/>
  <c r="D236" i="24"/>
  <c r="C236" i="24"/>
  <c r="AC245" i="24"/>
  <c r="AB245" i="24"/>
  <c r="X245" i="24"/>
  <c r="AA245" i="24"/>
  <c r="W245" i="24"/>
  <c r="AE245" i="24"/>
  <c r="Y245" i="24"/>
  <c r="U245" i="24"/>
  <c r="T245" i="24"/>
  <c r="S245" i="24"/>
  <c r="Q245" i="24"/>
  <c r="P245" i="24"/>
  <c r="O245" i="24"/>
  <c r="M245" i="24"/>
  <c r="L245" i="24"/>
  <c r="K245" i="24"/>
  <c r="I245" i="24"/>
  <c r="H245" i="24"/>
  <c r="G245" i="24"/>
  <c r="E245" i="24"/>
  <c r="D245" i="24"/>
  <c r="C245" i="24"/>
  <c r="AC254" i="24"/>
  <c r="AB254" i="24"/>
  <c r="AA254" i="24"/>
  <c r="Y254" i="24"/>
  <c r="AG254" i="24"/>
  <c r="X254" i="24"/>
  <c r="AF254" i="24"/>
  <c r="W254" i="24"/>
  <c r="U254" i="24"/>
  <c r="T254" i="24"/>
  <c r="S254" i="24"/>
  <c r="Q254" i="24"/>
  <c r="P254" i="24"/>
  <c r="O254" i="24"/>
  <c r="M254" i="24"/>
  <c r="L254" i="24"/>
  <c r="K254" i="24"/>
  <c r="I254" i="24"/>
  <c r="H254" i="24"/>
  <c r="G254" i="24"/>
  <c r="E254" i="24"/>
  <c r="D254" i="24"/>
  <c r="C254" i="24"/>
  <c r="AC263" i="24"/>
  <c r="Y263" i="24"/>
  <c r="AB263" i="24"/>
  <c r="X263" i="24"/>
  <c r="AF263" i="24"/>
  <c r="AA263" i="24"/>
  <c r="W263" i="24"/>
  <c r="AE263" i="24"/>
  <c r="U263" i="24"/>
  <c r="T263" i="24"/>
  <c r="S263" i="24"/>
  <c r="Q263" i="24"/>
  <c r="P263" i="24"/>
  <c r="O263" i="24"/>
  <c r="M263" i="24"/>
  <c r="L263" i="24"/>
  <c r="K263" i="24"/>
  <c r="I263" i="24"/>
  <c r="H263" i="24"/>
  <c r="G263" i="24"/>
  <c r="E263" i="24"/>
  <c r="D263" i="24"/>
  <c r="C263" i="24"/>
  <c r="AC272" i="24"/>
  <c r="Y272" i="24"/>
  <c r="AG272" i="24"/>
  <c r="AB272" i="24"/>
  <c r="AA272" i="24"/>
  <c r="W272" i="24"/>
  <c r="AE272" i="24"/>
  <c r="X272" i="24"/>
  <c r="AF272" i="24"/>
  <c r="U272" i="24"/>
  <c r="T272" i="24"/>
  <c r="S272" i="24"/>
  <c r="Q272" i="24"/>
  <c r="P272" i="24"/>
  <c r="O272" i="24"/>
  <c r="M272" i="24"/>
  <c r="L272" i="24"/>
  <c r="K272" i="24"/>
  <c r="I272" i="24"/>
  <c r="H272" i="24"/>
  <c r="G272" i="24"/>
  <c r="E272" i="24"/>
  <c r="D272" i="24"/>
  <c r="C272" i="24"/>
  <c r="AC281" i="24"/>
  <c r="Y281" i="24"/>
  <c r="AG281" i="24"/>
  <c r="AB281" i="24"/>
  <c r="X281" i="24"/>
  <c r="AF281" i="24"/>
  <c r="AA281" i="24"/>
  <c r="W281" i="24"/>
  <c r="AE281" i="24"/>
  <c r="U281" i="24"/>
  <c r="T281" i="24"/>
  <c r="S281" i="24"/>
  <c r="Q281" i="24"/>
  <c r="P281" i="24"/>
  <c r="O281" i="24"/>
  <c r="M281" i="24"/>
  <c r="L281" i="24"/>
  <c r="K281" i="24"/>
  <c r="I281" i="24"/>
  <c r="H281" i="24"/>
  <c r="G281" i="24"/>
  <c r="E281" i="24"/>
  <c r="D281" i="24"/>
  <c r="C281" i="24"/>
  <c r="AC290" i="24"/>
  <c r="Y290" i="24"/>
  <c r="AG290" i="24"/>
  <c r="AB290" i="24"/>
  <c r="X290" i="24"/>
  <c r="AF290" i="24"/>
  <c r="AA290" i="24"/>
  <c r="W290" i="24"/>
  <c r="AE290" i="24"/>
  <c r="U290" i="24"/>
  <c r="T290" i="24"/>
  <c r="S290" i="24"/>
  <c r="Q290" i="24"/>
  <c r="P290" i="24"/>
  <c r="O290" i="24"/>
  <c r="M290" i="24"/>
  <c r="L290" i="24"/>
  <c r="K290" i="24"/>
  <c r="I290" i="24"/>
  <c r="H290" i="24"/>
  <c r="G290" i="24"/>
  <c r="E290" i="24"/>
  <c r="D290" i="24"/>
  <c r="C290" i="24"/>
  <c r="AC299" i="24"/>
  <c r="Y299" i="24"/>
  <c r="AG299" i="24"/>
  <c r="AB299" i="24"/>
  <c r="X299" i="24"/>
  <c r="AF299" i="24"/>
  <c r="AA299" i="24"/>
  <c r="W299" i="24"/>
  <c r="U299" i="24"/>
  <c r="T299" i="24"/>
  <c r="S299" i="24"/>
  <c r="Q299" i="24"/>
  <c r="P299" i="24"/>
  <c r="O299" i="24"/>
  <c r="M299" i="24"/>
  <c r="L299" i="24"/>
  <c r="K299" i="24"/>
  <c r="I299" i="24"/>
  <c r="H299" i="24"/>
  <c r="G299" i="24"/>
  <c r="E299" i="24"/>
  <c r="D299" i="24"/>
  <c r="C299" i="24"/>
  <c r="AC308" i="24"/>
  <c r="AB308" i="24"/>
  <c r="AA308" i="24"/>
  <c r="Y308" i="24"/>
  <c r="AG308" i="24"/>
  <c r="X308" i="24"/>
  <c r="W308" i="24"/>
  <c r="AE308" i="24"/>
  <c r="U308" i="24"/>
  <c r="T308" i="24"/>
  <c r="S308" i="24"/>
  <c r="Q308" i="24"/>
  <c r="P308" i="24"/>
  <c r="O308" i="24"/>
  <c r="M308" i="24"/>
  <c r="L308" i="24"/>
  <c r="K308" i="24"/>
  <c r="I308" i="24"/>
  <c r="H308" i="24"/>
  <c r="G308" i="24"/>
  <c r="E308" i="24"/>
  <c r="D308" i="24"/>
  <c r="C308" i="24"/>
  <c r="AC317" i="24"/>
  <c r="Y317" i="24"/>
  <c r="AG317" i="24"/>
  <c r="AB317" i="24"/>
  <c r="X317" i="24"/>
  <c r="AF317" i="24"/>
  <c r="AA317" i="24"/>
  <c r="W317" i="24"/>
  <c r="AE317" i="24"/>
  <c r="U317" i="24"/>
  <c r="T317" i="24"/>
  <c r="S317" i="24"/>
  <c r="Q317" i="24"/>
  <c r="P317" i="24"/>
  <c r="O317" i="24"/>
  <c r="M317" i="24"/>
  <c r="L317" i="24"/>
  <c r="K317" i="24"/>
  <c r="I317" i="24"/>
  <c r="H317" i="24"/>
  <c r="G317" i="24"/>
  <c r="E317" i="24"/>
  <c r="D317" i="24"/>
  <c r="C317" i="24"/>
  <c r="AC326" i="24"/>
  <c r="AB326" i="24"/>
  <c r="AA326" i="24"/>
  <c r="W326" i="24"/>
  <c r="AE326" i="24"/>
  <c r="Y326" i="24"/>
  <c r="X326" i="24"/>
  <c r="AF326" i="24"/>
  <c r="U326" i="24"/>
  <c r="T326" i="24"/>
  <c r="S326" i="24"/>
  <c r="Q326" i="24"/>
  <c r="P326" i="24"/>
  <c r="O326" i="24"/>
  <c r="M326" i="24"/>
  <c r="L326" i="24"/>
  <c r="K326" i="24"/>
  <c r="I326" i="24"/>
  <c r="H326" i="24"/>
  <c r="G326" i="24"/>
  <c r="E326" i="24"/>
  <c r="D326" i="24"/>
  <c r="C326" i="24"/>
  <c r="AC335" i="24"/>
  <c r="AB335" i="24"/>
  <c r="AA335" i="24"/>
  <c r="W335" i="24"/>
  <c r="AE335" i="24"/>
  <c r="Y335" i="24"/>
  <c r="AG335" i="24"/>
  <c r="X335" i="24"/>
  <c r="AF335" i="24"/>
  <c r="U335" i="24"/>
  <c r="T335" i="24"/>
  <c r="S335" i="24"/>
  <c r="Q335" i="24"/>
  <c r="P335" i="24"/>
  <c r="O335" i="24"/>
  <c r="M335" i="24"/>
  <c r="L335" i="24"/>
  <c r="K335" i="24"/>
  <c r="I335" i="24"/>
  <c r="H335" i="24"/>
  <c r="G335" i="24"/>
  <c r="E335" i="24"/>
  <c r="D335" i="24"/>
  <c r="C335" i="24"/>
  <c r="AC344" i="24"/>
  <c r="AB344" i="24"/>
  <c r="AA344" i="24"/>
  <c r="W344" i="24"/>
  <c r="AE344" i="24"/>
  <c r="Y344" i="24"/>
  <c r="X344" i="24"/>
  <c r="U344" i="24"/>
  <c r="T344" i="24"/>
  <c r="S344" i="24"/>
  <c r="Q344" i="24"/>
  <c r="P344" i="24"/>
  <c r="O344" i="24"/>
  <c r="M344" i="24"/>
  <c r="L344" i="24"/>
  <c r="K344" i="24"/>
  <c r="I344" i="24"/>
  <c r="H344" i="24"/>
  <c r="G344" i="24"/>
  <c r="E344" i="24"/>
  <c r="D344" i="24"/>
  <c r="C344" i="24"/>
  <c r="AC353" i="24"/>
  <c r="Y353" i="24"/>
  <c r="AG353" i="24"/>
  <c r="AB353" i="24"/>
  <c r="AA353" i="24"/>
  <c r="X353" i="24"/>
  <c r="AF353" i="24"/>
  <c r="W353" i="24"/>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c r="U362" i="24"/>
  <c r="T362" i="24"/>
  <c r="S362" i="24"/>
  <c r="Q362" i="24"/>
  <c r="P362" i="24"/>
  <c r="O362" i="24"/>
  <c r="M362" i="24"/>
  <c r="L362" i="24"/>
  <c r="K362" i="24"/>
  <c r="I362" i="24"/>
  <c r="H362" i="24"/>
  <c r="G362" i="24"/>
  <c r="E362" i="24"/>
  <c r="D362" i="24"/>
  <c r="C362" i="24"/>
  <c r="AC371" i="24"/>
  <c r="Y371" i="24"/>
  <c r="AG371" i="24"/>
  <c r="AB371" i="24"/>
  <c r="AA371" i="24"/>
  <c r="W371" i="24"/>
  <c r="AE371" i="24"/>
  <c r="X371" i="24"/>
  <c r="AF371" i="24"/>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c r="U380" i="24"/>
  <c r="T380" i="24"/>
  <c r="S380" i="24"/>
  <c r="Q380" i="24"/>
  <c r="P380" i="24"/>
  <c r="O380" i="24"/>
  <c r="M380" i="24"/>
  <c r="L380" i="24"/>
  <c r="K380" i="24"/>
  <c r="I380" i="24"/>
  <c r="H380" i="24"/>
  <c r="G380" i="24"/>
  <c r="E380" i="24"/>
  <c r="D380" i="24"/>
  <c r="C380" i="24"/>
  <c r="AC389" i="24"/>
  <c r="AB389" i="24"/>
  <c r="AA389" i="24"/>
  <c r="Y389" i="24"/>
  <c r="X389" i="24"/>
  <c r="AF389" i="24"/>
  <c r="W389" i="24"/>
  <c r="AE389" i="24"/>
  <c r="U389" i="24"/>
  <c r="T389" i="24"/>
  <c r="S389" i="24"/>
  <c r="Q389" i="24"/>
  <c r="P389" i="24"/>
  <c r="O389" i="24"/>
  <c r="M389" i="24"/>
  <c r="L389" i="24"/>
  <c r="K389" i="24"/>
  <c r="I389" i="24"/>
  <c r="H389" i="24"/>
  <c r="G389" i="24"/>
  <c r="E389" i="24"/>
  <c r="D389" i="24"/>
  <c r="C389" i="24"/>
  <c r="AC398" i="24"/>
  <c r="AB398" i="24"/>
  <c r="AA398" i="24"/>
  <c r="Y398" i="24"/>
  <c r="X398" i="24"/>
  <c r="W398" i="24"/>
  <c r="AE398" i="24"/>
  <c r="U398" i="24"/>
  <c r="T398" i="24"/>
  <c r="S398" i="24"/>
  <c r="Q398" i="24"/>
  <c r="P398" i="24"/>
  <c r="O398" i="24"/>
  <c r="M398" i="24"/>
  <c r="L398" i="24"/>
  <c r="K398" i="24"/>
  <c r="I398" i="24"/>
  <c r="H398" i="24"/>
  <c r="G398" i="24"/>
  <c r="E398" i="24"/>
  <c r="D398" i="24"/>
  <c r="C398" i="24"/>
  <c r="AC407" i="24"/>
  <c r="AB407" i="24"/>
  <c r="X407" i="24"/>
  <c r="AF407" i="24"/>
  <c r="AA407" i="24"/>
  <c r="Y407" i="24"/>
  <c r="AG407" i="24"/>
  <c r="W407" i="24"/>
  <c r="U407" i="24"/>
  <c r="T407" i="24"/>
  <c r="S407" i="24"/>
  <c r="Q407" i="24"/>
  <c r="P407" i="24"/>
  <c r="O407" i="24"/>
  <c r="M407" i="24"/>
  <c r="L407" i="24"/>
  <c r="K407" i="24"/>
  <c r="I407" i="24"/>
  <c r="H407" i="24"/>
  <c r="G407" i="24"/>
  <c r="E407" i="24"/>
  <c r="D407" i="24"/>
  <c r="C407" i="24"/>
  <c r="AC416" i="24"/>
  <c r="AB416" i="24"/>
  <c r="X416" i="24"/>
  <c r="AF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B425" i="24"/>
  <c r="X425" i="24"/>
  <c r="AF425" i="24"/>
  <c r="AA425" i="24"/>
  <c r="W425" i="24"/>
  <c r="AE425" i="24"/>
  <c r="U425" i="24"/>
  <c r="T425" i="24"/>
  <c r="S425" i="24"/>
  <c r="Q425" i="24"/>
  <c r="P425" i="24"/>
  <c r="O425" i="24"/>
  <c r="M425" i="24"/>
  <c r="L425" i="24"/>
  <c r="K425" i="24"/>
  <c r="I425" i="24"/>
  <c r="H425" i="24"/>
  <c r="G425" i="24"/>
  <c r="E425" i="24"/>
  <c r="D425" i="24"/>
  <c r="C425" i="24"/>
  <c r="AC434" i="24"/>
  <c r="AB434" i="24"/>
  <c r="AA434" i="24"/>
  <c r="W434" i="24"/>
  <c r="AE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c r="Y443" i="24"/>
  <c r="AG443" i="24"/>
  <c r="X443" i="24"/>
  <c r="AF443" i="24"/>
  <c r="U443" i="24"/>
  <c r="T443" i="24"/>
  <c r="S443" i="24"/>
  <c r="Q443" i="24"/>
  <c r="P443" i="24"/>
  <c r="O443" i="24"/>
  <c r="M443" i="24"/>
  <c r="L443" i="24"/>
  <c r="K443" i="24"/>
  <c r="I443" i="24"/>
  <c r="H443" i="24"/>
  <c r="G443" i="24"/>
  <c r="E443" i="24"/>
  <c r="D443" i="24"/>
  <c r="C443" i="24"/>
  <c r="AC452" i="24"/>
  <c r="AB452" i="24"/>
  <c r="AA452" i="24"/>
  <c r="Y452" i="24"/>
  <c r="AG452" i="24"/>
  <c r="X452" i="24"/>
  <c r="AF452" i="24"/>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c r="W461" i="24"/>
  <c r="U461" i="24"/>
  <c r="T461" i="24"/>
  <c r="S461" i="24"/>
  <c r="Q461" i="24"/>
  <c r="P461" i="24"/>
  <c r="O461" i="24"/>
  <c r="M461" i="24"/>
  <c r="L461" i="24"/>
  <c r="K461" i="24"/>
  <c r="I461" i="24"/>
  <c r="H461" i="24"/>
  <c r="G461" i="24"/>
  <c r="E461" i="24"/>
  <c r="D461" i="24"/>
  <c r="C461" i="24"/>
  <c r="AC470" i="24"/>
  <c r="AB470" i="24"/>
  <c r="AA470" i="24"/>
  <c r="Y470" i="24"/>
  <c r="X470" i="24"/>
  <c r="W470" i="24"/>
  <c r="AE470" i="24"/>
  <c r="U470" i="24"/>
  <c r="T470" i="24"/>
  <c r="S470" i="24"/>
  <c r="Q470" i="24"/>
  <c r="P470" i="24"/>
  <c r="O470" i="24"/>
  <c r="M470" i="24"/>
  <c r="L470" i="24"/>
  <c r="K470" i="24"/>
  <c r="I470" i="24"/>
  <c r="H470" i="24"/>
  <c r="G470" i="24"/>
  <c r="E470" i="24"/>
  <c r="D470" i="24"/>
  <c r="C470" i="24"/>
  <c r="AC479" i="24"/>
  <c r="Y479" i="24"/>
  <c r="AG479" i="24"/>
  <c r="AB479" i="24"/>
  <c r="AA479" i="24"/>
  <c r="W479" i="24"/>
  <c r="AE479" i="24"/>
  <c r="X479" i="24"/>
  <c r="U479" i="24"/>
  <c r="T479" i="24"/>
  <c r="S479" i="24"/>
  <c r="Q479" i="24"/>
  <c r="P479" i="24"/>
  <c r="O479" i="24"/>
  <c r="M479" i="24"/>
  <c r="L479" i="24"/>
  <c r="K479" i="24"/>
  <c r="I479" i="24"/>
  <c r="H479" i="24"/>
  <c r="G479" i="24"/>
  <c r="D479" i="24"/>
  <c r="E479" i="24"/>
  <c r="C479" i="24"/>
  <c r="AF227" i="24"/>
  <c r="AG245" i="24"/>
  <c r="AF344" i="24"/>
  <c r="AG551" i="24"/>
  <c r="AG200" i="24"/>
  <c r="AE533" i="24"/>
  <c r="AF542" i="24"/>
  <c r="AE128" i="24"/>
  <c r="AF650" i="24"/>
  <c r="AE461" i="24"/>
  <c r="AG434" i="24"/>
  <c r="AG263" i="24"/>
  <c r="AE668" i="24"/>
  <c r="AF677" i="24"/>
  <c r="AG659" i="24"/>
  <c r="AG677" i="24"/>
  <c r="AF695" i="24"/>
  <c r="AG470" i="24"/>
  <c r="AF200" i="24"/>
  <c r="AG173" i="24"/>
  <c r="AF641" i="24"/>
  <c r="AE677" i="24"/>
  <c r="AF245" i="24"/>
  <c r="AG218" i="24"/>
  <c r="AG488" i="24"/>
  <c r="AG398" i="24"/>
  <c r="AF182" i="24"/>
  <c r="AE614" i="24"/>
  <c r="AG704" i="24"/>
  <c r="AF470" i="24"/>
  <c r="AG389" i="24"/>
  <c r="AG209" i="24"/>
  <c r="AF551" i="24"/>
  <c r="AG578" i="24"/>
  <c r="AE623" i="24"/>
  <c r="AG533" i="24"/>
  <c r="AE551" i="24"/>
  <c r="AE299" i="24"/>
  <c r="AG182" i="24"/>
  <c r="AG326" i="24"/>
  <c r="AF308" i="24"/>
  <c r="AE164" i="24"/>
  <c r="AE542" i="24"/>
  <c r="AE605" i="24"/>
  <c r="AF479" i="24"/>
  <c r="AF398" i="24"/>
  <c r="AE254" i="24"/>
  <c r="AE200" i="24"/>
  <c r="AF515" i="24"/>
  <c r="AG569" i="24"/>
  <c r="AF605" i="24"/>
  <c r="AF659" i="24"/>
  <c r="AE407" i="24"/>
  <c r="AE353" i="24"/>
  <c r="AG344" i="24"/>
  <c r="AE137" i="24"/>
  <c r="AE641" i="24"/>
  <c r="AG650" i="24"/>
  <c r="AF137" i="24"/>
  <c r="AF560" i="24"/>
  <c r="AG425" i="24"/>
  <c r="AE209" i="24"/>
  <c r="AF173" i="24"/>
  <c r="AG560" i="24"/>
  <c r="AE632" i="24"/>
  <c r="AE695" i="24"/>
  <c r="AF704" i="24"/>
  <c r="AG695" i="24"/>
  <c r="AE713" i="24"/>
  <c r="U706" i="27533"/>
  <c r="U688" i="27533"/>
  <c r="U607" i="27533"/>
  <c r="U508" i="27533"/>
  <c r="U526" i="27533"/>
  <c r="U544" i="27533"/>
  <c r="U616" i="27533"/>
  <c r="U634" i="27533"/>
  <c r="U652" i="27533"/>
  <c r="U661" i="27533"/>
  <c r="U697" i="27533"/>
  <c r="U490" i="27533"/>
  <c r="U517" i="27533"/>
  <c r="U535" i="27533"/>
  <c r="U625" i="27533"/>
  <c r="U670" i="27533"/>
  <c r="U679" i="27533"/>
  <c r="U481" i="27533"/>
  <c r="U553" i="27533"/>
  <c r="U571" i="27533"/>
  <c r="U589" i="27533"/>
  <c r="U472" i="27533"/>
  <c r="U643" i="27533"/>
  <c r="U562" i="27533"/>
  <c r="U580" i="27533"/>
  <c r="U598" i="27533"/>
  <c r="U499" i="27533"/>
  <c r="AG731" i="24"/>
</calcChain>
</file>

<file path=xl/sharedStrings.xml><?xml version="1.0" encoding="utf-8"?>
<sst xmlns="http://schemas.openxmlformats.org/spreadsheetml/2006/main" count="2918" uniqueCount="174">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</sst>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9">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50"/>
  <sheetViews>
    <sheetView tabSelected="1" workbookViewId="0">
      <pane xSplit="2" ySplit="6" topLeftCell="C709" activePane="bottomRight" state="frozen"/>
      <selection pane="topRight" activeCell="C1" sqref="C1"/>
      <selection pane="bottomLeft" activeCell="A7" sqref="A7"/>
      <selection pane="bottomRight" activeCell="A738" sqref="A738"/>
    </sheetView>
  </sheetViews>
  <sheetFormatPr defaultColWidth="8.85546875" defaultRowHeight="12" x14ac:dyDescent="0.2"/>
  <cols>
    <col min="1" max="1" width="7.5703125" style="2" customWidth="1"/>
    <col min="2" max="2" width="7.7109375" style="1" customWidth="1"/>
    <col min="3" max="5" width="11" style="5" customWidth="1"/>
    <col min="6" max="6" width="1.7109375" style="5" customWidth="1"/>
    <col min="7" max="9" width="11" style="5" customWidth="1"/>
    <col min="10" max="10" width="1.7109375" style="5" customWidth="1"/>
    <col min="11" max="13" width="11" style="5" customWidth="1"/>
    <col min="14" max="14" width="1.7109375" style="5" customWidth="1"/>
    <col min="15" max="17" width="9.7109375" style="5" customWidth="1"/>
    <col min="18" max="18" width="1.7109375" style="5" customWidth="1"/>
    <col min="19" max="21" width="10.85546875" style="5" customWidth="1"/>
    <col min="22" max="22" width="2.140625" style="1" customWidth="1"/>
    <col min="23" max="25" width="13.140625" style="5" customWidth="1"/>
    <col min="26" max="26" width="3.7109375" style="1" customWidth="1"/>
    <col min="27" max="28" width="11.28515625" style="5" customWidth="1"/>
    <col min="29" max="29" width="8.85546875" style="5" customWidth="1"/>
    <col min="30" max="30" width="2.7109375" style="1" customWidth="1"/>
    <col min="31" max="31" width="11.140625" style="23" customWidth="1"/>
    <col min="32" max="32" width="11.28515625" style="23" customWidth="1"/>
    <col min="33" max="33" width="8.85546875" style="23" customWidth="1"/>
    <col min="34" max="16384" width="8.85546875" style="1"/>
  </cols>
  <sheetData>
    <row r="1" spans="1:33" ht="15" customHeight="1" x14ac:dyDescent="0.2">
      <c r="A1" s="11" t="s">
        <v>75</v>
      </c>
    </row>
    <row r="3" spans="1:33" x14ac:dyDescent="0.2">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
      <c r="E91" s="5">
        <v>0</v>
      </c>
    </row>
    <row r="92" spans="1:21" x14ac:dyDescent="0.2">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
      <c r="V298" s="5"/>
      <c r="Z298" s="5"/>
    </row>
    <row r="299" spans="1:35" x14ac:dyDescent="0.2">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
      <c r="C300" s="20"/>
      <c r="D300" s="20"/>
      <c r="E300" s="20"/>
      <c r="F300" s="20"/>
      <c r="G300" s="20"/>
      <c r="H300" s="20"/>
      <c r="I300" s="20"/>
      <c r="J300" s="20"/>
      <c r="K300" s="20"/>
      <c r="V300" s="5"/>
      <c r="Z300" s="5"/>
    </row>
    <row r="301" spans="1:35" x14ac:dyDescent="0.2">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
      <c r="G307" s="28"/>
      <c r="H307" s="28"/>
      <c r="I307" s="28"/>
      <c r="V307" s="5"/>
      <c r="Z307" s="5"/>
    </row>
    <row r="308" spans="1:35" x14ac:dyDescent="0.2">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
      <c r="C309" s="20"/>
      <c r="D309" s="20"/>
      <c r="E309" s="20"/>
      <c r="F309" s="20"/>
      <c r="G309" s="20"/>
      <c r="H309" s="20"/>
      <c r="I309" s="20"/>
      <c r="J309" s="20"/>
      <c r="K309" s="20"/>
      <c r="V309" s="5"/>
      <c r="Z309" s="5"/>
    </row>
    <row r="310" spans="1:35" x14ac:dyDescent="0.2">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
      <c r="V316" s="5"/>
      <c r="Z316" s="5"/>
    </row>
    <row r="317" spans="1:35" x14ac:dyDescent="0.2">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
      <c r="V318" s="5"/>
      <c r="Z318" s="5"/>
    </row>
    <row r="319" spans="1:35" x14ac:dyDescent="0.2">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
      <c r="C327" s="28"/>
      <c r="D327" s="28"/>
      <c r="E327" s="28"/>
      <c r="F327" s="28"/>
      <c r="G327" s="28"/>
      <c r="H327" s="28"/>
      <c r="I327" s="28"/>
      <c r="J327" s="28"/>
      <c r="K327" s="28"/>
      <c r="L327" s="28"/>
      <c r="M327" s="28"/>
      <c r="W327" s="3"/>
      <c r="X327" s="3"/>
      <c r="Z327" s="21"/>
      <c r="AA327" s="3"/>
      <c r="AB327" s="3"/>
      <c r="AD327" s="21"/>
      <c r="AI327" s="27"/>
    </row>
    <row r="328" spans="1:35" x14ac:dyDescent="0.2">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
      <c r="AI334" s="27"/>
    </row>
    <row r="335" spans="1:35" x14ac:dyDescent="0.2">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
      <c r="N343" s="1"/>
      <c r="R343" s="1"/>
      <c r="AI343" s="27"/>
    </row>
    <row r="344" spans="1:35" x14ac:dyDescent="0.2">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
      <c r="V352" s="5"/>
      <c r="Z352" s="5"/>
      <c r="AI352" s="27"/>
    </row>
    <row r="353" spans="1:33" x14ac:dyDescent="0.2">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
      <c r="V361" s="5"/>
      <c r="Z361" s="5"/>
    </row>
    <row r="362" spans="1:33" x14ac:dyDescent="0.2">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
      <c r="V370" s="5"/>
      <c r="Z370" s="5"/>
      <c r="AI370" s="27"/>
    </row>
    <row r="371" spans="1:35" x14ac:dyDescent="0.2">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
      <c r="V379" s="5"/>
      <c r="Z379" s="5"/>
      <c r="AI379" s="27"/>
    </row>
    <row r="380" spans="1:35" x14ac:dyDescent="0.2">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
      <c r="V388" s="5"/>
      <c r="Z388" s="5"/>
    </row>
    <row r="389" spans="1:33" x14ac:dyDescent="0.2">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
      <c r="V397" s="5"/>
      <c r="Z397" s="5"/>
    </row>
    <row r="398" spans="1:33" x14ac:dyDescent="0.2">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
      <c r="V399" s="5"/>
      <c r="Z399" s="5"/>
    </row>
    <row r="400" spans="1:33" x14ac:dyDescent="0.2">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
      <c r="V406" s="5"/>
      <c r="Z406" s="5"/>
    </row>
    <row r="407" spans="1:33" x14ac:dyDescent="0.2">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
      <c r="V408" s="5"/>
      <c r="Z408" s="5"/>
    </row>
    <row r="409" spans="1:33" x14ac:dyDescent="0.2">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
      <c r="V415" s="5"/>
      <c r="Z415" s="5"/>
    </row>
    <row r="416" spans="1:33" x14ac:dyDescent="0.2">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
      <c r="V417" s="5"/>
      <c r="Z417" s="5"/>
    </row>
    <row r="418" spans="1:35" x14ac:dyDescent="0.2">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
      <c r="V424" s="5"/>
      <c r="Z424" s="5"/>
    </row>
    <row r="425" spans="1:35" x14ac:dyDescent="0.2">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
      <c r="V426" s="5"/>
      <c r="Z426" s="5"/>
    </row>
    <row r="427" spans="1:35" x14ac:dyDescent="0.2">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
      <c r="V433" s="5"/>
      <c r="Z433" s="5"/>
      <c r="AI433" s="27"/>
    </row>
    <row r="434" spans="1:35" x14ac:dyDescent="0.2">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
      <c r="V435" s="5"/>
      <c r="Z435" s="5"/>
      <c r="AI435" s="27"/>
    </row>
    <row r="436" spans="1:35" x14ac:dyDescent="0.2">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
      <c r="V442" s="5"/>
      <c r="Z442" s="5"/>
      <c r="AI442" s="27"/>
    </row>
    <row r="443" spans="1:35" x14ac:dyDescent="0.2">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
      <c r="V444" s="5"/>
      <c r="Z444" s="5"/>
      <c r="AI444" s="27"/>
    </row>
    <row r="445" spans="1:35" x14ac:dyDescent="0.2">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
      <c r="V451" s="5"/>
      <c r="Z451" s="5"/>
      <c r="AI451" s="27"/>
    </row>
    <row r="452" spans="1:35" x14ac:dyDescent="0.2">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
      <c r="V453" s="5"/>
      <c r="Z453" s="5"/>
      <c r="AI453" s="27"/>
    </row>
    <row r="454" spans="1:35" x14ac:dyDescent="0.2">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
      <c r="V460" s="5"/>
      <c r="Z460" s="5"/>
      <c r="AI460" s="27"/>
    </row>
    <row r="461" spans="1:35" x14ac:dyDescent="0.2">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
      <c r="V462" s="5"/>
      <c r="Z462" s="5"/>
      <c r="AI462" s="27"/>
    </row>
    <row r="463" spans="1:35" x14ac:dyDescent="0.2">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
      <c r="V469" s="5"/>
      <c r="Z469" s="5"/>
      <c r="AI469" s="27"/>
    </row>
    <row r="470" spans="1:35" x14ac:dyDescent="0.2">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
      <c r="V471" s="5"/>
      <c r="Z471" s="5"/>
      <c r="AI471" s="27"/>
    </row>
    <row r="472" spans="1:35" x14ac:dyDescent="0.2">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
      <c r="V478" s="5"/>
      <c r="Z478" s="5"/>
      <c r="AI478" s="27"/>
    </row>
    <row r="479" spans="1:35" x14ac:dyDescent="0.2">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
      <c r="V480" s="5"/>
      <c r="Z480" s="5"/>
      <c r="AI480" s="27"/>
    </row>
    <row r="481" spans="1:35" x14ac:dyDescent="0.2">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
      <c r="V487" s="5"/>
      <c r="Z487" s="5"/>
      <c r="AI487" s="27"/>
    </row>
    <row r="488" spans="1:35" x14ac:dyDescent="0.2">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
      <c r="V489" s="5"/>
      <c r="Z489" s="5"/>
      <c r="AI489" s="27"/>
    </row>
    <row r="490" spans="1:35" x14ac:dyDescent="0.2">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
      <c r="V496" s="5"/>
      <c r="Z496" s="5"/>
      <c r="AI496" s="27"/>
    </row>
    <row r="497" spans="1:35" x14ac:dyDescent="0.2">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
      <c r="V498" s="5"/>
      <c r="Z498" s="5"/>
      <c r="AI498" s="27"/>
    </row>
    <row r="499" spans="1:35" x14ac:dyDescent="0.2">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
      <c r="V505" s="5"/>
      <c r="Z505" s="5"/>
      <c r="AI505" s="27"/>
    </row>
    <row r="506" spans="1:35" x14ac:dyDescent="0.2">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
      <c r="V507" s="5"/>
      <c r="Z507" s="5"/>
      <c r="AI507" s="27"/>
    </row>
    <row r="508" spans="1:35" x14ac:dyDescent="0.2">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
      <c r="V514" s="5"/>
      <c r="Z514" s="5"/>
      <c r="AI514" s="27"/>
    </row>
    <row r="515" spans="1:35" x14ac:dyDescent="0.2">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
      <c r="V516" s="5"/>
      <c r="Z516" s="5"/>
    </row>
    <row r="517" spans="1:35" x14ac:dyDescent="0.2">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
      <c r="V552" s="5"/>
      <c r="Z552" s="5"/>
    </row>
    <row r="553" spans="1:33" x14ac:dyDescent="0.2">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
      <c r="A736" s="2">
        <v>2025</v>
      </c>
      <c r="B736" s="1" t="s">
        <v>23</v>
      </c>
      <c r="C736" s="3">
        <v>2088121</v>
      </c>
      <c r="D736" s="3">
        <v>1808334</v>
      </c>
      <c r="E736" s="3">
        <v>3896455</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2126559</v>
      </c>
      <c r="X736" s="3">
        <v>1847049</v>
      </c>
      <c r="Y736" s="3">
        <v>3973608</v>
      </c>
      <c r="AA736" s="3">
        <v>2366467</v>
      </c>
      <c r="AB736" s="3">
        <v>2364078</v>
      </c>
      <c r="AC736" s="3">
        <v>4730545</v>
      </c>
      <c r="AE736" s="23">
        <v>89.862186964787597</v>
      </c>
      <c r="AF736" s="23">
        <v>78.129782519866097</v>
      </c>
      <c r="AG736" s="23">
        <v>83.998947267175353</v>
      </c>
    </row>
    <row r="737" spans="1:33" x14ac:dyDescent="0.2">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
      <c r="A738" s="2">
        <v>2025</v>
      </c>
      <c r="B738" s="1" t="s">
        <v>25</v>
      </c>
      <c r="C738" s="3">
        <v>1985974</v>
      </c>
      <c r="D738" s="3">
        <v>2434519</v>
      </c>
      <c r="E738" s="3">
        <v>4420493</v>
      </c>
      <c r="F738" s="3"/>
      <c r="G738" s="3">
        <v>57532308</v>
      </c>
      <c r="H738" s="3">
        <v>42395364</v>
      </c>
      <c r="I738" s="3">
        <v>99927672</v>
      </c>
      <c r="J738" s="3"/>
      <c r="K738" s="3">
        <v>1124535</v>
      </c>
      <c r="L738" s="3">
        <v>1596211</v>
      </c>
      <c r="M738" s="3">
        <v>2720746</v>
      </c>
      <c r="O738" s="3">
        <v>10638</v>
      </c>
      <c r="P738" s="3">
        <v>10619</v>
      </c>
      <c r="Q738" s="3">
        <v>21257</v>
      </c>
      <c r="S738" s="3">
        <v>10489</v>
      </c>
      <c r="T738" s="3">
        <v>10470</v>
      </c>
      <c r="U738" s="3">
        <v>20959</v>
      </c>
      <c r="W738" s="3">
        <v>2027468</v>
      </c>
      <c r="X738" s="3">
        <v>2476060</v>
      </c>
      <c r="Y738" s="3">
        <v>4503528</v>
      </c>
      <c r="AA738" s="3">
        <v>2704833</v>
      </c>
      <c r="AB738" s="3">
        <v>2711061</v>
      </c>
      <c r="AC738" s="3">
        <v>5415894</v>
      </c>
      <c r="AE738" s="23">
        <v>74.957233958621472</v>
      </c>
      <c r="AF738" s="23">
        <v>91.331770107717986</v>
      </c>
      <c r="AG738" s="23">
        <v>83.153916971048545</v>
      </c>
    </row>
    <row r="739" spans="1:33" x14ac:dyDescent="0.2">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
      <c r="A740" s="2" t="s">
        <v>173</v>
      </c>
      <c r="C740" s="3">
        <f>SUM(C724:C729,C733:C738)</f>
        <v>22542939</v>
      </c>
      <c r="D740" s="3">
        <f>SUM(D724:D729,D733:D738)</f>
        <v>22298364</v>
      </c>
      <c r="E740" s="3">
        <f>SUM(E724:E729,E733:E738)</f>
        <v>44841303</v>
      </c>
      <c r="F740" s="3"/>
      <c r="G740" s="3">
        <f>SUM(G724:G729,G733:G738)</f>
        <v>665013744</v>
      </c>
      <c r="H740" s="3">
        <f>SUM(H724:H729,H733:H738)</f>
        <v>430416797</v>
      </c>
      <c r="I740" s="3">
        <f>SUM(I724:I729,I733:I738)</f>
        <v>1095430541</v>
      </c>
      <c r="J740" s="3"/>
      <c r="K740" s="3">
        <f>SUM(K724:K729,K733:K738)</f>
        <v>10184271</v>
      </c>
      <c r="L740" s="3">
        <f>SUM(L724:L729,L733:L738)</f>
        <v>14699419</v>
      </c>
      <c r="M740" s="3">
        <f>SUM(M724:M729,M733:M738)</f>
        <v>24883690</v>
      </c>
      <c r="O740" s="3">
        <f>SUM(O724:O729,O733:O738)</f>
        <v>111354</v>
      </c>
      <c r="P740" s="3">
        <f>SUM(P724:P729,P733:P738)</f>
        <v>111002</v>
      </c>
      <c r="Q740" s="3">
        <f>SUM(Q724:Q729,Q733:Q738)</f>
        <v>222356</v>
      </c>
      <c r="S740" s="3">
        <f>SUM(S724:S729,S733:S738)</f>
        <v>108804</v>
      </c>
      <c r="T740" s="3">
        <f>SUM(T724:T729,T733:T738)</f>
        <v>108455</v>
      </c>
      <c r="U740" s="3">
        <f>SUM(U724:U729,U733:U738)</f>
        <v>217259</v>
      </c>
      <c r="W740" s="3">
        <f>SUM(W724:W729,W733:W738)</f>
        <v>23029672</v>
      </c>
      <c r="X740" s="3">
        <f>SUM(X724:X729,X733:X738)</f>
        <v>22784406</v>
      </c>
      <c r="Y740" s="3">
        <f>SUM(Y724:Y729,Y733:Y738)</f>
        <v>45814078</v>
      </c>
      <c r="AA740" s="3">
        <f>SUM(AA724:AA729,AA733:AA738)</f>
        <v>27865396</v>
      </c>
      <c r="AB740" s="3">
        <f>SUM(AB724:AB729,AB733:AB738)</f>
        <v>27873101</v>
      </c>
      <c r="AC740" s="3">
        <f>SUM(AC724:AC729,AC733:AC738)</f>
        <v>55738497</v>
      </c>
      <c r="AE740" s="23">
        <f>(W740/AA740)*100</f>
        <v>82.646132141814888</v>
      </c>
      <c r="AF740" s="23">
        <f>(X740/AB740)*100</f>
        <v>81.743348183612582</v>
      </c>
      <c r="AG740" s="23">
        <f>(Y740/AC740)*100</f>
        <v>82.194677764633667</v>
      </c>
    </row>
    <row r="741" spans="1:33" x14ac:dyDescent="0.2">
      <c r="C741" s="3"/>
      <c r="D741" s="3"/>
      <c r="E741" s="3"/>
      <c r="F741" s="3"/>
      <c r="G741" s="3"/>
      <c r="H741" s="3"/>
      <c r="I741" s="3"/>
      <c r="J741" s="3"/>
      <c r="K741" s="3"/>
      <c r="L741" s="3"/>
      <c r="M741" s="3"/>
      <c r="O741" s="3"/>
      <c r="P741" s="3"/>
      <c r="Q741" s="3"/>
      <c r="S741" s="3"/>
      <c r="T741" s="3"/>
      <c r="U741" s="3"/>
      <c r="W741" s="3"/>
      <c r="X741" s="3"/>
      <c r="Y741" s="3"/>
      <c r="AA741" s="3"/>
      <c r="AB741" s="3"/>
      <c r="AC741" s="3"/>
    </row>
    <row r="742" spans="1:33" x14ac:dyDescent="0.2">
      <c r="C742" s="3"/>
      <c r="D742" s="3"/>
      <c r="E742" s="3"/>
      <c r="F742" s="3"/>
      <c r="G742" s="3"/>
      <c r="H742" s="3"/>
      <c r="I742" s="3"/>
      <c r="J742" s="3"/>
      <c r="K742" s="3"/>
      <c r="L742" s="3"/>
      <c r="M742" s="3"/>
      <c r="O742" s="3"/>
      <c r="P742" s="3"/>
      <c r="Q742" s="3"/>
      <c r="S742" s="3"/>
      <c r="T742" s="3"/>
      <c r="U742" s="3"/>
      <c r="W742" s="3"/>
      <c r="X742" s="3"/>
      <c r="Y742" s="3"/>
      <c r="AA742" s="3"/>
      <c r="AB742" s="3"/>
      <c r="AC742" s="3"/>
    </row>
    <row r="743" spans="1:33" x14ac:dyDescent="0.2">
      <c r="A743" s="7" t="s">
        <v>1</v>
      </c>
      <c r="B743" s="8" t="s">
        <v>2</v>
      </c>
      <c r="C743" s="6" t="s">
        <v>71</v>
      </c>
      <c r="D743" s="6"/>
      <c r="E743" s="6"/>
      <c r="F743" s="6"/>
      <c r="G743" s="6" t="s">
        <v>72</v>
      </c>
      <c r="H743" s="6"/>
      <c r="I743" s="6"/>
      <c r="J743" s="6"/>
      <c r="K743" s="6" t="s">
        <v>73</v>
      </c>
      <c r="L743" s="6"/>
      <c r="M743" s="6"/>
      <c r="N743" s="6"/>
      <c r="O743" s="6" t="s">
        <v>74</v>
      </c>
      <c r="P743" s="6"/>
      <c r="Q743" s="6"/>
      <c r="R743" s="6"/>
      <c r="S743" s="9" t="s">
        <v>67</v>
      </c>
      <c r="T743" s="9"/>
      <c r="U743" s="9"/>
      <c r="W743" s="9" t="s">
        <v>82</v>
      </c>
      <c r="X743" s="9"/>
      <c r="Y743" s="9"/>
      <c r="AA743" s="9" t="s">
        <v>83</v>
      </c>
      <c r="AB743" s="9"/>
      <c r="AC743" s="9"/>
      <c r="AE743" s="25" t="s">
        <v>84</v>
      </c>
      <c r="AF743" s="25"/>
      <c r="AG743" s="25"/>
    </row>
    <row r="744" spans="1:33" x14ac:dyDescent="0.2">
      <c r="C744" s="5" t="s">
        <v>65</v>
      </c>
      <c r="D744" s="5" t="s">
        <v>66</v>
      </c>
      <c r="E744" s="5" t="s">
        <v>13</v>
      </c>
      <c r="G744" s="5" t="s">
        <v>65</v>
      </c>
      <c r="H744" s="5" t="s">
        <v>66</v>
      </c>
      <c r="I744" s="5" t="s">
        <v>13</v>
      </c>
      <c r="K744" s="5" t="s">
        <v>65</v>
      </c>
      <c r="L744" s="5" t="s">
        <v>66</v>
      </c>
      <c r="M744" s="5" t="s">
        <v>13</v>
      </c>
      <c r="O744" s="5" t="s">
        <v>65</v>
      </c>
      <c r="P744" s="5" t="s">
        <v>66</v>
      </c>
      <c r="Q744" s="5" t="s">
        <v>13</v>
      </c>
      <c r="S744" s="5" t="s">
        <v>68</v>
      </c>
      <c r="T744" s="5" t="s">
        <v>70</v>
      </c>
      <c r="W744" s="5" t="s">
        <v>68</v>
      </c>
      <c r="X744" s="5" t="s">
        <v>70</v>
      </c>
      <c r="AA744" s="5" t="s">
        <v>68</v>
      </c>
      <c r="AB744" s="5" t="s">
        <v>70</v>
      </c>
      <c r="AE744" s="23" t="s">
        <v>68</v>
      </c>
      <c r="AF744" s="23" t="s">
        <v>70</v>
      </c>
    </row>
    <row r="745" spans="1:33" x14ac:dyDescent="0.2">
      <c r="A745" s="30"/>
      <c r="D745" s="20"/>
      <c r="E745" s="20"/>
      <c r="F745" s="20"/>
      <c r="G745" s="20"/>
      <c r="H745" s="20"/>
      <c r="I745" s="20"/>
      <c r="J745" s="20"/>
      <c r="K745" s="20"/>
      <c r="L745" s="28"/>
      <c r="M745" s="28"/>
      <c r="O745" s="1"/>
      <c r="S745" s="5" t="s">
        <v>69</v>
      </c>
      <c r="T745" s="5" t="s">
        <v>69</v>
      </c>
      <c r="U745" s="5" t="s">
        <v>13</v>
      </c>
      <c r="W745" s="5" t="s">
        <v>69</v>
      </c>
      <c r="X745" s="5" t="s">
        <v>69</v>
      </c>
      <c r="Y745" s="5" t="s">
        <v>13</v>
      </c>
      <c r="AA745" s="5" t="s">
        <v>69</v>
      </c>
      <c r="AB745" s="5" t="s">
        <v>69</v>
      </c>
      <c r="AC745" s="5" t="s">
        <v>13</v>
      </c>
      <c r="AE745" s="23" t="s">
        <v>69</v>
      </c>
      <c r="AF745" s="23" t="s">
        <v>69</v>
      </c>
      <c r="AG745" s="23" t="s">
        <v>13</v>
      </c>
    </row>
    <row r="746" spans="1:33" x14ac:dyDescent="0.2">
      <c r="O746" s="1"/>
    </row>
    <row r="747" spans="1:33" x14ac:dyDescent="0.2">
      <c r="O747" s="1"/>
    </row>
    <row r="749" spans="1:33" x14ac:dyDescent="0.2">
      <c r="A749" s="2" t="s">
        <v>76</v>
      </c>
      <c r="B749" s="2" t="s">
        <v>111</v>
      </c>
      <c r="C749" s="2"/>
    </row>
    <row r="750" spans="1:33" x14ac:dyDescent="0.2">
      <c r="B750" s="2" t="s">
        <v>112</v>
      </c>
      <c r="C750"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89"/>
  <sheetViews>
    <sheetView showOutlineSymbols="0" zoomScaleNormal="100" workbookViewId="0">
      <pane ySplit="5" topLeftCell="A736" activePane="bottomLeft" state="frozen"/>
      <selection pane="bottomLeft" activeCell="A763" sqref="A763:XFD763"/>
    </sheetView>
  </sheetViews>
  <sheetFormatPr defaultColWidth="8.85546875" defaultRowHeight="12" outlineLevelRow="1" x14ac:dyDescent="0.2"/>
  <cols>
    <col min="1" max="1" width="7.42578125" style="2" customWidth="1"/>
    <col min="2" max="2" width="14.85546875" style="1" customWidth="1"/>
    <col min="3" max="3" width="8.85546875" style="3" customWidth="1"/>
    <col min="4" max="4" width="9.7109375" style="3" customWidth="1"/>
    <col min="5" max="5" width="8.85546875" style="3" customWidth="1"/>
    <col min="6" max="6" width="18.5703125" style="3" customWidth="1"/>
    <col min="7" max="7" width="11.42578125" style="3" customWidth="1"/>
    <col min="8" max="8" width="18.7109375" style="3" customWidth="1"/>
    <col min="9" max="9" width="26.28515625" style="16" customWidth="1"/>
    <col min="10" max="10" width="31.28515625" style="16" customWidth="1"/>
    <col min="11" max="11" width="12.7109375" style="3" customWidth="1"/>
    <col min="12" max="12" width="14.5703125" style="3" customWidth="1"/>
    <col min="13" max="13" width="11.28515625" style="4" customWidth="1"/>
    <col min="14" max="14" width="13.42578125" style="4" customWidth="1"/>
    <col min="15" max="15" width="11.42578125" style="4" customWidth="1"/>
    <col min="16" max="16" width="10" style="4" customWidth="1"/>
    <col min="17" max="17" width="12.85546875" style="4" customWidth="1"/>
    <col min="18" max="18" width="14" style="4" customWidth="1"/>
    <col min="19" max="19" width="11.5703125" style="4" customWidth="1"/>
    <col min="20" max="20" width="8.85546875" style="3" customWidth="1"/>
    <col min="21" max="22" width="8.85546875" style="4" customWidth="1"/>
    <col min="23" max="23" width="11.42578125" style="1" customWidth="1"/>
    <col min="24" max="24" width="12.85546875" style="1" customWidth="1"/>
    <col min="25" max="16384" width="8.85546875" style="1"/>
  </cols>
  <sheetData>
    <row r="1" spans="1:24" ht="15.75" x14ac:dyDescent="0.2">
      <c r="A1" s="32" t="s">
        <v>110</v>
      </c>
      <c r="B1" s="32"/>
      <c r="C1" s="32"/>
      <c r="F1" s="31"/>
    </row>
    <row r="2" spans="1:24" ht="15" customHeight="1" x14ac:dyDescent="0.2">
      <c r="A2" s="7"/>
      <c r="B2" s="8"/>
      <c r="C2" s="9"/>
      <c r="D2" s="9"/>
      <c r="E2" s="9"/>
      <c r="F2" s="9"/>
      <c r="G2" s="9"/>
      <c r="H2" s="9"/>
      <c r="I2" s="17"/>
      <c r="J2" s="17"/>
      <c r="K2" s="9"/>
      <c r="L2" s="9"/>
      <c r="M2" s="10"/>
      <c r="N2" s="10"/>
      <c r="O2" s="10"/>
      <c r="P2" s="10"/>
      <c r="Q2" s="10"/>
      <c r="R2" s="10"/>
      <c r="S2" s="10"/>
      <c r="T2" s="9"/>
      <c r="U2" s="10"/>
      <c r="V2" s="10"/>
    </row>
    <row r="3" spans="1:24" ht="21.75" customHeight="1" x14ac:dyDescent="0.2">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
      <c r="F21" s="5"/>
      <c r="G21" s="5"/>
      <c r="H21" s="5"/>
      <c r="M21" s="3"/>
      <c r="N21" s="3"/>
      <c r="O21" s="3"/>
      <c r="P21" s="3"/>
      <c r="Q21" s="3"/>
      <c r="R21" s="3"/>
      <c r="S21" s="3"/>
      <c r="W21" s="16"/>
      <c r="X21" s="16"/>
    </row>
    <row r="22" spans="1:24" x14ac:dyDescent="0.2">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
      <c r="F23" s="5"/>
      <c r="G23" s="5"/>
      <c r="H23" s="5"/>
      <c r="M23" s="3"/>
      <c r="N23" s="3"/>
      <c r="O23" s="3"/>
      <c r="P23" s="3"/>
      <c r="Q23" s="3"/>
      <c r="R23" s="3"/>
      <c r="S23" s="3"/>
      <c r="W23" s="16"/>
      <c r="X23" s="16"/>
    </row>
    <row r="24" spans="1:24" x14ac:dyDescent="0.2">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
      <c r="F30" s="5"/>
      <c r="G30" s="5"/>
      <c r="H30" s="5"/>
      <c r="M30" s="3"/>
      <c r="N30" s="3"/>
      <c r="O30" s="3"/>
      <c r="P30" s="3"/>
      <c r="Q30" s="3"/>
      <c r="R30" s="3"/>
      <c r="S30" s="3"/>
      <c r="W30" s="16"/>
      <c r="X30" s="16"/>
    </row>
    <row r="31" spans="1:24" x14ac:dyDescent="0.2">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
      <c r="F32" s="5"/>
      <c r="G32" s="5"/>
      <c r="H32" s="5"/>
      <c r="M32" s="3"/>
      <c r="N32" s="3"/>
      <c r="O32" s="3"/>
      <c r="P32" s="3"/>
      <c r="Q32" s="3"/>
      <c r="R32" s="3"/>
      <c r="S32" s="3"/>
      <c r="W32" s="16"/>
      <c r="X32" s="16"/>
    </row>
    <row r="33" spans="1:24" x14ac:dyDescent="0.2">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
      <c r="F39" s="5"/>
      <c r="G39" s="5"/>
      <c r="H39" s="5"/>
      <c r="M39" s="3"/>
      <c r="N39" s="3"/>
      <c r="O39" s="3"/>
      <c r="P39" s="3"/>
      <c r="Q39" s="3"/>
      <c r="R39" s="3"/>
      <c r="S39" s="3"/>
      <c r="W39" s="16"/>
      <c r="X39" s="16"/>
    </row>
    <row r="40" spans="1:24" x14ac:dyDescent="0.2">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
      <c r="F41" s="5"/>
      <c r="G41" s="5"/>
      <c r="H41" s="5"/>
      <c r="M41" s="3"/>
      <c r="N41" s="3"/>
      <c r="O41" s="3"/>
      <c r="P41" s="3"/>
      <c r="Q41" s="3"/>
      <c r="R41" s="3"/>
      <c r="S41" s="3"/>
      <c r="W41" s="16"/>
      <c r="X41" s="16"/>
    </row>
    <row r="42" spans="1:24" x14ac:dyDescent="0.2">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
      <c r="F48" s="5"/>
      <c r="G48" s="5"/>
      <c r="H48" s="5"/>
      <c r="M48" s="3"/>
      <c r="N48" s="3"/>
      <c r="O48" s="3"/>
      <c r="P48" s="3"/>
      <c r="Q48" s="3"/>
      <c r="R48" s="3"/>
      <c r="S48" s="3"/>
      <c r="W48" s="16"/>
      <c r="X48" s="16"/>
    </row>
    <row r="49" spans="1:24" x14ac:dyDescent="0.2">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
      <c r="F50" s="5"/>
      <c r="G50" s="5"/>
      <c r="H50" s="5"/>
      <c r="M50" s="3"/>
      <c r="N50" s="3"/>
      <c r="O50" s="3"/>
      <c r="P50" s="3"/>
      <c r="Q50" s="3"/>
      <c r="R50" s="3"/>
      <c r="S50" s="3"/>
      <c r="W50" s="16"/>
      <c r="X50" s="16"/>
    </row>
    <row r="51" spans="1:24" x14ac:dyDescent="0.2">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
      <c r="F57" s="5"/>
      <c r="G57" s="5"/>
      <c r="H57" s="5"/>
      <c r="M57" s="3"/>
      <c r="N57" s="3"/>
      <c r="O57" s="3"/>
      <c r="P57" s="3"/>
      <c r="Q57" s="3"/>
      <c r="R57" s="3"/>
      <c r="S57" s="3"/>
      <c r="W57" s="16"/>
      <c r="X57" s="16"/>
    </row>
    <row r="58" spans="1:24" x14ac:dyDescent="0.2">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
      <c r="F59" s="5"/>
      <c r="G59" s="5"/>
      <c r="H59" s="5"/>
      <c r="M59" s="3"/>
      <c r="N59" s="3"/>
      <c r="O59" s="3"/>
      <c r="P59" s="3"/>
      <c r="Q59" s="3"/>
      <c r="R59" s="3"/>
      <c r="S59" s="3"/>
      <c r="W59" s="16"/>
      <c r="X59" s="16"/>
    </row>
    <row r="60" spans="1:24" x14ac:dyDescent="0.2">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
      <c r="F66" s="5"/>
      <c r="G66" s="5"/>
      <c r="H66" s="5"/>
      <c r="M66" s="3"/>
      <c r="N66" s="3"/>
      <c r="O66" s="3"/>
      <c r="P66" s="3"/>
      <c r="Q66" s="3"/>
      <c r="R66" s="3"/>
      <c r="S66" s="3"/>
      <c r="W66" s="16"/>
      <c r="X66" s="16"/>
    </row>
    <row r="67" spans="1:24" x14ac:dyDescent="0.2">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
      <c r="F68" s="5"/>
      <c r="G68" s="5"/>
      <c r="H68" s="5"/>
      <c r="M68" s="3"/>
      <c r="N68" s="3"/>
      <c r="O68" s="3"/>
      <c r="P68" s="3"/>
      <c r="Q68" s="3"/>
      <c r="R68" s="3"/>
      <c r="S68" s="3"/>
      <c r="W68" s="16"/>
      <c r="X68" s="16"/>
    </row>
    <row r="69" spans="1:24" x14ac:dyDescent="0.2">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
      <c r="F75" s="5"/>
      <c r="G75" s="5"/>
      <c r="H75" s="5"/>
      <c r="M75" s="3"/>
      <c r="N75" s="3"/>
      <c r="O75" s="3"/>
      <c r="P75" s="3"/>
      <c r="Q75" s="3"/>
      <c r="R75" s="3"/>
      <c r="S75" s="3"/>
      <c r="W75" s="16"/>
      <c r="X75" s="16"/>
    </row>
    <row r="76" spans="1:24" x14ac:dyDescent="0.2">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
      <c r="F77" s="5"/>
      <c r="G77" s="5"/>
      <c r="H77" s="5"/>
      <c r="M77" s="3"/>
      <c r="N77" s="3"/>
      <c r="O77" s="3"/>
      <c r="P77" s="3"/>
      <c r="Q77" s="3"/>
      <c r="R77" s="3"/>
      <c r="S77" s="3"/>
      <c r="W77" s="16"/>
      <c r="X77" s="16"/>
    </row>
    <row r="78" spans="1:24" x14ac:dyDescent="0.2">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
      <c r="F84" s="5"/>
      <c r="G84" s="5"/>
      <c r="H84" s="5"/>
      <c r="M84" s="3"/>
      <c r="N84" s="3"/>
      <c r="O84" s="3"/>
      <c r="P84" s="3"/>
      <c r="Q84" s="3"/>
      <c r="R84" s="3"/>
      <c r="S84" s="3"/>
      <c r="W84" s="16"/>
      <c r="X84" s="16"/>
    </row>
    <row r="85" spans="1:24" x14ac:dyDescent="0.2">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
      <c r="F86" s="5"/>
      <c r="G86" s="5"/>
      <c r="H86" s="5"/>
      <c r="M86" s="3"/>
      <c r="N86" s="3"/>
      <c r="O86" s="3"/>
      <c r="P86" s="3"/>
      <c r="Q86" s="3"/>
      <c r="R86" s="3"/>
      <c r="S86" s="3"/>
      <c r="W86" s="16"/>
      <c r="X86" s="16"/>
    </row>
    <row r="87" spans="1:24" x14ac:dyDescent="0.2">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
      <c r="F93" s="5"/>
      <c r="G93" s="5"/>
      <c r="H93" s="5"/>
      <c r="M93" s="3"/>
      <c r="N93" s="3"/>
      <c r="O93" s="3"/>
      <c r="P93" s="3"/>
      <c r="Q93" s="3"/>
      <c r="R93" s="3"/>
      <c r="S93" s="3"/>
      <c r="W93" s="16"/>
      <c r="X93" s="16"/>
    </row>
    <row r="94" spans="1:24" x14ac:dyDescent="0.2">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
      <c r="F95" s="5"/>
      <c r="G95" s="5"/>
      <c r="H95" s="5"/>
      <c r="M95" s="3"/>
      <c r="N95" s="3"/>
      <c r="O95" s="3"/>
      <c r="P95" s="3"/>
      <c r="Q95" s="3"/>
      <c r="R95" s="3"/>
      <c r="S95" s="3"/>
      <c r="W95" s="16"/>
      <c r="X95" s="16"/>
    </row>
    <row r="96" spans="1:24" x14ac:dyDescent="0.2">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
      <c r="F102" s="5"/>
      <c r="G102" s="5"/>
      <c r="H102" s="5"/>
      <c r="M102" s="3"/>
      <c r="N102" s="3"/>
      <c r="O102" s="3"/>
      <c r="P102" s="3"/>
      <c r="Q102" s="3"/>
      <c r="R102" s="3"/>
      <c r="S102" s="3"/>
      <c r="W102" s="16"/>
      <c r="X102" s="16"/>
    </row>
    <row r="103" spans="1:24" x14ac:dyDescent="0.2">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
      <c r="F104" s="5"/>
      <c r="G104" s="5"/>
      <c r="H104" s="5"/>
      <c r="M104" s="3"/>
      <c r="N104" s="3"/>
      <c r="O104" s="3"/>
      <c r="P104" s="3"/>
      <c r="Q104" s="3"/>
      <c r="R104" s="3"/>
      <c r="S104" s="3"/>
      <c r="W104" s="16"/>
      <c r="X104" s="16"/>
    </row>
    <row r="105" spans="1:24" x14ac:dyDescent="0.2">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
      <c r="F111" s="5"/>
      <c r="G111" s="5"/>
      <c r="H111" s="5"/>
      <c r="M111" s="3"/>
      <c r="N111" s="3"/>
      <c r="O111" s="3"/>
      <c r="P111" s="3"/>
      <c r="Q111" s="3"/>
      <c r="R111" s="3"/>
      <c r="S111" s="3"/>
      <c r="W111" s="16"/>
      <c r="X111" s="16"/>
    </row>
    <row r="112" spans="1:24" x14ac:dyDescent="0.2">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
      <c r="F113" s="5"/>
      <c r="G113" s="5"/>
      <c r="H113" s="5"/>
      <c r="M113" s="3"/>
      <c r="N113" s="3"/>
      <c r="O113" s="3"/>
      <c r="P113" s="3"/>
      <c r="Q113" s="3"/>
      <c r="R113" s="3"/>
      <c r="S113" s="3"/>
      <c r="W113" s="16"/>
      <c r="X113" s="16"/>
    </row>
    <row r="114" spans="1:24" x14ac:dyDescent="0.2">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
      <c r="F120" s="5"/>
      <c r="G120" s="5"/>
      <c r="H120" s="5"/>
      <c r="M120" s="3"/>
      <c r="N120" s="3"/>
      <c r="O120" s="3"/>
      <c r="P120" s="3"/>
      <c r="Q120" s="3"/>
      <c r="R120" s="3"/>
      <c r="S120" s="3"/>
      <c r="W120" s="16"/>
      <c r="X120" s="16"/>
    </row>
    <row r="121" spans="1:24" x14ac:dyDescent="0.2">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
      <c r="F122" s="5"/>
      <c r="G122" s="5"/>
      <c r="H122" s="5"/>
      <c r="M122" s="3"/>
      <c r="N122" s="3"/>
      <c r="O122" s="3"/>
      <c r="P122" s="3"/>
      <c r="Q122" s="3"/>
      <c r="R122" s="3"/>
      <c r="S122" s="3"/>
      <c r="W122" s="16"/>
      <c r="X122" s="16"/>
    </row>
    <row r="123" spans="1:24" x14ac:dyDescent="0.2">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
      <c r="F129" s="5"/>
      <c r="G129" s="5"/>
      <c r="H129" s="5"/>
      <c r="M129" s="3"/>
      <c r="N129" s="3"/>
      <c r="O129" s="3"/>
      <c r="P129" s="3"/>
      <c r="Q129" s="3"/>
      <c r="R129" s="3"/>
      <c r="S129" s="3"/>
      <c r="W129" s="16"/>
      <c r="X129" s="16"/>
    </row>
    <row r="130" spans="1:24" x14ac:dyDescent="0.2">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
      <c r="F131" s="5"/>
      <c r="G131" s="5"/>
      <c r="H131" s="5"/>
      <c r="M131" s="3"/>
      <c r="N131" s="3"/>
      <c r="O131" s="3"/>
      <c r="P131" s="3"/>
      <c r="Q131" s="3"/>
      <c r="R131" s="3"/>
      <c r="S131" s="3"/>
      <c r="W131" s="16"/>
      <c r="X131" s="16"/>
    </row>
    <row r="132" spans="1:24" x14ac:dyDescent="0.2">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
      <c r="F138" s="5"/>
      <c r="G138" s="5"/>
      <c r="H138" s="5"/>
      <c r="M138" s="3"/>
      <c r="N138" s="3"/>
      <c r="O138" s="3"/>
      <c r="P138" s="3"/>
      <c r="Q138" s="3"/>
      <c r="R138" s="3"/>
      <c r="S138" s="3"/>
      <c r="W138" s="16"/>
      <c r="X138" s="16"/>
    </row>
    <row r="139" spans="1:24" x14ac:dyDescent="0.2">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
      <c r="F140" s="5"/>
      <c r="G140" s="5"/>
      <c r="H140" s="5"/>
      <c r="M140" s="3"/>
      <c r="N140" s="3"/>
      <c r="O140" s="3"/>
      <c r="P140" s="3"/>
      <c r="Q140" s="3"/>
      <c r="R140" s="3"/>
      <c r="S140" s="3"/>
      <c r="W140" s="16"/>
      <c r="X140" s="16"/>
    </row>
    <row r="141" spans="1:24" x14ac:dyDescent="0.2">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
      <c r="F147" s="5"/>
      <c r="G147" s="5"/>
      <c r="H147" s="5"/>
      <c r="M147" s="3"/>
      <c r="N147" s="3"/>
      <c r="O147" s="3"/>
      <c r="P147" s="3"/>
      <c r="Q147" s="3"/>
      <c r="R147" s="3"/>
      <c r="S147" s="3"/>
      <c r="W147" s="16"/>
      <c r="X147" s="16"/>
    </row>
    <row r="148" spans="1:24" x14ac:dyDescent="0.2">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
      <c r="F149" s="5"/>
      <c r="G149" s="5"/>
      <c r="H149" s="5"/>
      <c r="M149" s="3"/>
      <c r="N149" s="3"/>
      <c r="O149" s="3"/>
      <c r="P149" s="3"/>
      <c r="Q149" s="3"/>
      <c r="R149" s="3"/>
      <c r="S149" s="3"/>
      <c r="W149" s="16"/>
      <c r="X149" s="16"/>
    </row>
    <row r="150" spans="1:24" x14ac:dyDescent="0.2">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
      <c r="F156" s="5"/>
      <c r="G156" s="5"/>
      <c r="H156" s="5"/>
      <c r="M156" s="3"/>
      <c r="N156" s="3"/>
      <c r="O156" s="3"/>
      <c r="P156" s="3"/>
      <c r="Q156" s="3"/>
      <c r="R156" s="3"/>
      <c r="S156" s="3"/>
      <c r="W156" s="16"/>
      <c r="X156" s="16"/>
    </row>
    <row r="157" spans="1:24" x14ac:dyDescent="0.2">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
      <c r="F158" s="5"/>
      <c r="G158" s="5"/>
      <c r="H158" s="5"/>
      <c r="M158" s="3"/>
      <c r="N158" s="3"/>
      <c r="O158" s="3"/>
      <c r="P158" s="3"/>
      <c r="Q158" s="3"/>
      <c r="R158" s="3"/>
      <c r="S158" s="3"/>
      <c r="W158" s="16"/>
      <c r="X158" s="16"/>
    </row>
    <row r="159" spans="1:24" x14ac:dyDescent="0.2">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
      <c r="F165" s="5"/>
      <c r="G165" s="5"/>
      <c r="H165" s="5"/>
      <c r="M165" s="3"/>
      <c r="N165" s="3"/>
      <c r="O165" s="3"/>
      <c r="P165" s="3"/>
      <c r="Q165" s="3"/>
      <c r="R165" s="3"/>
      <c r="S165" s="3"/>
      <c r="W165" s="16"/>
      <c r="X165" s="16"/>
    </row>
    <row r="166" spans="1:24" x14ac:dyDescent="0.2">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
      <c r="F167" s="5"/>
      <c r="G167" s="5"/>
      <c r="H167" s="5"/>
      <c r="M167" s="3"/>
      <c r="N167" s="3"/>
      <c r="O167" s="3"/>
      <c r="P167" s="3"/>
      <c r="Q167" s="3"/>
      <c r="R167" s="3"/>
      <c r="S167" s="3"/>
      <c r="W167" s="16"/>
      <c r="X167" s="16"/>
    </row>
    <row r="168" spans="1:24" x14ac:dyDescent="0.2">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
      <c r="F174" s="5"/>
      <c r="G174" s="5"/>
      <c r="H174" s="5"/>
      <c r="M174" s="3"/>
      <c r="N174" s="3"/>
      <c r="O174" s="3"/>
      <c r="P174" s="3"/>
      <c r="Q174" s="3"/>
      <c r="R174" s="3"/>
      <c r="S174" s="3"/>
    </row>
    <row r="175" spans="1:24" x14ac:dyDescent="0.2">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
      <c r="F176" s="5"/>
      <c r="G176" s="5"/>
      <c r="H176" s="5"/>
      <c r="M176" s="3"/>
      <c r="N176" s="3"/>
      <c r="O176" s="3"/>
      <c r="P176" s="3"/>
      <c r="Q176" s="3"/>
      <c r="R176" s="3"/>
      <c r="S176" s="3"/>
      <c r="W176" s="16"/>
      <c r="X176" s="16"/>
    </row>
    <row r="177" spans="1:24" x14ac:dyDescent="0.2">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
      <c r="F183" s="5"/>
      <c r="G183" s="5"/>
      <c r="H183" s="5"/>
      <c r="M183" s="3"/>
      <c r="N183" s="3"/>
      <c r="O183" s="3"/>
      <c r="P183" s="3"/>
      <c r="Q183" s="3"/>
      <c r="R183" s="3"/>
      <c r="S183" s="3"/>
      <c r="W183" s="16"/>
      <c r="X183" s="16"/>
    </row>
    <row r="184" spans="1:24" x14ac:dyDescent="0.2">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
      <c r="F185" s="5"/>
      <c r="G185" s="5"/>
      <c r="H185" s="5"/>
      <c r="M185" s="3"/>
      <c r="N185" s="3"/>
      <c r="O185" s="3"/>
      <c r="P185" s="3"/>
      <c r="Q185" s="3"/>
      <c r="R185" s="3"/>
      <c r="S185" s="3"/>
      <c r="W185" s="16"/>
      <c r="X185" s="16"/>
    </row>
    <row r="186" spans="1:24" x14ac:dyDescent="0.2">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
      <c r="F192" s="5"/>
      <c r="G192" s="5"/>
      <c r="H192" s="5"/>
      <c r="M192" s="3"/>
      <c r="N192" s="3"/>
      <c r="O192" s="3"/>
      <c r="P192" s="3"/>
      <c r="Q192" s="3"/>
      <c r="R192" s="3"/>
      <c r="S192" s="3"/>
      <c r="W192" s="16"/>
      <c r="X192" s="16"/>
    </row>
    <row r="193" spans="1:24" x14ac:dyDescent="0.2">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
      <c r="F194" s="5"/>
      <c r="G194" s="5"/>
      <c r="H194" s="5"/>
      <c r="M194" s="3"/>
      <c r="N194" s="3"/>
      <c r="O194" s="3"/>
      <c r="P194" s="3"/>
      <c r="Q194" s="3"/>
      <c r="R194" s="3"/>
      <c r="S194" s="3"/>
      <c r="W194" s="16"/>
      <c r="X194" s="16"/>
    </row>
    <row r="195" spans="1:24" x14ac:dyDescent="0.2">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
      <c r="F201" s="5"/>
      <c r="G201" s="5"/>
      <c r="H201" s="5"/>
      <c r="M201" s="3"/>
      <c r="N201" s="3"/>
      <c r="O201" s="3"/>
      <c r="P201" s="3"/>
      <c r="Q201" s="3"/>
      <c r="R201" s="3"/>
      <c r="S201" s="3"/>
      <c r="W201" s="16"/>
      <c r="X201" s="16"/>
    </row>
    <row r="202" spans="1:24" x14ac:dyDescent="0.2">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
      <c r="F203" s="5"/>
      <c r="G203" s="5"/>
      <c r="H203" s="5"/>
      <c r="M203" s="3"/>
      <c r="N203" s="3"/>
      <c r="O203" s="3"/>
      <c r="P203" s="3"/>
      <c r="Q203" s="3"/>
      <c r="R203" s="3"/>
      <c r="S203" s="3"/>
      <c r="W203" s="16"/>
      <c r="X203" s="16"/>
    </row>
    <row r="204" spans="1:24" x14ac:dyDescent="0.2">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
      <c r="F210" s="5"/>
      <c r="G210" s="5"/>
      <c r="H210" s="5"/>
      <c r="M210" s="3"/>
      <c r="N210" s="3"/>
      <c r="O210" s="3"/>
      <c r="P210" s="3"/>
      <c r="Q210" s="3"/>
      <c r="R210" s="3"/>
      <c r="S210" s="3"/>
      <c r="W210" s="16"/>
      <c r="X210" s="16"/>
    </row>
    <row r="211" spans="1:24" x14ac:dyDescent="0.2">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
      <c r="F212" s="5"/>
      <c r="G212" s="5"/>
      <c r="H212" s="5"/>
      <c r="M212" s="3"/>
      <c r="N212" s="3"/>
      <c r="O212" s="3"/>
      <c r="P212" s="3"/>
      <c r="Q212" s="3"/>
      <c r="R212" s="3"/>
      <c r="S212" s="3"/>
      <c r="W212" s="16"/>
      <c r="X212" s="16"/>
    </row>
    <row r="213" spans="1:24" x14ac:dyDescent="0.2">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
      <c r="F219" s="5"/>
      <c r="G219" s="5"/>
      <c r="H219" s="5"/>
      <c r="M219" s="3"/>
      <c r="N219" s="3"/>
      <c r="O219" s="3"/>
      <c r="P219" s="3"/>
      <c r="Q219" s="3"/>
      <c r="R219" s="3"/>
      <c r="S219" s="3"/>
      <c r="W219" s="16"/>
      <c r="X219" s="16"/>
    </row>
    <row r="220" spans="1:24" x14ac:dyDescent="0.2">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
      <c r="F221" s="5"/>
      <c r="G221" s="5"/>
      <c r="H221" s="5"/>
      <c r="M221" s="3"/>
      <c r="N221" s="3"/>
      <c r="O221" s="3"/>
      <c r="P221" s="3"/>
      <c r="Q221" s="3"/>
      <c r="R221" s="3"/>
      <c r="S221" s="3"/>
      <c r="W221" s="16"/>
      <c r="X221" s="16"/>
    </row>
    <row r="222" spans="1:24" x14ac:dyDescent="0.2">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
      <c r="F228" s="5"/>
      <c r="G228" s="5"/>
      <c r="H228" s="5"/>
      <c r="M228" s="3"/>
      <c r="N228" s="3"/>
      <c r="O228" s="3"/>
      <c r="P228" s="3"/>
      <c r="Q228" s="3"/>
      <c r="R228" s="3"/>
      <c r="S228" s="3"/>
      <c r="W228" s="16"/>
      <c r="X228" s="16"/>
    </row>
    <row r="229" spans="1:24" x14ac:dyDescent="0.2">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
      <c r="F230" s="5"/>
      <c r="G230" s="5"/>
      <c r="H230" s="5"/>
      <c r="M230" s="3"/>
      <c r="N230" s="3"/>
      <c r="O230" s="3"/>
      <c r="P230" s="3"/>
      <c r="Q230" s="3"/>
      <c r="R230" s="3"/>
      <c r="S230" s="3"/>
      <c r="W230" s="16"/>
      <c r="X230" s="16"/>
    </row>
    <row r="231" spans="1:24" x14ac:dyDescent="0.2">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
      <c r="F237" s="5"/>
      <c r="G237" s="5"/>
      <c r="H237" s="5"/>
      <c r="M237" s="3"/>
      <c r="N237" s="3"/>
      <c r="O237" s="3"/>
      <c r="P237" s="3"/>
      <c r="Q237" s="3"/>
      <c r="R237" s="3"/>
      <c r="S237" s="3"/>
      <c r="W237" s="16"/>
      <c r="X237" s="16"/>
    </row>
    <row r="238" spans="1:24" x14ac:dyDescent="0.2">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
      <c r="F239" s="5"/>
      <c r="G239" s="5"/>
      <c r="H239" s="5"/>
      <c r="M239" s="3"/>
      <c r="N239" s="3"/>
      <c r="O239" s="3"/>
      <c r="P239" s="3"/>
      <c r="Q239" s="3"/>
      <c r="R239" s="3"/>
      <c r="S239" s="3"/>
      <c r="W239" s="16"/>
      <c r="X239" s="16"/>
    </row>
    <row r="240" spans="1:24" x14ac:dyDescent="0.2">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
      <c r="F246" s="5"/>
      <c r="G246" s="5"/>
      <c r="H246" s="5"/>
      <c r="M246" s="3"/>
      <c r="N246" s="3"/>
      <c r="O246" s="3"/>
      <c r="P246" s="3"/>
      <c r="Q246" s="3"/>
      <c r="R246" s="3"/>
      <c r="S246" s="3"/>
      <c r="W246" s="16"/>
      <c r="X246" s="16"/>
    </row>
    <row r="247" spans="1:24" x14ac:dyDescent="0.2">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
      <c r="F248" s="5"/>
      <c r="G248" s="5"/>
      <c r="H248" s="5"/>
      <c r="M248" s="3"/>
      <c r="N248" s="3"/>
      <c r="O248" s="3"/>
      <c r="P248" s="3"/>
      <c r="Q248" s="3"/>
      <c r="R248" s="3"/>
      <c r="S248" s="3"/>
      <c r="W248" s="16"/>
      <c r="X248" s="16"/>
    </row>
    <row r="249" spans="1:24" x14ac:dyDescent="0.2">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
      <c r="F255" s="5"/>
      <c r="G255" s="5"/>
      <c r="H255" s="5"/>
      <c r="M255" s="3"/>
      <c r="N255" s="3"/>
      <c r="O255" s="3"/>
      <c r="P255" s="3"/>
      <c r="Q255" s="3"/>
      <c r="R255" s="3"/>
      <c r="S255" s="3"/>
      <c r="W255" s="16"/>
      <c r="X255" s="16"/>
    </row>
    <row r="256" spans="1:24" x14ac:dyDescent="0.2">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
      <c r="F257" s="5"/>
      <c r="G257" s="5"/>
      <c r="H257" s="5"/>
      <c r="M257" s="3"/>
      <c r="N257" s="3"/>
      <c r="O257" s="3"/>
      <c r="P257" s="3"/>
      <c r="Q257" s="3"/>
      <c r="R257" s="3"/>
      <c r="S257" s="3"/>
      <c r="W257" s="16"/>
      <c r="X257" s="16"/>
    </row>
    <row r="258" spans="1:24" x14ac:dyDescent="0.2">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
      <c r="F264" s="5"/>
      <c r="G264" s="5"/>
      <c r="H264" s="5"/>
      <c r="M264" s="3"/>
      <c r="N264" s="3"/>
      <c r="O264" s="3"/>
      <c r="P264" s="3"/>
      <c r="Q264" s="3"/>
      <c r="R264" s="3"/>
      <c r="S264" s="3"/>
      <c r="W264" s="16"/>
      <c r="X264" s="16"/>
    </row>
    <row r="265" spans="1:24" x14ac:dyDescent="0.2">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
      <c r="F266" s="5"/>
      <c r="G266" s="5"/>
      <c r="H266" s="5"/>
      <c r="M266" s="3"/>
      <c r="N266" s="3"/>
      <c r="O266" s="3"/>
      <c r="P266" s="3"/>
      <c r="Q266" s="3"/>
      <c r="R266" s="3"/>
      <c r="S266" s="3"/>
      <c r="W266" s="16"/>
      <c r="X266" s="16"/>
    </row>
    <row r="267" spans="1:24" x14ac:dyDescent="0.2">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
      <c r="F273" s="5"/>
      <c r="G273" s="5"/>
      <c r="H273" s="5"/>
      <c r="M273" s="3"/>
      <c r="N273" s="3"/>
      <c r="O273" s="3"/>
      <c r="P273" s="3"/>
      <c r="Q273" s="3"/>
      <c r="R273" s="3"/>
      <c r="S273" s="3"/>
      <c r="W273" s="16"/>
      <c r="X273" s="16"/>
    </row>
    <row r="274" spans="1:24" x14ac:dyDescent="0.2">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
      <c r="F275" s="5"/>
      <c r="G275" s="5"/>
      <c r="H275" s="5"/>
      <c r="M275" s="3"/>
      <c r="N275" s="3"/>
      <c r="O275" s="3"/>
      <c r="P275" s="3"/>
      <c r="Q275" s="3"/>
      <c r="R275" s="3"/>
      <c r="S275" s="3"/>
      <c r="W275" s="16"/>
      <c r="X275" s="16"/>
    </row>
    <row r="276" spans="1:24" x14ac:dyDescent="0.2">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
      <c r="F282" s="5"/>
      <c r="G282" s="5"/>
      <c r="H282" s="5"/>
      <c r="M282" s="3"/>
      <c r="N282" s="3"/>
      <c r="O282" s="3"/>
      <c r="P282" s="3"/>
      <c r="Q282" s="3"/>
      <c r="R282" s="3"/>
      <c r="S282" s="3"/>
      <c r="W282" s="16"/>
      <c r="X282" s="16"/>
    </row>
    <row r="283" spans="1:24" x14ac:dyDescent="0.2">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
      <c r="F284" s="5"/>
      <c r="G284" s="5"/>
      <c r="H284" s="5"/>
      <c r="M284" s="3"/>
      <c r="N284" s="3"/>
      <c r="O284" s="3"/>
      <c r="P284" s="3"/>
      <c r="Q284" s="3"/>
      <c r="R284" s="3"/>
      <c r="S284" s="3"/>
      <c r="W284" s="16"/>
      <c r="X284" s="16"/>
    </row>
    <row r="285" spans="1:24" x14ac:dyDescent="0.2">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
      <c r="F291" s="5"/>
      <c r="G291" s="5"/>
      <c r="H291" s="5"/>
      <c r="M291" s="3"/>
      <c r="N291" s="3"/>
      <c r="O291" s="3"/>
      <c r="P291" s="3"/>
      <c r="Q291" s="3"/>
      <c r="R291" s="3"/>
      <c r="S291" s="3"/>
      <c r="W291" s="16"/>
      <c r="X291" s="16"/>
    </row>
    <row r="292" spans="1:24" x14ac:dyDescent="0.2">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
      <c r="F293" s="5"/>
      <c r="G293" s="5"/>
      <c r="H293" s="5"/>
      <c r="M293" s="3"/>
      <c r="N293" s="3"/>
      <c r="O293" s="3"/>
      <c r="P293" s="3"/>
      <c r="Q293" s="3"/>
      <c r="R293" s="3"/>
      <c r="S293" s="3"/>
      <c r="W293" s="16"/>
      <c r="X293" s="16"/>
    </row>
    <row r="294" spans="1:24" x14ac:dyDescent="0.2">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
      <c r="F300" s="5"/>
      <c r="G300" s="5"/>
      <c r="H300" s="5"/>
      <c r="M300" s="3"/>
      <c r="N300" s="3"/>
      <c r="O300" s="3"/>
      <c r="P300" s="3"/>
      <c r="Q300" s="3"/>
      <c r="R300" s="3"/>
      <c r="S300" s="3"/>
      <c r="W300" s="16"/>
      <c r="X300" s="16"/>
    </row>
    <row r="301" spans="1:24" x14ac:dyDescent="0.2">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
      <c r="F302" s="5"/>
      <c r="G302" s="5"/>
      <c r="H302" s="5"/>
      <c r="M302" s="3"/>
      <c r="N302" s="3"/>
      <c r="O302" s="3"/>
      <c r="P302" s="3"/>
      <c r="Q302" s="3"/>
      <c r="R302" s="3"/>
      <c r="S302" s="3"/>
      <c r="W302" s="16"/>
      <c r="X302" s="16"/>
    </row>
    <row r="303" spans="1:24" x14ac:dyDescent="0.2">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
      <c r="F309" s="5"/>
      <c r="G309" s="5"/>
      <c r="H309" s="5"/>
      <c r="M309" s="3"/>
      <c r="N309" s="3"/>
      <c r="O309" s="3"/>
      <c r="P309" s="3"/>
      <c r="Q309" s="3"/>
      <c r="R309" s="3"/>
      <c r="S309" s="3"/>
      <c r="W309" s="16"/>
      <c r="X309" s="16"/>
    </row>
    <row r="310" spans="1:24" x14ac:dyDescent="0.2">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
      <c r="F311" s="5"/>
      <c r="G311" s="5"/>
      <c r="H311" s="5"/>
      <c r="M311" s="3"/>
      <c r="N311" s="3"/>
      <c r="O311" s="3"/>
      <c r="P311" s="3"/>
      <c r="Q311" s="3"/>
      <c r="R311" s="3"/>
      <c r="S311" s="3"/>
      <c r="W311" s="16"/>
      <c r="X311" s="16"/>
    </row>
    <row r="312" spans="1:24" ht="13.5" customHeight="1" x14ac:dyDescent="0.2">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
      <c r="F318" s="5"/>
      <c r="G318" s="5"/>
      <c r="H318" s="5"/>
      <c r="M318" s="3"/>
      <c r="N318" s="3"/>
      <c r="O318" s="3"/>
      <c r="P318" s="3"/>
      <c r="Q318" s="3"/>
      <c r="R318" s="3"/>
      <c r="S318" s="3"/>
      <c r="W318" s="16"/>
      <c r="X318" s="16"/>
    </row>
    <row r="319" spans="1:24" x14ac:dyDescent="0.2">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
      <c r="F320" s="5"/>
      <c r="G320" s="5"/>
      <c r="H320" s="5"/>
      <c r="M320" s="3"/>
      <c r="N320" s="3"/>
      <c r="O320" s="3"/>
      <c r="P320" s="3"/>
      <c r="Q320" s="3"/>
      <c r="R320" s="3"/>
      <c r="S320" s="3"/>
      <c r="W320" s="16"/>
      <c r="X320" s="16"/>
    </row>
    <row r="321" spans="1:24" x14ac:dyDescent="0.2">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
      <c r="F327" s="5"/>
      <c r="G327" s="5"/>
      <c r="H327" s="5"/>
      <c r="M327" s="3"/>
      <c r="N327" s="3"/>
      <c r="O327" s="3"/>
      <c r="P327" s="3"/>
      <c r="Q327" s="3"/>
      <c r="R327" s="3"/>
      <c r="S327" s="3"/>
    </row>
    <row r="328" spans="1:24" x14ac:dyDescent="0.2">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
      <c r="F329" s="5"/>
      <c r="G329" s="5"/>
      <c r="H329" s="5"/>
      <c r="M329" s="3"/>
      <c r="N329" s="3"/>
      <c r="O329" s="3"/>
      <c r="P329" s="3"/>
      <c r="Q329" s="3"/>
      <c r="R329" s="3"/>
      <c r="S329" s="3"/>
      <c r="W329" s="16"/>
      <c r="X329" s="16"/>
    </row>
    <row r="330" spans="1:24" x14ac:dyDescent="0.2">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
      <c r="F336" s="5"/>
      <c r="G336" s="5"/>
      <c r="H336" s="5"/>
      <c r="M336" s="3"/>
      <c r="N336" s="3"/>
      <c r="O336" s="3"/>
      <c r="P336" s="3"/>
      <c r="Q336" s="3"/>
      <c r="R336" s="3"/>
      <c r="S336" s="3"/>
      <c r="W336" s="16"/>
      <c r="X336" s="16"/>
    </row>
    <row r="337" spans="1:24" x14ac:dyDescent="0.2">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
      <c r="F338" s="5"/>
      <c r="G338" s="5"/>
      <c r="H338" s="5"/>
      <c r="M338" s="3"/>
      <c r="N338" s="3"/>
      <c r="O338" s="3"/>
      <c r="P338" s="3"/>
      <c r="Q338" s="3"/>
      <c r="R338" s="3"/>
      <c r="S338" s="3"/>
      <c r="W338" s="16"/>
      <c r="X338" s="16"/>
    </row>
    <row r="339" spans="1:24" x14ac:dyDescent="0.2">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
      <c r="F345" s="5"/>
      <c r="G345" s="5"/>
      <c r="H345" s="5"/>
      <c r="M345" s="3"/>
      <c r="N345" s="3"/>
      <c r="O345" s="3"/>
      <c r="P345" s="3"/>
      <c r="Q345" s="3"/>
      <c r="R345" s="3"/>
      <c r="S345" s="3"/>
    </row>
    <row r="346" spans="1:24" ht="12.75" customHeight="1" x14ac:dyDescent="0.2">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
      <c r="F347" s="5"/>
      <c r="G347" s="5"/>
      <c r="H347" s="5"/>
      <c r="M347" s="3"/>
      <c r="N347" s="3"/>
      <c r="O347" s="3"/>
      <c r="P347" s="3"/>
      <c r="Q347" s="3"/>
      <c r="R347" s="3"/>
      <c r="S347" s="3"/>
      <c r="W347" s="16"/>
      <c r="X347" s="16"/>
    </row>
    <row r="348" spans="1:24" ht="12.75" customHeight="1" x14ac:dyDescent="0.2">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
      <c r="F354" s="5"/>
      <c r="G354" s="5"/>
      <c r="H354" s="5"/>
      <c r="M354" s="3"/>
      <c r="N354" s="3"/>
      <c r="O354" s="3"/>
      <c r="P354" s="3"/>
      <c r="Q354" s="3"/>
      <c r="R354" s="3"/>
      <c r="S354" s="3"/>
      <c r="W354" s="16"/>
      <c r="X354" s="16"/>
    </row>
    <row r="355" spans="1:24" ht="12.75" customHeight="1" x14ac:dyDescent="0.2">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
      <c r="F356" s="5"/>
      <c r="G356" s="5"/>
      <c r="H356" s="5"/>
      <c r="M356" s="3"/>
      <c r="N356" s="3"/>
      <c r="O356" s="3"/>
      <c r="P356" s="3"/>
      <c r="Q356" s="3"/>
      <c r="R356" s="3"/>
      <c r="S356" s="3"/>
      <c r="W356" s="16"/>
      <c r="X356" s="16"/>
    </row>
    <row r="357" spans="1:24" ht="12.75" customHeight="1" x14ac:dyDescent="0.2">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
      <c r="F363" s="5"/>
      <c r="G363" s="5"/>
      <c r="H363" s="5"/>
      <c r="M363" s="3"/>
      <c r="N363" s="3"/>
      <c r="O363" s="3"/>
      <c r="P363" s="3"/>
      <c r="Q363" s="3"/>
      <c r="R363" s="3"/>
      <c r="S363" s="3"/>
    </row>
    <row r="364" spans="1:24" ht="12.75" customHeight="1" x14ac:dyDescent="0.2">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
      <c r="F365" s="5"/>
      <c r="G365" s="5"/>
      <c r="H365" s="5"/>
      <c r="M365" s="3"/>
      <c r="N365" s="3"/>
      <c r="O365" s="3"/>
      <c r="P365" s="3"/>
      <c r="Q365" s="3"/>
      <c r="R365" s="3"/>
      <c r="S365" s="3"/>
      <c r="W365" s="16"/>
      <c r="X365" s="16"/>
    </row>
    <row r="366" spans="1:24" ht="12.75" customHeight="1" x14ac:dyDescent="0.2">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
      <c r="F372" s="5"/>
      <c r="M372" s="3"/>
      <c r="N372" s="3"/>
      <c r="O372" s="3"/>
      <c r="P372" s="3"/>
      <c r="Q372" s="3"/>
      <c r="R372" s="3"/>
      <c r="S372" s="3"/>
      <c r="W372" s="16"/>
      <c r="X372" s="16"/>
    </row>
    <row r="373" spans="1:24" ht="12.75" customHeight="1" x14ac:dyDescent="0.2">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
      <c r="F374" s="5"/>
      <c r="M374" s="3"/>
      <c r="N374" s="3"/>
      <c r="O374" s="3"/>
      <c r="P374" s="3"/>
      <c r="Q374" s="3"/>
      <c r="R374" s="3"/>
      <c r="S374" s="3"/>
      <c r="W374" s="16"/>
      <c r="X374" s="16"/>
    </row>
    <row r="375" spans="1:24" ht="12.75" customHeight="1" outlineLevel="1" x14ac:dyDescent="0.2">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
      <c r="F381" s="5"/>
      <c r="M381" s="3"/>
      <c r="N381" s="3"/>
      <c r="O381" s="3"/>
      <c r="P381" s="3"/>
      <c r="Q381" s="3"/>
      <c r="R381" s="3"/>
      <c r="S381" s="3"/>
    </row>
    <row r="382" spans="1:24" ht="12.75" customHeight="1" x14ac:dyDescent="0.2">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
      <c r="F383" s="5"/>
      <c r="M383" s="3"/>
      <c r="N383" s="3"/>
      <c r="O383" s="3"/>
      <c r="P383" s="3"/>
      <c r="Q383" s="3"/>
      <c r="R383" s="3"/>
      <c r="S383" s="3"/>
      <c r="W383" s="16"/>
      <c r="X383" s="16"/>
    </row>
    <row r="384" spans="1:24" ht="12.75" customHeight="1" x14ac:dyDescent="0.2">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
      <c r="F390" s="5"/>
      <c r="M390" s="3"/>
      <c r="N390" s="3"/>
      <c r="O390" s="3"/>
      <c r="P390" s="3"/>
      <c r="Q390" s="3"/>
      <c r="R390" s="3"/>
      <c r="S390" s="3"/>
      <c r="W390" s="16"/>
      <c r="X390" s="16"/>
    </row>
    <row r="391" spans="1:24" ht="12.75" customHeight="1" x14ac:dyDescent="0.2">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
      <c r="F392" s="5"/>
      <c r="M392" s="3"/>
      <c r="N392" s="3"/>
      <c r="O392" s="3"/>
      <c r="P392" s="3"/>
      <c r="Q392" s="3"/>
      <c r="R392" s="3"/>
      <c r="S392" s="3"/>
      <c r="W392" s="16"/>
      <c r="X392" s="16"/>
    </row>
    <row r="393" spans="1:24" ht="12.75" customHeight="1" x14ac:dyDescent="0.2">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
      <c r="F399" s="5"/>
      <c r="M399" s="3"/>
      <c r="N399" s="3"/>
      <c r="O399" s="3"/>
      <c r="P399" s="3"/>
      <c r="Q399" s="3"/>
      <c r="R399" s="3"/>
      <c r="S399" s="3"/>
    </row>
    <row r="400" spans="1:24" ht="12.75" customHeight="1" x14ac:dyDescent="0.2">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
      <c r="F401" s="5"/>
      <c r="M401" s="3"/>
      <c r="N401" s="3"/>
      <c r="O401" s="3"/>
      <c r="P401" s="3"/>
      <c r="Q401" s="3"/>
      <c r="R401" s="3"/>
      <c r="S401" s="3"/>
      <c r="W401" s="16"/>
      <c r="X401" s="16"/>
    </row>
    <row r="402" spans="1:24" ht="12.75" customHeight="1" x14ac:dyDescent="0.2">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
      <c r="F408" s="5"/>
      <c r="M408" s="3"/>
      <c r="N408" s="3"/>
      <c r="O408" s="3"/>
      <c r="P408" s="3"/>
      <c r="Q408" s="3"/>
      <c r="R408" s="3"/>
      <c r="S408" s="3"/>
      <c r="W408" s="16"/>
      <c r="X408" s="16"/>
    </row>
    <row r="409" spans="1:24" ht="12.75" customHeight="1" x14ac:dyDescent="0.2">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
      <c r="F410" s="5"/>
      <c r="M410" s="3"/>
      <c r="N410" s="3"/>
      <c r="O410" s="3"/>
      <c r="P410" s="3"/>
      <c r="Q410" s="3"/>
      <c r="R410" s="3"/>
      <c r="S410" s="3"/>
      <c r="W410" s="16"/>
      <c r="X410" s="16"/>
    </row>
    <row r="411" spans="1:24" ht="12.75" customHeight="1" x14ac:dyDescent="0.2">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
      <c r="F417" s="5"/>
      <c r="M417" s="3"/>
      <c r="N417" s="3"/>
      <c r="O417" s="3"/>
      <c r="P417" s="3"/>
      <c r="Q417" s="3"/>
      <c r="R417" s="3"/>
      <c r="S417" s="3"/>
    </row>
    <row r="418" spans="1:24" ht="12.75" customHeight="1" x14ac:dyDescent="0.2">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
      <c r="F419" s="5"/>
      <c r="M419" s="3"/>
      <c r="N419" s="3"/>
      <c r="O419" s="3"/>
      <c r="P419" s="3"/>
      <c r="Q419" s="3"/>
      <c r="R419" s="3"/>
      <c r="S419" s="3"/>
      <c r="W419" s="16"/>
      <c r="X419" s="16"/>
    </row>
    <row r="420" spans="1:24" ht="12.75" customHeight="1" x14ac:dyDescent="0.2">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
      <c r="F426" s="5"/>
      <c r="M426" s="3"/>
      <c r="N426" s="3"/>
      <c r="O426" s="3"/>
      <c r="P426" s="3"/>
      <c r="Q426" s="3"/>
      <c r="R426" s="3"/>
      <c r="S426" s="3"/>
      <c r="W426" s="16"/>
      <c r="X426" s="16"/>
    </row>
    <row r="427" spans="1:24" ht="12.75" customHeight="1" x14ac:dyDescent="0.2">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
      <c r="F428" s="5"/>
      <c r="M428" s="3"/>
      <c r="N428" s="3"/>
      <c r="O428" s="3"/>
      <c r="P428" s="3"/>
      <c r="Q428" s="3"/>
      <c r="R428" s="3"/>
      <c r="S428" s="3"/>
      <c r="W428" s="16"/>
      <c r="X428" s="16"/>
    </row>
    <row r="429" spans="1:24" ht="12.75" customHeight="1" x14ac:dyDescent="0.2">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
      <c r="F435" s="5"/>
      <c r="M435" s="3"/>
      <c r="N435" s="3"/>
      <c r="O435" s="3"/>
      <c r="P435" s="3"/>
      <c r="Q435" s="3"/>
      <c r="R435" s="3"/>
      <c r="S435" s="3"/>
    </row>
    <row r="436" spans="1:24" ht="12.75" customHeight="1" x14ac:dyDescent="0.2">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
      <c r="F437" s="5"/>
      <c r="M437" s="3"/>
      <c r="N437" s="3"/>
      <c r="O437" s="3"/>
      <c r="P437" s="3"/>
      <c r="Q437" s="3"/>
      <c r="R437" s="3"/>
      <c r="S437" s="3"/>
      <c r="W437" s="16"/>
      <c r="X437" s="16"/>
    </row>
    <row r="438" spans="1:24" ht="12.75" customHeight="1" x14ac:dyDescent="0.2">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
      <c r="F444" s="5"/>
      <c r="M444" s="3"/>
      <c r="N444" s="3"/>
      <c r="O444" s="3"/>
      <c r="P444" s="3"/>
      <c r="Q444" s="3"/>
      <c r="R444" s="3"/>
      <c r="S444" s="3"/>
      <c r="W444" s="16"/>
      <c r="X444" s="16"/>
    </row>
    <row r="445" spans="1:24" ht="12.75" customHeight="1" x14ac:dyDescent="0.2">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
      <c r="F446" s="5"/>
      <c r="M446" s="3"/>
      <c r="N446" s="3"/>
      <c r="O446" s="3"/>
      <c r="P446" s="3"/>
      <c r="Q446" s="3"/>
      <c r="R446" s="3"/>
      <c r="S446" s="3"/>
      <c r="W446" s="16"/>
      <c r="X446" s="16"/>
    </row>
    <row r="447" spans="1:24" ht="12.75" customHeight="1" x14ac:dyDescent="0.2">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
      <c r="F453" s="5"/>
      <c r="M453" s="3"/>
      <c r="N453" s="3"/>
      <c r="O453" s="3"/>
      <c r="P453" s="3"/>
      <c r="Q453" s="3"/>
      <c r="R453" s="3"/>
      <c r="S453" s="3"/>
    </row>
    <row r="454" spans="1:24" ht="12.75" customHeight="1" x14ac:dyDescent="0.2">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
      <c r="F455" s="5"/>
      <c r="M455" s="3"/>
      <c r="N455" s="3"/>
      <c r="O455" s="3"/>
      <c r="P455" s="3"/>
      <c r="Q455" s="3"/>
      <c r="R455" s="3"/>
      <c r="S455" s="3"/>
      <c r="W455" s="16"/>
      <c r="X455" s="16"/>
    </row>
    <row r="456" spans="1:24" ht="12.75" customHeight="1" x14ac:dyDescent="0.2">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
      <c r="F462" s="5"/>
      <c r="M462" s="3"/>
      <c r="N462" s="3"/>
      <c r="O462" s="3"/>
      <c r="P462" s="3"/>
      <c r="Q462" s="3"/>
      <c r="R462" s="3"/>
      <c r="S462" s="3"/>
      <c r="W462" s="16"/>
      <c r="X462" s="16"/>
    </row>
    <row r="463" spans="1:24" ht="12.75" customHeight="1" x14ac:dyDescent="0.2">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
      <c r="F464" s="5"/>
      <c r="M464" s="3"/>
      <c r="N464" s="3"/>
      <c r="O464" s="3"/>
      <c r="P464" s="3"/>
      <c r="Q464" s="3"/>
      <c r="R464" s="3"/>
      <c r="S464" s="3"/>
      <c r="W464" s="16"/>
      <c r="X464" s="16"/>
    </row>
    <row r="465" spans="1:25" ht="12.75" customHeight="1" x14ac:dyDescent="0.2">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
      <c r="F471" s="5"/>
      <c r="I471" s="41"/>
      <c r="K471" s="4"/>
      <c r="L471" s="4"/>
      <c r="O471" s="3"/>
      <c r="R471" s="42"/>
      <c r="S471" s="42"/>
      <c r="T471" s="42"/>
      <c r="U471" s="42"/>
      <c r="V471" s="42"/>
    </row>
    <row r="472" spans="1:25" ht="12.75" customHeight="1" x14ac:dyDescent="0.2">
      <c r="A472" s="2" t="s">
        <v>100</v>
      </c>
      <c r="C472" s="3">
        <f>SUM(C456:C461,C465:C470)</f>
        <v>865114.1333333333</v>
      </c>
      <c r="D472" s="3">
        <f>SUM(D456:D461,D465:D470)</f>
        <v>480087.98800000001</v>
      </c>
      <c r="E472" s="3">
        <f>SUM(E456:E461,E465:E470)</f>
        <v>555314</v>
      </c>
      <c r="F472" s="5">
        <f t="shared" ref="F472:T472" si="0">SUM(F456:F461,F465:F470)</f>
        <v>49516310</v>
      </c>
      <c r="G472" s="3" t="s">
        <v>87</v>
      </c>
      <c r="H472" s="3" t="s">
        <v>87</v>
      </c>
      <c r="I472" s="16">
        <f t="shared" si="0"/>
        <v>49847816</v>
      </c>
      <c r="J472" s="16">
        <f t="shared" si="0"/>
        <v>50450498</v>
      </c>
      <c r="K472" s="3" t="s">
        <v>87</v>
      </c>
      <c r="L472" s="3" t="s">
        <v>87</v>
      </c>
      <c r="M472" s="3">
        <f t="shared" si="0"/>
        <v>56513182.178000003</v>
      </c>
      <c r="N472" s="3">
        <f t="shared" si="0"/>
        <v>5086186.3960199989</v>
      </c>
      <c r="O472" s="3" t="s">
        <v>87</v>
      </c>
      <c r="P472" s="3" t="s">
        <v>87</v>
      </c>
      <c r="Q472" s="3" t="s">
        <v>87</v>
      </c>
      <c r="R472" s="3">
        <f t="shared" si="0"/>
        <v>70779292.777999997</v>
      </c>
      <c r="S472" s="3">
        <f t="shared" si="0"/>
        <v>8287286.6687160013</v>
      </c>
      <c r="T472" s="3">
        <f t="shared" si="0"/>
        <v>63918.831000000006</v>
      </c>
      <c r="U472" s="4">
        <f>M472/R472*100</f>
        <v>79.84423121498854</v>
      </c>
      <c r="V472" s="4">
        <v>66.034159129675757</v>
      </c>
      <c r="W472" s="3" t="s">
        <v>87</v>
      </c>
      <c r="X472" s="3" t="s">
        <v>87</v>
      </c>
    </row>
    <row r="473" spans="1:25" ht="12.75" customHeight="1" x14ac:dyDescent="0.2">
      <c r="F473" s="5"/>
      <c r="G473" s="5"/>
      <c r="H473" s="5"/>
      <c r="M473" s="3"/>
      <c r="N473" s="3"/>
      <c r="O473" s="3"/>
      <c r="P473" s="3"/>
      <c r="Q473" s="3"/>
      <c r="R473" s="3"/>
      <c r="S473" s="3"/>
      <c r="W473" s="16"/>
      <c r="X473" s="16"/>
    </row>
    <row r="474" spans="1:25" ht="12.75" customHeight="1" x14ac:dyDescent="0.2">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
      <c r="F480" s="5"/>
      <c r="G480" s="5"/>
      <c r="H480" s="5"/>
      <c r="M480" s="3"/>
      <c r="N480" s="3"/>
      <c r="O480" s="3"/>
      <c r="P480" s="3"/>
      <c r="Q480" s="3"/>
      <c r="R480" s="3"/>
      <c r="S480" s="3"/>
      <c r="W480" s="16"/>
      <c r="X480" s="16"/>
      <c r="Y480" s="3"/>
    </row>
    <row r="481" spans="1:25" ht="12.75" customHeight="1" x14ac:dyDescent="0.2">
      <c r="A481" s="2" t="s">
        <v>101</v>
      </c>
      <c r="C481" s="3">
        <f>SUM(C465:C470,C474:C479)</f>
        <v>894601.35000000009</v>
      </c>
      <c r="D481" s="3">
        <f>SUM(D465:D470,D474:D479)</f>
        <v>494887.72700000001</v>
      </c>
      <c r="E481" s="3">
        <f>SUM(E465:E470,E474:E479)</f>
        <v>574339</v>
      </c>
      <c r="F481" s="5">
        <f t="shared" ref="F481:T481" si="1">SUM(F465:F470,F474:F479)</f>
        <v>50788201</v>
      </c>
      <c r="G481" s="5">
        <f t="shared" si="1"/>
        <v>89354.315999999992</v>
      </c>
      <c r="H481" s="5">
        <f t="shared" si="1"/>
        <v>18571.693000000003</v>
      </c>
      <c r="I481" s="16">
        <f t="shared" si="1"/>
        <v>51119797</v>
      </c>
      <c r="J481" s="16">
        <f t="shared" si="1"/>
        <v>51755786</v>
      </c>
      <c r="K481" s="3">
        <f t="shared" si="1"/>
        <v>96944.148000000001</v>
      </c>
      <c r="L481" s="3">
        <f t="shared" si="1"/>
        <v>18590.95</v>
      </c>
      <c r="M481" s="3">
        <f t="shared" si="1"/>
        <v>57668955.391000003</v>
      </c>
      <c r="N481" s="3">
        <f t="shared" si="1"/>
        <v>5190205.9851900004</v>
      </c>
      <c r="O481" s="3">
        <f t="shared" si="1"/>
        <v>123427.76060899999</v>
      </c>
      <c r="P481" s="3">
        <f t="shared" si="1"/>
        <v>27652.333479999994</v>
      </c>
      <c r="Q481" s="3">
        <f t="shared" si="1"/>
        <v>2694687.029019</v>
      </c>
      <c r="R481" s="3">
        <f t="shared" si="1"/>
        <v>72415582.72299999</v>
      </c>
      <c r="S481" s="3">
        <f t="shared" si="1"/>
        <v>8560138.8311059996</v>
      </c>
      <c r="T481" s="3">
        <f t="shared" si="1"/>
        <v>65704.790999999997</v>
      </c>
      <c r="U481" s="4">
        <f>M481/R481*100</f>
        <v>79.636113143758081</v>
      </c>
      <c r="V481" s="4">
        <v>66.034159129675757</v>
      </c>
      <c r="W481" s="3" t="s">
        <v>87</v>
      </c>
      <c r="X481" s="3" t="s">
        <v>87</v>
      </c>
      <c r="Y481" s="3"/>
    </row>
    <row r="482" spans="1:25" ht="12.75" customHeight="1" x14ac:dyDescent="0.2">
      <c r="F482" s="5"/>
      <c r="G482" s="5"/>
      <c r="H482" s="5"/>
      <c r="M482" s="3"/>
      <c r="N482" s="3"/>
      <c r="O482" s="3"/>
      <c r="P482" s="3"/>
      <c r="Q482" s="3"/>
      <c r="R482" s="3"/>
      <c r="S482" s="3"/>
      <c r="W482" s="16"/>
      <c r="X482" s="16"/>
      <c r="Y482" s="3"/>
    </row>
    <row r="483" spans="1:25" ht="12.75" customHeight="1" x14ac:dyDescent="0.2">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
      <c r="F489" s="5"/>
      <c r="G489" s="5"/>
      <c r="H489" s="5"/>
      <c r="M489" s="3"/>
      <c r="N489" s="3"/>
      <c r="O489" s="3"/>
      <c r="P489" s="3"/>
      <c r="Q489" s="3"/>
      <c r="R489" s="3"/>
      <c r="S489" s="3"/>
      <c r="X489" s="3"/>
      <c r="Y489" s="3"/>
    </row>
    <row r="490" spans="1:25" ht="12.75" customHeight="1" x14ac:dyDescent="0.2">
      <c r="A490" s="2" t="s">
        <v>102</v>
      </c>
      <c r="C490" s="3">
        <f>SUM(C474:C479,C483:C488)</f>
        <v>943557.63333333354</v>
      </c>
      <c r="D490" s="3">
        <f>SUM(D474:D479,D483:D488)</f>
        <v>521395.32600000006</v>
      </c>
      <c r="E490" s="3">
        <f>SUM(E474:E479,E483:E488)</f>
        <v>599861</v>
      </c>
      <c r="F490" s="5">
        <f t="shared" ref="F490:T490" si="2">SUM(F474:F479,F483:F488)</f>
        <v>52974442</v>
      </c>
      <c r="G490" s="5">
        <f t="shared" si="2"/>
        <v>190499.95600000001</v>
      </c>
      <c r="H490" s="5">
        <f t="shared" si="2"/>
        <v>40413.926000000007</v>
      </c>
      <c r="I490" s="16">
        <f t="shared" si="2"/>
        <v>53337119</v>
      </c>
      <c r="J490" s="16">
        <f t="shared" si="2"/>
        <v>53967293</v>
      </c>
      <c r="K490" s="3">
        <f t="shared" si="2"/>
        <v>206337.38500000001</v>
      </c>
      <c r="L490" s="3">
        <f t="shared" si="2"/>
        <v>40453.900999999998</v>
      </c>
      <c r="M490" s="3">
        <f t="shared" si="2"/>
        <v>60323956.319999993</v>
      </c>
      <c r="N490" s="3">
        <f t="shared" si="2"/>
        <v>5429156.0688000005</v>
      </c>
      <c r="O490" s="3">
        <f t="shared" si="2"/>
        <v>265692.64090599999</v>
      </c>
      <c r="P490" s="3">
        <f t="shared" si="2"/>
        <v>61105.005846999986</v>
      </c>
      <c r="Q490" s="3">
        <f t="shared" si="2"/>
        <v>5755953.7155529996</v>
      </c>
      <c r="R490" s="3">
        <f t="shared" si="2"/>
        <v>76351574.085000008</v>
      </c>
      <c r="S490" s="3">
        <f t="shared" si="2"/>
        <v>9047990.8169860002</v>
      </c>
      <c r="T490" s="3">
        <f t="shared" si="2"/>
        <v>68786.671999999991</v>
      </c>
      <c r="U490" s="4">
        <f>M490/R490*100</f>
        <v>79.008137085481792</v>
      </c>
      <c r="V490" s="4">
        <v>66.034159129675757</v>
      </c>
      <c r="W490" s="3" t="s">
        <v>87</v>
      </c>
      <c r="X490" s="3" t="s">
        <v>87</v>
      </c>
      <c r="Y490" s="3"/>
    </row>
    <row r="491" spans="1:25" ht="12.75" customHeight="1" x14ac:dyDescent="0.2">
      <c r="F491" s="5"/>
      <c r="G491" s="5"/>
      <c r="H491" s="5"/>
      <c r="M491" s="3"/>
      <c r="N491" s="3"/>
      <c r="O491" s="3"/>
      <c r="P491" s="3"/>
      <c r="Q491" s="3"/>
      <c r="R491" s="3"/>
      <c r="S491" s="3"/>
      <c r="W491" s="16"/>
      <c r="X491" s="16"/>
      <c r="Y491" s="3"/>
    </row>
    <row r="492" spans="1:25" ht="12.75" customHeight="1" x14ac:dyDescent="0.2">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
      <c r="F498" s="5"/>
      <c r="G498" s="5"/>
      <c r="H498" s="5"/>
      <c r="M498" s="3"/>
      <c r="N498" s="3"/>
      <c r="O498" s="3"/>
      <c r="P498" s="3"/>
      <c r="Q498" s="3"/>
      <c r="R498" s="3"/>
      <c r="S498" s="3"/>
      <c r="X498" s="3"/>
      <c r="Y498" s="3"/>
    </row>
    <row r="499" spans="1:25" ht="12.75" customHeight="1" x14ac:dyDescent="0.2">
      <c r="A499" s="2" t="s">
        <v>104</v>
      </c>
      <c r="C499" s="3">
        <f>SUM(C483:C488,C492:C497)</f>
        <v>968852.45</v>
      </c>
      <c r="D499" s="3">
        <f>SUM(D483:D488,D492:D497)</f>
        <v>532015.10300000012</v>
      </c>
      <c r="E499" s="3">
        <f>SUM(E483:E488,E492:E497)</f>
        <v>607595</v>
      </c>
      <c r="F499" s="5">
        <f t="shared" ref="F499:T499" si="3">SUM(F483:F488,F492:F497)</f>
        <v>53751372</v>
      </c>
      <c r="G499" s="5">
        <f t="shared" si="3"/>
        <v>194370.666</v>
      </c>
      <c r="H499" s="5">
        <f t="shared" si="3"/>
        <v>41074.366000000002</v>
      </c>
      <c r="I499" s="16">
        <f t="shared" si="3"/>
        <v>54138509</v>
      </c>
      <c r="J499" s="16">
        <f t="shared" si="3"/>
        <v>54754916</v>
      </c>
      <c r="K499" s="3">
        <f t="shared" si="3"/>
        <v>210231.40899999996</v>
      </c>
      <c r="L499" s="3">
        <f t="shared" si="3"/>
        <v>41142.504000000001</v>
      </c>
      <c r="M499" s="3">
        <f t="shared" si="3"/>
        <v>61742415.097999997</v>
      </c>
      <c r="N499" s="3">
        <f t="shared" si="3"/>
        <v>5556817.3588199997</v>
      </c>
      <c r="O499" s="3">
        <f t="shared" si="3"/>
        <v>270894.00389600004</v>
      </c>
      <c r="P499" s="3">
        <f t="shared" si="3"/>
        <v>62845.950548000008</v>
      </c>
      <c r="Q499" s="3">
        <f t="shared" si="3"/>
        <v>5890557.3132640002</v>
      </c>
      <c r="R499" s="3">
        <f t="shared" si="3"/>
        <v>78465054.540000007</v>
      </c>
      <c r="S499" s="3">
        <f t="shared" si="3"/>
        <v>9245203.1744440012</v>
      </c>
      <c r="T499" s="3">
        <f t="shared" si="3"/>
        <v>69819.928</v>
      </c>
      <c r="U499" s="4">
        <f>M499/R499*100</f>
        <v>78.687787142905606</v>
      </c>
      <c r="V499" s="4">
        <v>66.034159129675757</v>
      </c>
      <c r="W499" s="3" t="s">
        <v>87</v>
      </c>
      <c r="X499" s="3" t="s">
        <v>87</v>
      </c>
      <c r="Y499" s="3"/>
    </row>
    <row r="500" spans="1:25" ht="12.75" customHeight="1" x14ac:dyDescent="0.2">
      <c r="F500" s="5"/>
      <c r="G500" s="5"/>
      <c r="H500" s="5"/>
      <c r="M500" s="3"/>
      <c r="N500" s="3"/>
      <c r="O500" s="3"/>
      <c r="P500" s="3"/>
      <c r="Q500" s="3"/>
      <c r="R500" s="3"/>
      <c r="S500" s="3"/>
      <c r="X500" s="3"/>
      <c r="Y500" s="3"/>
    </row>
    <row r="501" spans="1:25" ht="12.75" customHeight="1" x14ac:dyDescent="0.2">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
      <c r="F507" s="5"/>
      <c r="G507" s="5"/>
      <c r="H507" s="5"/>
      <c r="M507" s="3"/>
      <c r="N507" s="3"/>
      <c r="O507" s="3"/>
      <c r="P507" s="3"/>
      <c r="Q507" s="3"/>
      <c r="R507" s="3"/>
      <c r="S507" s="3"/>
      <c r="W507" s="16"/>
      <c r="X507" s="5"/>
      <c r="Y507" s="3"/>
    </row>
    <row r="508" spans="1:25" ht="12.75" customHeight="1" x14ac:dyDescent="0.2">
      <c r="A508" s="2" t="s">
        <v>105</v>
      </c>
      <c r="C508" s="3">
        <f>SUM(C492:C497,C501:C506)</f>
        <v>976502.63333333319</v>
      </c>
      <c r="D508" s="3">
        <f>SUM(D492:D497,D501:D506)</f>
        <v>532079.67799999996</v>
      </c>
      <c r="E508" s="3">
        <f>SUM(E492:E497,E501:E506)</f>
        <v>605556</v>
      </c>
      <c r="F508" s="5">
        <f t="shared" ref="F508:T508" si="4">SUM(F492:F497,F501:F506)</f>
        <v>53471690</v>
      </c>
      <c r="G508" s="5">
        <f t="shared" si="4"/>
        <v>189014.71499999997</v>
      </c>
      <c r="H508" s="5">
        <f t="shared" si="4"/>
        <v>40543.490000000005</v>
      </c>
      <c r="I508" s="16">
        <f t="shared" si="4"/>
        <v>53860218</v>
      </c>
      <c r="J508" s="16">
        <f t="shared" si="4"/>
        <v>54324589</v>
      </c>
      <c r="K508" s="3">
        <f t="shared" si="4"/>
        <v>203620.035</v>
      </c>
      <c r="L508" s="3">
        <f t="shared" si="4"/>
        <v>40643.741999999998</v>
      </c>
      <c r="M508" s="3">
        <f t="shared" si="4"/>
        <v>62336219.218999997</v>
      </c>
      <c r="N508" s="3">
        <f t="shared" si="4"/>
        <v>5610259.7297100015</v>
      </c>
      <c r="O508" s="3">
        <f t="shared" si="4"/>
        <v>266403.89219099999</v>
      </c>
      <c r="P508" s="3">
        <f t="shared" si="4"/>
        <v>62360.828536999994</v>
      </c>
      <c r="Q508" s="3">
        <f t="shared" si="4"/>
        <v>5939024.4504380003</v>
      </c>
      <c r="R508" s="3">
        <f t="shared" si="4"/>
        <v>78934919.421000004</v>
      </c>
      <c r="S508" s="3">
        <f t="shared" si="4"/>
        <v>9340601.2990169991</v>
      </c>
      <c r="T508" s="3">
        <f t="shared" si="4"/>
        <v>69307.692999999999</v>
      </c>
      <c r="U508" s="4">
        <f>M508/R508*100</f>
        <v>78.971663841866089</v>
      </c>
      <c r="V508" s="4">
        <v>66.034159129675757</v>
      </c>
      <c r="W508" s="16">
        <f>SUM(W492:W497,W501:W506)</f>
        <v>891286</v>
      </c>
      <c r="X508" s="5">
        <f>SUM(X492:X497,X501:X506)</f>
        <v>23453</v>
      </c>
      <c r="Y508" s="3"/>
    </row>
    <row r="509" spans="1:25" ht="12.75" customHeight="1" x14ac:dyDescent="0.2">
      <c r="F509" s="5"/>
      <c r="G509" s="5"/>
      <c r="H509" s="5"/>
      <c r="M509" s="3"/>
      <c r="N509" s="3"/>
      <c r="O509" s="3"/>
      <c r="P509" s="3"/>
      <c r="Q509" s="3"/>
      <c r="R509" s="3"/>
      <c r="S509" s="3"/>
      <c r="W509" s="16"/>
      <c r="X509" s="5"/>
      <c r="Y509" s="3"/>
    </row>
    <row r="510" spans="1:25" ht="12.75" customHeight="1" x14ac:dyDescent="0.2">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
      <c r="F516" s="5"/>
      <c r="G516" s="5"/>
      <c r="H516" s="5"/>
      <c r="M516" s="3"/>
      <c r="N516" s="3"/>
      <c r="O516" s="3"/>
      <c r="P516" s="3"/>
      <c r="Q516" s="3"/>
      <c r="R516" s="3"/>
      <c r="S516" s="3"/>
      <c r="W516" s="16"/>
      <c r="X516" s="5"/>
      <c r="Y516" s="3"/>
    </row>
    <row r="517" spans="1:25" ht="12.75" customHeight="1" x14ac:dyDescent="0.2">
      <c r="A517" s="2" t="s">
        <v>106</v>
      </c>
      <c r="C517" s="3">
        <f>SUM(C501:C506,C510:C515)</f>
        <v>995487.08333333337</v>
      </c>
      <c r="D517" s="3">
        <f>SUM(D501:D506,D510:D515)</f>
        <v>540265.44999999995</v>
      </c>
      <c r="E517" s="3">
        <f>SUM(E501:E506,E510:E515)</f>
        <v>614217</v>
      </c>
      <c r="F517" s="5">
        <f t="shared" ref="F517:T517" si="5">SUM(F501:F506,F510:F515)</f>
        <v>54223989</v>
      </c>
      <c r="G517" s="5">
        <f t="shared" si="5"/>
        <v>180553.62400000001</v>
      </c>
      <c r="H517" s="5">
        <f t="shared" si="5"/>
        <v>40435.408000000003</v>
      </c>
      <c r="I517" s="16">
        <f t="shared" si="5"/>
        <v>54625845</v>
      </c>
      <c r="J517" s="16">
        <f t="shared" si="5"/>
        <v>55001968</v>
      </c>
      <c r="K517" s="3">
        <f t="shared" si="5"/>
        <v>193003.63699999999</v>
      </c>
      <c r="L517" s="3">
        <f t="shared" si="5"/>
        <v>40537.087</v>
      </c>
      <c r="M517" s="3">
        <f t="shared" si="5"/>
        <v>63791318.340000004</v>
      </c>
      <c r="N517" s="3">
        <f t="shared" si="5"/>
        <v>5741218.6505999984</v>
      </c>
      <c r="O517" s="3">
        <f t="shared" si="5"/>
        <v>260035.71694899999</v>
      </c>
      <c r="P517" s="3">
        <f t="shared" si="5"/>
        <v>62448.144295000006</v>
      </c>
      <c r="Q517" s="3">
        <f t="shared" si="5"/>
        <v>6063702.5118440008</v>
      </c>
      <c r="R517" s="3">
        <f t="shared" si="5"/>
        <v>80864431.551999986</v>
      </c>
      <c r="S517" s="3">
        <f t="shared" si="5"/>
        <v>9592665.0661470015</v>
      </c>
      <c r="T517" s="3">
        <f t="shared" si="5"/>
        <v>70583.53899999999</v>
      </c>
      <c r="U517" s="4">
        <f>M517/R517*100</f>
        <v>78.886745526652106</v>
      </c>
      <c r="V517" s="4">
        <v>66.034159129675757</v>
      </c>
      <c r="W517" s="16">
        <f>SUM(W501:W506,W510:W515)</f>
        <v>1928643</v>
      </c>
      <c r="X517" s="5">
        <f>SUM(X501:X506,X510:X515)</f>
        <v>51752</v>
      </c>
      <c r="Y517" s="3"/>
    </row>
    <row r="518" spans="1:25" ht="12.75" customHeight="1" x14ac:dyDescent="0.2">
      <c r="F518" s="5"/>
      <c r="G518" s="5"/>
      <c r="H518" s="5"/>
      <c r="M518" s="3"/>
      <c r="N518" s="3"/>
      <c r="O518" s="3"/>
      <c r="P518" s="3"/>
      <c r="Q518" s="3"/>
      <c r="R518" s="3"/>
      <c r="S518" s="3"/>
      <c r="W518" s="16"/>
      <c r="X518" s="5"/>
      <c r="Y518" s="3"/>
    </row>
    <row r="519" spans="1:25" ht="12.75" customHeight="1" x14ac:dyDescent="0.2">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
      <c r="F525" s="5"/>
      <c r="G525" s="5"/>
      <c r="H525" s="5"/>
      <c r="M525" s="3"/>
      <c r="N525" s="3"/>
      <c r="O525" s="3"/>
      <c r="P525" s="3"/>
      <c r="Q525" s="3"/>
      <c r="R525" s="3"/>
      <c r="S525" s="3"/>
      <c r="W525" s="16"/>
      <c r="X525" s="5"/>
      <c r="Y525" s="3"/>
    </row>
    <row r="526" spans="1:25" ht="12.75" customHeight="1" x14ac:dyDescent="0.2">
      <c r="A526" s="2" t="s">
        <v>107</v>
      </c>
      <c r="C526" s="3">
        <f>SUM(C510:C515,C519:C524)</f>
        <v>1030840.8833333334</v>
      </c>
      <c r="D526" s="3">
        <f>SUM(D510:D515,D519:D524)</f>
        <v>556799.06499999994</v>
      </c>
      <c r="E526" s="3">
        <f>SUM(E510:E515,E519:E524)</f>
        <v>631862</v>
      </c>
      <c r="F526" s="5">
        <f t="shared" ref="F526:T526" si="6">SUM(F510:F515,F519:F524)</f>
        <v>55684072</v>
      </c>
      <c r="G526" s="5">
        <f t="shared" si="6"/>
        <v>171919.50600000002</v>
      </c>
      <c r="H526" s="5">
        <f t="shared" si="6"/>
        <v>37855.743999999999</v>
      </c>
      <c r="I526" s="16">
        <f t="shared" si="6"/>
        <v>56084078</v>
      </c>
      <c r="J526" s="16">
        <f t="shared" si="6"/>
        <v>56571415</v>
      </c>
      <c r="K526" s="3">
        <f t="shared" si="6"/>
        <v>183593.07</v>
      </c>
      <c r="L526" s="3">
        <f t="shared" si="6"/>
        <v>37951.917999999998</v>
      </c>
      <c r="M526" s="3">
        <f t="shared" si="6"/>
        <v>65580521.384999998</v>
      </c>
      <c r="N526" s="3">
        <f t="shared" si="6"/>
        <v>5902246.9246499995</v>
      </c>
      <c r="O526" s="3">
        <f t="shared" si="6"/>
        <v>249664.75803999999</v>
      </c>
      <c r="P526" s="3">
        <f t="shared" si="6"/>
        <v>58542.929492999996</v>
      </c>
      <c r="Q526" s="3">
        <f t="shared" si="6"/>
        <v>6210454.612183</v>
      </c>
      <c r="R526" s="3">
        <f t="shared" si="6"/>
        <v>84566688.255999997</v>
      </c>
      <c r="S526" s="3">
        <f t="shared" si="6"/>
        <v>10040528.172276001</v>
      </c>
      <c r="T526" s="3">
        <f t="shared" si="6"/>
        <v>74130.82699999999</v>
      </c>
      <c r="U526" s="4">
        <f>M526/R526*100</f>
        <v>77.548882115940103</v>
      </c>
      <c r="V526" s="4">
        <v>66.034159129675757</v>
      </c>
      <c r="W526" s="16">
        <f>SUM(W510:W515,W519:W524)</f>
        <v>2207652</v>
      </c>
      <c r="X526" s="5">
        <f>SUM(X510:X515,X519:X524)</f>
        <v>59846</v>
      </c>
      <c r="Y526" s="3"/>
    </row>
    <row r="527" spans="1:25" ht="12.75" customHeight="1" x14ac:dyDescent="0.2">
      <c r="F527" s="5"/>
      <c r="G527" s="5"/>
      <c r="H527" s="5"/>
      <c r="M527" s="3"/>
      <c r="N527" s="3"/>
      <c r="O527" s="3"/>
      <c r="P527" s="3"/>
      <c r="Q527" s="3"/>
      <c r="R527" s="3"/>
      <c r="S527" s="3"/>
      <c r="W527" s="16"/>
      <c r="X527" s="5"/>
      <c r="Y527" s="3"/>
    </row>
    <row r="528" spans="1:25" ht="12.75" customHeight="1" x14ac:dyDescent="0.2">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
      <c r="F534" s="5"/>
      <c r="G534" s="5"/>
      <c r="H534" s="5"/>
      <c r="M534" s="3"/>
      <c r="N534" s="3"/>
      <c r="O534" s="3"/>
      <c r="P534" s="3"/>
      <c r="Q534" s="3"/>
      <c r="R534" s="3"/>
      <c r="S534" s="3"/>
      <c r="W534" s="16"/>
      <c r="X534" s="5"/>
      <c r="Y534" s="3"/>
    </row>
    <row r="535" spans="1:171" ht="12.75" customHeight="1" x14ac:dyDescent="0.2">
      <c r="A535" s="2" t="s">
        <v>109</v>
      </c>
      <c r="C535" s="3">
        <f>SUM(C519:C524,C528:C533)</f>
        <v>1043928.3500000001</v>
      </c>
      <c r="D535" s="3">
        <f>SUM(D519:D524,D528:D533)</f>
        <v>562898.745</v>
      </c>
      <c r="E535" s="3">
        <f>SUM(E519:E524,E528:E533)</f>
        <v>639540</v>
      </c>
      <c r="F535" s="5">
        <f t="shared" ref="F535:T535" si="7">SUM(F519:F524,F528:F533)</f>
        <v>56247362</v>
      </c>
      <c r="G535" s="5">
        <f t="shared" si="7"/>
        <v>164889.75400000002</v>
      </c>
      <c r="H535" s="5">
        <f t="shared" si="7"/>
        <v>34028.053999999996</v>
      </c>
      <c r="I535" s="16">
        <f t="shared" si="7"/>
        <v>56635510</v>
      </c>
      <c r="J535" s="16">
        <f t="shared" si="7"/>
        <v>57139416</v>
      </c>
      <c r="K535" s="3">
        <f t="shared" si="7"/>
        <v>176748.58699999997</v>
      </c>
      <c r="L535" s="3">
        <f t="shared" si="7"/>
        <v>34115.443999999996</v>
      </c>
      <c r="M535" s="3">
        <f t="shared" si="7"/>
        <v>66313177.113999993</v>
      </c>
      <c r="N535" s="3">
        <f t="shared" si="7"/>
        <v>5968185.9402600005</v>
      </c>
      <c r="O535" s="3">
        <f t="shared" si="7"/>
        <v>238507.99130000002</v>
      </c>
      <c r="P535" s="3">
        <f t="shared" si="7"/>
        <v>52134.429477999998</v>
      </c>
      <c r="Q535" s="3">
        <f t="shared" si="7"/>
        <v>6258828.3610380003</v>
      </c>
      <c r="R535" s="3">
        <f t="shared" si="7"/>
        <v>86407582.848999992</v>
      </c>
      <c r="S535" s="3">
        <f t="shared" si="7"/>
        <v>10369501.762730001</v>
      </c>
      <c r="T535" s="3">
        <f t="shared" si="7"/>
        <v>75976.852000000014</v>
      </c>
      <c r="U535" s="4">
        <f>M535/R535*100</f>
        <v>76.744626950026344</v>
      </c>
      <c r="V535" s="4">
        <v>66.034159129675757</v>
      </c>
      <c r="W535" s="16">
        <f>SUM(W519:W524,W528:W533)</f>
        <v>2401351</v>
      </c>
      <c r="X535" s="5">
        <f>SUM(X519:X524,X528:X533)</f>
        <v>62229</v>
      </c>
      <c r="Y535" s="3"/>
    </row>
    <row r="536" spans="1:171" ht="12.75" customHeight="1" x14ac:dyDescent="0.2">
      <c r="F536" s="5"/>
      <c r="G536" s="5"/>
      <c r="H536" s="5"/>
      <c r="M536" s="3"/>
      <c r="N536" s="3"/>
      <c r="O536" s="3"/>
      <c r="P536" s="3"/>
      <c r="Q536" s="3"/>
      <c r="R536" s="3"/>
      <c r="S536" s="3"/>
      <c r="W536" s="16"/>
      <c r="X536" s="5"/>
      <c r="Y536" s="3"/>
    </row>
    <row r="537" spans="1:171" ht="12.75" customHeight="1" x14ac:dyDescent="0.2">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
      <c r="F543" s="5"/>
      <c r="G543" s="5"/>
      <c r="H543" s="5"/>
      <c r="M543" s="3"/>
      <c r="N543" s="3"/>
      <c r="O543" s="3"/>
      <c r="P543" s="3"/>
      <c r="Q543" s="3"/>
      <c r="R543" s="3"/>
      <c r="S543" s="3"/>
      <c r="W543" s="16"/>
      <c r="X543" s="5"/>
    </row>
    <row r="544" spans="1:171" ht="12.75" customHeight="1" x14ac:dyDescent="0.2">
      <c r="A544" s="5" t="s">
        <v>118</v>
      </c>
      <c r="B544" s="5"/>
      <c r="C544" s="3">
        <f>SUM(C528:C533,C537:C542)</f>
        <v>1048055</v>
      </c>
      <c r="D544" s="3">
        <f>SUM(D528:D533,D537:D542)</f>
        <v>566803.70399999991</v>
      </c>
      <c r="E544" s="3">
        <f>SUM(E528:E533,E537:E542)</f>
        <v>642671</v>
      </c>
      <c r="F544" s="5">
        <f t="shared" ref="F544:T544" si="8">SUM(F528:F533,F537:F542)</f>
        <v>56791630</v>
      </c>
      <c r="G544" s="5">
        <f t="shared" si="8"/>
        <v>155876.20100000003</v>
      </c>
      <c r="H544" s="5">
        <f t="shared" si="8"/>
        <v>31113.741999999998</v>
      </c>
      <c r="I544" s="16">
        <f t="shared" si="8"/>
        <v>57154984</v>
      </c>
      <c r="J544" s="16">
        <f t="shared" si="8"/>
        <v>57567613</v>
      </c>
      <c r="K544" s="3">
        <f t="shared" si="8"/>
        <v>167654.21000000002</v>
      </c>
      <c r="L544" s="3">
        <f t="shared" si="8"/>
        <v>31202.067999999999</v>
      </c>
      <c r="M544" s="3">
        <f t="shared" si="8"/>
        <v>67069809.649000004</v>
      </c>
      <c r="N544" s="3">
        <f t="shared" si="8"/>
        <v>6036282.8684099996</v>
      </c>
      <c r="O544" s="3">
        <f t="shared" si="8"/>
        <v>222143.92000700001</v>
      </c>
      <c r="P544" s="3">
        <f t="shared" si="8"/>
        <v>46569.215816999997</v>
      </c>
      <c r="Q544" s="3">
        <f t="shared" si="8"/>
        <v>6304996.0042340001</v>
      </c>
      <c r="R544" s="3">
        <f t="shared" si="8"/>
        <v>87665674.024999991</v>
      </c>
      <c r="S544" s="3">
        <f t="shared" si="8"/>
        <v>10635274.848446999</v>
      </c>
      <c r="T544" s="3">
        <f t="shared" si="8"/>
        <v>76868.987999999998</v>
      </c>
      <c r="U544" s="4">
        <f>M544/R544*100</f>
        <v>76.506352566083535</v>
      </c>
      <c r="V544" s="4">
        <v>66.034159129675757</v>
      </c>
      <c r="W544" s="16">
        <f>SUM(W528:W533,W537:W542)</f>
        <v>2582668</v>
      </c>
      <c r="X544" s="5">
        <f>SUM(X528:X533,X537:X542)</f>
        <v>60765</v>
      </c>
      <c r="Y544" s="3"/>
    </row>
    <row r="545" spans="1:178" ht="12.75" customHeight="1" x14ac:dyDescent="0.2">
      <c r="A545" s="5"/>
      <c r="B545" s="5"/>
      <c r="F545" s="5"/>
      <c r="G545" s="5"/>
      <c r="H545" s="5"/>
      <c r="M545" s="3"/>
      <c r="N545" s="3"/>
      <c r="O545" s="3"/>
      <c r="P545" s="3"/>
      <c r="Q545" s="3"/>
      <c r="R545" s="3"/>
      <c r="S545" s="3"/>
      <c r="W545" s="16"/>
      <c r="X545" s="5"/>
    </row>
    <row r="546" spans="1:178" s="5" customFormat="1" ht="12.75" customHeight="1" x14ac:dyDescent="0.2">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
      <c r="F552" s="5"/>
      <c r="G552" s="5"/>
      <c r="H552" s="5"/>
      <c r="M552" s="3"/>
      <c r="N552" s="3"/>
      <c r="O552" s="3"/>
      <c r="P552" s="3"/>
      <c r="Q552" s="3"/>
      <c r="R552" s="3"/>
      <c r="S552" s="3"/>
      <c r="W552" s="16"/>
      <c r="X552" s="5"/>
    </row>
    <row r="553" spans="1:178" ht="12.75" customHeight="1" x14ac:dyDescent="0.2">
      <c r="A553" s="2" t="s">
        <v>123</v>
      </c>
      <c r="C553" s="3">
        <f>SUM(C537:C542,C546:C551)</f>
        <v>1048264.25</v>
      </c>
      <c r="D553" s="3">
        <f>SUM(D537:D542,D546:D551)</f>
        <v>570669.16500000004</v>
      </c>
      <c r="E553" s="3">
        <f>SUM(E537:E542,E546:E551)</f>
        <v>639750</v>
      </c>
      <c r="F553" s="5">
        <f t="shared" ref="F553:T553" si="9">SUM(F537:F542,F546:F551)</f>
        <v>57118938</v>
      </c>
      <c r="G553" s="5">
        <f t="shared" si="9"/>
        <v>154845.69300000003</v>
      </c>
      <c r="H553" s="5">
        <f t="shared" si="9"/>
        <v>28425.241000000002</v>
      </c>
      <c r="I553" s="16">
        <f t="shared" si="9"/>
        <v>57465223</v>
      </c>
      <c r="J553" s="16">
        <f t="shared" si="9"/>
        <v>57760934</v>
      </c>
      <c r="K553" s="3">
        <f t="shared" si="9"/>
        <v>166672.92199999999</v>
      </c>
      <c r="L553" s="3">
        <f t="shared" si="9"/>
        <v>28508.140000000003</v>
      </c>
      <c r="M553" s="3">
        <f t="shared" si="9"/>
        <v>67684446.185000002</v>
      </c>
      <c r="N553" s="3">
        <f t="shared" si="9"/>
        <v>6091600.1566500003</v>
      </c>
      <c r="O553" s="3">
        <f t="shared" si="9"/>
        <v>225275.82380900002</v>
      </c>
      <c r="P553" s="3">
        <f t="shared" si="9"/>
        <v>42338.403123000004</v>
      </c>
      <c r="Q553" s="3">
        <f t="shared" si="9"/>
        <v>6359214.3835820006</v>
      </c>
      <c r="R553" s="3">
        <f t="shared" si="9"/>
        <v>88996676.953000009</v>
      </c>
      <c r="S553" s="3">
        <f t="shared" si="9"/>
        <v>10813008.358056</v>
      </c>
      <c r="T553" s="3">
        <f t="shared" si="9"/>
        <v>77345.271999999997</v>
      </c>
      <c r="U553" s="4">
        <f>M553/R553*100</f>
        <v>76.052779162467829</v>
      </c>
      <c r="V553" s="4">
        <v>66.034159129675757</v>
      </c>
      <c r="W553" s="16">
        <f>SUM(W537:W542,W546:W551)</f>
        <v>2668269</v>
      </c>
      <c r="X553" s="5">
        <f>SUM(X537:X542,X546:X551)</f>
        <v>57864</v>
      </c>
      <c r="Y553" s="3"/>
    </row>
    <row r="554" spans="1:178" ht="12.75" customHeight="1" x14ac:dyDescent="0.2">
      <c r="F554" s="5"/>
      <c r="G554" s="5"/>
      <c r="H554" s="5"/>
      <c r="M554" s="3"/>
      <c r="N554" s="3"/>
      <c r="O554" s="3"/>
      <c r="P554" s="3"/>
      <c r="Q554" s="3"/>
      <c r="R554" s="3"/>
      <c r="S554" s="3"/>
      <c r="W554" s="16"/>
      <c r="X554" s="5"/>
      <c r="Y554" s="3"/>
    </row>
    <row r="555" spans="1:178" ht="12.75" customHeight="1" x14ac:dyDescent="0.2">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
      <c r="A562" s="2" t="s">
        <v>125</v>
      </c>
      <c r="C562" s="3">
        <f>SUM(C546:C551,C555:C560)</f>
        <v>1039884.1833333333</v>
      </c>
      <c r="D562" s="3">
        <f>SUM(D546:D551,D555:D560)</f>
        <v>568463.80799999996</v>
      </c>
      <c r="E562" s="3">
        <f>SUM(E546:E551,E555:E560)</f>
        <v>633661</v>
      </c>
      <c r="F562" s="5">
        <f t="shared" ref="F562:T562" si="10">SUM(F546:F551,F555:F560)</f>
        <v>57004384</v>
      </c>
      <c r="G562" s="5">
        <f t="shared" si="10"/>
        <v>159231.43399999998</v>
      </c>
      <c r="H562" s="5">
        <f t="shared" si="10"/>
        <v>27173.931</v>
      </c>
      <c r="I562" s="16">
        <f t="shared" si="10"/>
        <v>57352814</v>
      </c>
      <c r="J562" s="16">
        <f t="shared" si="10"/>
        <v>57554550</v>
      </c>
      <c r="K562" s="3">
        <f t="shared" si="10"/>
        <v>171377.83499999999</v>
      </c>
      <c r="L562" s="3">
        <f t="shared" si="10"/>
        <v>27248.059999999998</v>
      </c>
      <c r="M562" s="3">
        <f t="shared" si="10"/>
        <v>67648883.229999989</v>
      </c>
      <c r="N562" s="3">
        <f t="shared" si="10"/>
        <v>6088399.490699999</v>
      </c>
      <c r="O562" s="3">
        <f t="shared" si="10"/>
        <v>237957.763294</v>
      </c>
      <c r="P562" s="3">
        <f t="shared" si="10"/>
        <v>40495.421009000005</v>
      </c>
      <c r="Q562" s="3">
        <f t="shared" si="10"/>
        <v>6366852.6750029996</v>
      </c>
      <c r="R562" s="3">
        <f t="shared" si="10"/>
        <v>88631158.200000003</v>
      </c>
      <c r="S562" s="3">
        <f t="shared" si="10"/>
        <v>10725905.915411999</v>
      </c>
      <c r="T562" s="3">
        <f t="shared" si="10"/>
        <v>76772.429000000004</v>
      </c>
      <c r="U562" s="4">
        <f>M562/R562*100</f>
        <v>76.326299468351053</v>
      </c>
      <c r="V562" s="4">
        <v>66.034159129675757</v>
      </c>
      <c r="W562" s="16">
        <f>SUM(W546:W551,W555:W560)</f>
        <v>2617683</v>
      </c>
      <c r="X562" s="5">
        <f>SUM(X546:X551,X555:X560)</f>
        <v>54188</v>
      </c>
      <c r="Y562" s="3"/>
    </row>
    <row r="563" spans="1:185" ht="12.75" customHeight="1" x14ac:dyDescent="0.2">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
      <c r="A571" s="2" t="s">
        <v>126</v>
      </c>
      <c r="C571" s="3">
        <f>SUM(C555:C560,C564:C569)</f>
        <v>1038140.3166666667</v>
      </c>
      <c r="D571" s="3">
        <f>SUM(D555:D560,D564:D569)</f>
        <v>568067.24600000004</v>
      </c>
      <c r="E571" s="3">
        <f>SUM(E555:E560,E564:E569)</f>
        <v>633404</v>
      </c>
      <c r="F571" s="5">
        <f t="shared" ref="F571:T571" si="11">SUM(F555:F560,F564:F569)</f>
        <v>56787158</v>
      </c>
      <c r="G571" s="5">
        <f t="shared" si="11"/>
        <v>153744.584</v>
      </c>
      <c r="H571" s="5">
        <f t="shared" si="11"/>
        <v>26589.627</v>
      </c>
      <c r="I571" s="16">
        <f t="shared" si="11"/>
        <v>57116059</v>
      </c>
      <c r="J571" s="16">
        <f t="shared" si="11"/>
        <v>57267418</v>
      </c>
      <c r="K571" s="3">
        <f t="shared" si="11"/>
        <v>164978.69199999998</v>
      </c>
      <c r="L571" s="3">
        <f t="shared" si="11"/>
        <v>26645.987000000001</v>
      </c>
      <c r="M571" s="3">
        <f t="shared" si="11"/>
        <v>67295719.657999992</v>
      </c>
      <c r="N571" s="3">
        <f t="shared" si="11"/>
        <v>6056614.7692200001</v>
      </c>
      <c r="O571" s="3">
        <f t="shared" si="11"/>
        <v>233716.77494399998</v>
      </c>
      <c r="P571" s="3">
        <f t="shared" si="11"/>
        <v>39398.524988999998</v>
      </c>
      <c r="Q571" s="3">
        <f t="shared" si="11"/>
        <v>6329730.0691530006</v>
      </c>
      <c r="R571" s="3">
        <f t="shared" si="11"/>
        <v>88038941.810000002</v>
      </c>
      <c r="S571" s="3">
        <f t="shared" si="11"/>
        <v>10600689.014483999</v>
      </c>
      <c r="T571" s="3">
        <f t="shared" si="11"/>
        <v>76389.75499999999</v>
      </c>
      <c r="U571" s="4">
        <f>M571/R571*100</f>
        <v>76.438583057067291</v>
      </c>
      <c r="V571" s="4">
        <v>66.034159129675757</v>
      </c>
      <c r="W571" s="16">
        <f>SUM(W555:W560,W564:W569)</f>
        <v>2604739</v>
      </c>
      <c r="X571" s="5">
        <f>SUM(X555:X560,X564:X569)</f>
        <v>52104</v>
      </c>
    </row>
    <row r="572" spans="1:185" x14ac:dyDescent="0.2">
      <c r="F572" s="5"/>
      <c r="G572" s="5"/>
      <c r="H572" s="5"/>
      <c r="M572" s="3"/>
      <c r="N572" s="3"/>
      <c r="O572" s="3"/>
      <c r="P572" s="3"/>
      <c r="Q572" s="3"/>
      <c r="R572" s="3"/>
      <c r="S572" s="3"/>
      <c r="W572" s="16"/>
      <c r="X572" s="5"/>
    </row>
    <row r="573" spans="1:185" x14ac:dyDescent="0.2">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
      <c r="F579" s="5"/>
      <c r="G579" s="5"/>
      <c r="H579" s="5"/>
      <c r="M579" s="3"/>
      <c r="N579" s="3"/>
      <c r="O579" s="3"/>
      <c r="P579" s="3"/>
      <c r="Q579" s="3"/>
      <c r="R579" s="3"/>
      <c r="S579" s="3"/>
      <c r="W579" s="16"/>
      <c r="X579" s="5"/>
    </row>
    <row r="580" spans="1:24" x14ac:dyDescent="0.2">
      <c r="A580" s="2" t="s">
        <v>130</v>
      </c>
      <c r="C580" s="3">
        <f>SUM(C564:C569,C573:C578)</f>
        <v>1045348.5666666665</v>
      </c>
      <c r="D580" s="3">
        <f>SUM(D564:D569,D573:D578)</f>
        <v>573630.81199999992</v>
      </c>
      <c r="E580" s="3">
        <f>SUM(E564:E569,E573:E578)</f>
        <v>636917</v>
      </c>
      <c r="F580" s="5">
        <f t="shared" ref="F580:T580" si="12">SUM(F564:F569,F573:F578)</f>
        <v>57145993</v>
      </c>
      <c r="G580" s="5">
        <f t="shared" si="12"/>
        <v>144567.421</v>
      </c>
      <c r="H580" s="5">
        <f t="shared" si="12"/>
        <v>25471.821000000007</v>
      </c>
      <c r="I580" s="16">
        <f t="shared" si="12"/>
        <v>57447521</v>
      </c>
      <c r="J580" s="16">
        <f t="shared" si="12"/>
        <v>57555121</v>
      </c>
      <c r="K580" s="3">
        <f t="shared" si="12"/>
        <v>154964.83100000001</v>
      </c>
      <c r="L580" s="3">
        <f t="shared" si="12"/>
        <v>25510.577000000005</v>
      </c>
      <c r="M580" s="3">
        <f t="shared" si="12"/>
        <v>67732706.726999998</v>
      </c>
      <c r="N580" s="3">
        <f t="shared" si="12"/>
        <v>6095943.6054299995</v>
      </c>
      <c r="O580" s="3">
        <f t="shared" si="12"/>
        <v>222428.346406</v>
      </c>
      <c r="P580" s="3">
        <f t="shared" si="12"/>
        <v>38063.425312000007</v>
      </c>
      <c r="Q580" s="3">
        <f t="shared" si="12"/>
        <v>6356435.3771480005</v>
      </c>
      <c r="R580" s="3">
        <f t="shared" si="12"/>
        <v>88491424.789000005</v>
      </c>
      <c r="S580" s="3">
        <f t="shared" si="12"/>
        <v>10512770.936380997</v>
      </c>
      <c r="T580" s="3">
        <f t="shared" si="12"/>
        <v>76763.772000000012</v>
      </c>
      <c r="U580" s="4">
        <f>M580/R580*100</f>
        <v>76.541548391273679</v>
      </c>
      <c r="V580" s="4">
        <v>66.034159129675757</v>
      </c>
      <c r="W580" s="16">
        <f>SUM(W564:W569,W573:W578)</f>
        <v>2594298</v>
      </c>
      <c r="X580" s="5">
        <f>SUM(X564:X569,X573:X578)</f>
        <v>50345</v>
      </c>
    </row>
    <row r="581" spans="1:24" x14ac:dyDescent="0.2">
      <c r="F581" s="5"/>
      <c r="G581" s="43"/>
      <c r="H581" s="5"/>
      <c r="I581" s="41"/>
      <c r="M581" s="3"/>
      <c r="N581" s="3"/>
      <c r="O581" s="3"/>
      <c r="P581" s="3"/>
      <c r="Q581" s="3"/>
      <c r="R581" s="3"/>
      <c r="S581" s="3"/>
      <c r="W581" s="16"/>
      <c r="X581" s="5"/>
    </row>
    <row r="582" spans="1:24" x14ac:dyDescent="0.2">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
      <c r="F588" s="5"/>
      <c r="G588" s="5"/>
      <c r="H588" s="5"/>
      <c r="M588" s="3"/>
      <c r="N588" s="3"/>
      <c r="O588" s="3"/>
      <c r="P588" s="3"/>
      <c r="Q588" s="3"/>
      <c r="R588" s="3"/>
      <c r="S588" s="3"/>
      <c r="W588" s="16"/>
      <c r="X588" s="5"/>
    </row>
    <row r="589" spans="1:24" x14ac:dyDescent="0.2">
      <c r="A589" s="2" t="s">
        <v>131</v>
      </c>
      <c r="C589" s="3">
        <f>SUM(C573:C578,C582:C587)</f>
        <v>1051530.5166666666</v>
      </c>
      <c r="D589" s="3">
        <f>SUM(D573:D578,D582:D587)</f>
        <v>577303.2620000001</v>
      </c>
      <c r="E589" s="3">
        <f>SUM(E573:E578,E582:E587)</f>
        <v>641144</v>
      </c>
      <c r="F589" s="5">
        <f t="shared" ref="F589:T589" si="13">SUM(F573:F578,F582:F587)</f>
        <v>58091357</v>
      </c>
      <c r="G589" s="5">
        <f t="shared" si="13"/>
        <v>155924.81399999995</v>
      </c>
      <c r="H589" s="5">
        <f t="shared" si="13"/>
        <v>28625.027999999998</v>
      </c>
      <c r="I589" s="16">
        <f t="shared" si="13"/>
        <v>58384615</v>
      </c>
      <c r="J589" s="16">
        <f t="shared" si="13"/>
        <v>58466454</v>
      </c>
      <c r="K589" s="3">
        <f t="shared" si="13"/>
        <v>166233.19699999999</v>
      </c>
      <c r="L589" s="3">
        <f t="shared" si="13"/>
        <v>28664.368999999999</v>
      </c>
      <c r="M589" s="3">
        <f t="shared" si="13"/>
        <v>68730189.669</v>
      </c>
      <c r="N589" s="3">
        <f t="shared" si="13"/>
        <v>6185717.0702100005</v>
      </c>
      <c r="O589" s="3">
        <f t="shared" si="13"/>
        <v>235102.686777</v>
      </c>
      <c r="P589" s="3">
        <f t="shared" si="13"/>
        <v>47430.083975000001</v>
      </c>
      <c r="Q589" s="3">
        <f t="shared" si="13"/>
        <v>6468249.8409620011</v>
      </c>
      <c r="R589" s="3">
        <f t="shared" si="13"/>
        <v>88728181.145000011</v>
      </c>
      <c r="S589" s="3">
        <f t="shared" si="13"/>
        <v>10314046.839004999</v>
      </c>
      <c r="T589" s="3">
        <f t="shared" si="13"/>
        <v>77144.273000000001</v>
      </c>
      <c r="U589" s="4">
        <f>M589/R589*100</f>
        <v>77.461510854911808</v>
      </c>
      <c r="V589" s="4">
        <v>66.034159129675757</v>
      </c>
      <c r="W589" s="16">
        <f>SUM(W573:W578,W582:W587)</f>
        <v>2505158</v>
      </c>
      <c r="X589" s="5">
        <f>SUM(X573:X578,X582:X587)</f>
        <v>47098</v>
      </c>
    </row>
    <row r="590" spans="1:24" x14ac:dyDescent="0.2">
      <c r="F590" s="5"/>
      <c r="G590" s="5"/>
      <c r="H590" s="5"/>
      <c r="M590" s="3"/>
      <c r="N590" s="3"/>
      <c r="O590" s="3"/>
      <c r="P590" s="3"/>
      <c r="Q590" s="3"/>
      <c r="R590" s="3"/>
      <c r="S590" s="3"/>
      <c r="W590" s="16"/>
      <c r="X590" s="5"/>
    </row>
    <row r="591" spans="1:24" x14ac:dyDescent="0.2">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
      <c r="F597" s="5"/>
      <c r="G597" s="5"/>
      <c r="H597" s="5"/>
      <c r="M597" s="3"/>
      <c r="N597" s="3"/>
      <c r="O597" s="3"/>
      <c r="P597" s="3"/>
      <c r="Q597" s="3"/>
      <c r="R597" s="3"/>
      <c r="S597" s="3"/>
      <c r="W597" s="16"/>
      <c r="X597" s="5"/>
    </row>
    <row r="598" spans="1:24" x14ac:dyDescent="0.2">
      <c r="A598" s="2" t="s">
        <v>134</v>
      </c>
      <c r="C598" s="3">
        <f>SUM(C582:C587,C591:C596)</f>
        <v>1057605.0666666667</v>
      </c>
      <c r="D598" s="3">
        <f>SUM(D582:D587,D591:D596)</f>
        <v>579045.71199999994</v>
      </c>
      <c r="E598" s="3">
        <f>SUM(E582:E587,E591:E596)</f>
        <v>643670</v>
      </c>
      <c r="F598" s="5">
        <f t="shared" ref="F598:T598" si="14">SUM(F582:F587,F591:F596)</f>
        <v>58618872</v>
      </c>
      <c r="G598" s="5">
        <f t="shared" si="14"/>
        <v>172087.90200000003</v>
      </c>
      <c r="H598" s="5">
        <f t="shared" si="14"/>
        <v>35495.347000000002</v>
      </c>
      <c r="I598" s="16">
        <f t="shared" si="14"/>
        <v>58913209</v>
      </c>
      <c r="J598" s="16">
        <f t="shared" si="14"/>
        <v>58992966</v>
      </c>
      <c r="K598" s="3">
        <f t="shared" si="14"/>
        <v>182072.36399999997</v>
      </c>
      <c r="L598" s="3">
        <f t="shared" si="14"/>
        <v>35527.684999999998</v>
      </c>
      <c r="M598" s="3">
        <f t="shared" si="14"/>
        <v>69235406.960999995</v>
      </c>
      <c r="N598" s="3">
        <f t="shared" si="14"/>
        <v>6231186.6264899997</v>
      </c>
      <c r="O598" s="3">
        <f t="shared" si="14"/>
        <v>254694.174298</v>
      </c>
      <c r="P598" s="3">
        <f t="shared" si="14"/>
        <v>61810.400714000003</v>
      </c>
      <c r="Q598" s="3">
        <f t="shared" si="14"/>
        <v>6547691.2015020009</v>
      </c>
      <c r="R598" s="3">
        <f t="shared" si="14"/>
        <v>88917339.318000004</v>
      </c>
      <c r="S598" s="3">
        <f t="shared" si="14"/>
        <v>10203074.993632002</v>
      </c>
      <c r="T598" s="3">
        <f t="shared" si="14"/>
        <v>77303.952999999994</v>
      </c>
      <c r="U598" s="4">
        <f>M598/R598*100</f>
        <v>77.864910817213698</v>
      </c>
      <c r="V598" s="4">
        <v>66.034159129675757</v>
      </c>
      <c r="W598" s="16">
        <f>SUM(W582:W587,W591:W596)</f>
        <v>2388915</v>
      </c>
      <c r="X598" s="5">
        <f>SUM(X582:X587,X591:X596)</f>
        <v>44003</v>
      </c>
    </row>
    <row r="599" spans="1:24" x14ac:dyDescent="0.2">
      <c r="F599" s="5"/>
      <c r="G599" s="5"/>
      <c r="H599" s="5"/>
      <c r="M599" s="3"/>
      <c r="N599" s="3"/>
      <c r="O599" s="3"/>
      <c r="P599" s="3"/>
      <c r="Q599" s="3"/>
      <c r="R599" s="3"/>
      <c r="S599" s="3"/>
      <c r="W599" s="16"/>
      <c r="X599" s="5"/>
    </row>
    <row r="600" spans="1:24" x14ac:dyDescent="0.2">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
      <c r="F606" s="5"/>
      <c r="G606" s="5"/>
      <c r="H606" s="5"/>
      <c r="M606" s="3"/>
      <c r="N606" s="3"/>
      <c r="O606" s="3"/>
      <c r="P606" s="3"/>
      <c r="Q606" s="3"/>
      <c r="R606" s="3"/>
      <c r="S606" s="3"/>
      <c r="W606" s="16"/>
      <c r="X606" s="5"/>
    </row>
    <row r="607" spans="1:24" x14ac:dyDescent="0.2">
      <c r="A607" s="2" t="s">
        <v>136</v>
      </c>
      <c r="C607" s="3">
        <f>SUM(C591:C596,C600:C605)</f>
        <v>1053130.4166666665</v>
      </c>
      <c r="D607" s="3">
        <f>SUM(D591:D596,D600:D605)</f>
        <v>576532.98399999994</v>
      </c>
      <c r="E607" s="3">
        <f>SUM(E591:E596,E600:E605)</f>
        <v>641765</v>
      </c>
      <c r="F607" s="5">
        <f t="shared" ref="F607:T607" si="15">SUM(F591:F596,F600:F605)</f>
        <v>58929885</v>
      </c>
      <c r="G607" s="5">
        <f t="shared" si="15"/>
        <v>174837.62299999999</v>
      </c>
      <c r="H607" s="5">
        <f t="shared" si="15"/>
        <v>39214.217000000004</v>
      </c>
      <c r="I607" s="16">
        <f t="shared" si="15"/>
        <v>59224647</v>
      </c>
      <c r="J607" s="16">
        <f t="shared" si="15"/>
        <v>59325889</v>
      </c>
      <c r="K607" s="3">
        <f t="shared" si="15"/>
        <v>185555.302</v>
      </c>
      <c r="L607" s="3">
        <f t="shared" si="15"/>
        <v>39242.428</v>
      </c>
      <c r="M607" s="3">
        <f t="shared" si="15"/>
        <v>69352806.409000009</v>
      </c>
      <c r="N607" s="3">
        <f t="shared" si="15"/>
        <v>6241752.5768099986</v>
      </c>
      <c r="O607" s="3">
        <f t="shared" si="15"/>
        <v>259390.94125</v>
      </c>
      <c r="P607" s="3">
        <f t="shared" si="15"/>
        <v>66785.306389000005</v>
      </c>
      <c r="Q607" s="3">
        <f t="shared" si="15"/>
        <v>6567928.8244490009</v>
      </c>
      <c r="R607" s="3">
        <f t="shared" si="15"/>
        <v>88470646.280000001</v>
      </c>
      <c r="S607" s="3">
        <f t="shared" si="15"/>
        <v>10127325.987372</v>
      </c>
      <c r="T607" s="3">
        <f t="shared" si="15"/>
        <v>77137.396999999983</v>
      </c>
      <c r="U607" s="4">
        <f>M607/R607*100</f>
        <v>78.390753685132921</v>
      </c>
      <c r="V607" s="4">
        <v>66.034159129675757</v>
      </c>
      <c r="W607" s="16">
        <f>SUM(W591:W596,W600:W605)</f>
        <v>2368399</v>
      </c>
      <c r="X607" s="5">
        <f>SUM(X591:X596,X600:X605)</f>
        <v>44018</v>
      </c>
    </row>
    <row r="608" spans="1:24" x14ac:dyDescent="0.2">
      <c r="F608" s="5"/>
      <c r="G608" s="5"/>
      <c r="H608" s="5"/>
      <c r="M608" s="3"/>
      <c r="N608" s="3"/>
      <c r="O608" s="3"/>
      <c r="P608" s="3"/>
      <c r="Q608" s="3"/>
      <c r="R608" s="3"/>
      <c r="S608" s="3"/>
      <c r="W608" s="16"/>
      <c r="X608" s="5"/>
    </row>
    <row r="609" spans="1:24" x14ac:dyDescent="0.2">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
      <c r="F615" s="5"/>
      <c r="G615" s="5"/>
      <c r="H615" s="5"/>
      <c r="M615" s="3"/>
      <c r="N615" s="3"/>
      <c r="O615" s="3"/>
      <c r="P615" s="3"/>
      <c r="Q615" s="3"/>
      <c r="R615" s="3"/>
      <c r="S615" s="3"/>
      <c r="W615" s="16"/>
      <c r="X615" s="5"/>
    </row>
    <row r="616" spans="1:24" x14ac:dyDescent="0.2">
      <c r="A616" s="2" t="s">
        <v>137</v>
      </c>
      <c r="C616" s="3">
        <f>SUM(C600:C605,C609:C614)</f>
        <v>1049043.4833333334</v>
      </c>
      <c r="D616" s="3">
        <f>SUM(D600:D605,D609:D614)</f>
        <v>574178.978</v>
      </c>
      <c r="E616" s="3">
        <f>SUM(E600:E605,E609:E614)</f>
        <v>638203</v>
      </c>
      <c r="F616" s="5">
        <f t="shared" ref="F616:T616" si="16">SUM(F600:F605,F609:F614)</f>
        <v>59576127</v>
      </c>
      <c r="G616" s="5">
        <f t="shared" si="16"/>
        <v>175315.23800000001</v>
      </c>
      <c r="H616" s="5">
        <f t="shared" si="16"/>
        <v>40329.038</v>
      </c>
      <c r="I616" s="16">
        <f t="shared" si="16"/>
        <v>59859261</v>
      </c>
      <c r="J616" s="16">
        <f t="shared" si="16"/>
        <v>59995658</v>
      </c>
      <c r="K616" s="3">
        <f t="shared" si="16"/>
        <v>186934.04199999999</v>
      </c>
      <c r="L616" s="3">
        <f t="shared" si="16"/>
        <v>40354.529000000002</v>
      </c>
      <c r="M616" s="3">
        <f t="shared" si="16"/>
        <v>69826593.15699999</v>
      </c>
      <c r="N616" s="3">
        <f t="shared" si="16"/>
        <v>6284393.3841300001</v>
      </c>
      <c r="O616" s="3">
        <f t="shared" si="16"/>
        <v>264789.64354799996</v>
      </c>
      <c r="P616" s="3">
        <f t="shared" si="16"/>
        <v>68085.386496000006</v>
      </c>
      <c r="Q616" s="3">
        <f t="shared" si="16"/>
        <v>6617268.4141739998</v>
      </c>
      <c r="R616" s="3">
        <f t="shared" si="16"/>
        <v>87933751.540000007</v>
      </c>
      <c r="S616" s="3">
        <f t="shared" si="16"/>
        <v>10021549.685195999</v>
      </c>
      <c r="T616" s="3">
        <f t="shared" si="16"/>
        <v>76980.240000000005</v>
      </c>
      <c r="U616" s="4">
        <f>M616/R616*100</f>
        <v>79.408181652794269</v>
      </c>
      <c r="V616" s="4">
        <v>66.034159129675757</v>
      </c>
      <c r="W616" s="16">
        <f>SUM(W600:W605,W609:W614)</f>
        <v>2412207</v>
      </c>
      <c r="X616" s="5">
        <f>SUM(X600:X605,X609:X614)</f>
        <v>45811</v>
      </c>
    </row>
    <row r="617" spans="1:24" x14ac:dyDescent="0.2">
      <c r="F617" s="5"/>
      <c r="G617" s="5"/>
      <c r="H617" s="5"/>
      <c r="M617" s="3"/>
      <c r="N617" s="3"/>
      <c r="O617" s="3"/>
      <c r="P617" s="3"/>
      <c r="Q617" s="3"/>
      <c r="R617" s="3"/>
      <c r="S617" s="3"/>
      <c r="W617" s="16"/>
      <c r="X617" s="5"/>
    </row>
    <row r="618" spans="1:24" x14ac:dyDescent="0.2">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
      <c r="F624" s="5"/>
      <c r="G624" s="5"/>
      <c r="H624" s="5"/>
      <c r="M624" s="3"/>
      <c r="N624" s="3"/>
      <c r="O624" s="3"/>
      <c r="P624" s="3"/>
      <c r="Q624" s="3"/>
      <c r="R624" s="3"/>
      <c r="S624" s="3"/>
      <c r="W624" s="16"/>
      <c r="X624" s="5"/>
    </row>
    <row r="625" spans="1:24" x14ac:dyDescent="0.2">
      <c r="A625" s="2" t="s">
        <v>139</v>
      </c>
      <c r="C625" s="3">
        <f>SUM(C609:C614,C618:C623)</f>
        <v>1049605.2333333332</v>
      </c>
      <c r="D625" s="3">
        <f>SUM(D609:D614,D618:D623)</f>
        <v>574146.02</v>
      </c>
      <c r="E625" s="3">
        <f>SUM(E609:E614,E618:E623)</f>
        <v>634261</v>
      </c>
      <c r="F625" s="5">
        <f t="shared" ref="F625:T625" si="17">SUM(F609:F614,F618:F623)</f>
        <v>60333112</v>
      </c>
      <c r="G625" s="5">
        <f t="shared" si="17"/>
        <v>176066.99599999998</v>
      </c>
      <c r="H625" s="5">
        <f t="shared" si="17"/>
        <v>41870.146999999997</v>
      </c>
      <c r="I625" s="16">
        <f t="shared" si="17"/>
        <v>60609754</v>
      </c>
      <c r="J625" s="16">
        <f t="shared" si="17"/>
        <v>60779500</v>
      </c>
      <c r="K625" s="3">
        <f t="shared" si="17"/>
        <v>188447.31699999998</v>
      </c>
      <c r="L625" s="3">
        <f t="shared" si="17"/>
        <v>41891.189999999995</v>
      </c>
      <c r="M625" s="3">
        <f t="shared" si="17"/>
        <v>70593104.719999999</v>
      </c>
      <c r="N625" s="3">
        <f t="shared" si="17"/>
        <v>6353379.4248000011</v>
      </c>
      <c r="O625" s="3">
        <f t="shared" si="17"/>
        <v>266843.10523399996</v>
      </c>
      <c r="P625" s="3">
        <f t="shared" si="17"/>
        <v>70133.837085000006</v>
      </c>
      <c r="Q625" s="3">
        <f t="shared" si="17"/>
        <v>6690356.3671190003</v>
      </c>
      <c r="R625" s="3">
        <f t="shared" si="17"/>
        <v>88168937.840999976</v>
      </c>
      <c r="S625" s="3">
        <f t="shared" si="17"/>
        <v>10018044.308924997</v>
      </c>
      <c r="T625" s="3">
        <f t="shared" si="17"/>
        <v>77305.922000000006</v>
      </c>
      <c r="U625" s="4">
        <f>M625/R625*100</f>
        <v>80.065731139128076</v>
      </c>
      <c r="V625" s="4">
        <v>66.034159129675757</v>
      </c>
      <c r="W625" s="16">
        <f>SUM(W609:W614,W618:W623)</f>
        <v>2415915</v>
      </c>
      <c r="X625" s="5">
        <f>SUM(X609:X614,X618:X623)</f>
        <v>45123</v>
      </c>
    </row>
    <row r="626" spans="1:24" x14ac:dyDescent="0.2">
      <c r="F626" s="5"/>
      <c r="G626" s="5"/>
      <c r="H626" s="5"/>
      <c r="M626" s="3"/>
      <c r="N626" s="3"/>
      <c r="O626" s="3"/>
      <c r="P626" s="3"/>
      <c r="Q626" s="3"/>
      <c r="R626" s="3"/>
      <c r="S626" s="3"/>
      <c r="W626" s="16"/>
      <c r="X626" s="5"/>
    </row>
    <row r="627" spans="1:24" x14ac:dyDescent="0.2">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
      <c r="F633" s="5"/>
      <c r="G633" s="5"/>
      <c r="H633" s="5"/>
      <c r="M633" s="3"/>
      <c r="N633" s="3"/>
      <c r="O633" s="3"/>
      <c r="P633" s="3"/>
      <c r="Q633" s="3"/>
      <c r="R633" s="3"/>
      <c r="S633" s="3"/>
      <c r="W633" s="16"/>
      <c r="X633" s="5"/>
    </row>
    <row r="634" spans="1:24" x14ac:dyDescent="0.2">
      <c r="A634" s="2" t="s">
        <v>140</v>
      </c>
      <c r="C634" s="3">
        <f>SUM(C618:C623,C627:C632)</f>
        <v>1048311.2833333333</v>
      </c>
      <c r="D634" s="3">
        <f>SUM(D618:D623,D627:D632)</f>
        <v>571883.86199999996</v>
      </c>
      <c r="E634" s="3">
        <f>SUM(E618:E623,E627:E632)</f>
        <v>630570</v>
      </c>
      <c r="F634" s="5">
        <f t="shared" ref="F634:T634" si="18">SUM(F618:F623,F627:F632)</f>
        <v>60898714</v>
      </c>
      <c r="G634" s="5">
        <f t="shared" si="18"/>
        <v>174688.91299999997</v>
      </c>
      <c r="H634" s="5">
        <f t="shared" si="18"/>
        <v>41488.27399999999</v>
      </c>
      <c r="I634" s="16">
        <f t="shared" si="18"/>
        <v>61176859</v>
      </c>
      <c r="J634" s="16">
        <f t="shared" si="18"/>
        <v>61112315</v>
      </c>
      <c r="K634" s="3">
        <f t="shared" si="18"/>
        <v>188835.43900000001</v>
      </c>
      <c r="L634" s="3">
        <f t="shared" si="18"/>
        <v>41506.752999999997</v>
      </c>
      <c r="M634" s="3">
        <f t="shared" si="18"/>
        <v>71121105.758000001</v>
      </c>
      <c r="N634" s="3">
        <f t="shared" si="18"/>
        <v>6400899.51822</v>
      </c>
      <c r="O634" s="3">
        <f t="shared" si="18"/>
        <v>264313.37799500005</v>
      </c>
      <c r="P634" s="3">
        <f t="shared" si="18"/>
        <v>69058.77827000001</v>
      </c>
      <c r="Q634" s="3">
        <f t="shared" si="18"/>
        <v>6734271.6744849999</v>
      </c>
      <c r="R634" s="3">
        <f t="shared" si="18"/>
        <v>87894597.164999992</v>
      </c>
      <c r="S634" s="3">
        <f t="shared" si="18"/>
        <v>9946429.3065220024</v>
      </c>
      <c r="T634" s="3">
        <f t="shared" si="18"/>
        <v>77187.758999999991</v>
      </c>
      <c r="U634" s="4">
        <f>M634/R634*100</f>
        <v>80.916356695381424</v>
      </c>
      <c r="V634" s="4">
        <v>66.034159129675757</v>
      </c>
      <c r="W634" s="16">
        <f>SUM(W618:W623,W627:W632)</f>
        <v>2445418</v>
      </c>
      <c r="X634" s="5">
        <f>SUM(X618:X623,X627:X632)</f>
        <v>43447</v>
      </c>
    </row>
    <row r="635" spans="1:24" x14ac:dyDescent="0.2">
      <c r="F635" s="5"/>
      <c r="G635" s="5"/>
      <c r="H635" s="5"/>
      <c r="M635" s="3"/>
      <c r="N635" s="3"/>
      <c r="O635" s="3"/>
      <c r="P635" s="3"/>
      <c r="Q635" s="3"/>
      <c r="R635" s="3"/>
      <c r="S635" s="3"/>
      <c r="W635" s="16"/>
      <c r="X635" s="5"/>
    </row>
    <row r="636" spans="1:24" x14ac:dyDescent="0.2">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
      <c r="F642" s="5"/>
      <c r="G642" s="5"/>
      <c r="H642" s="5"/>
      <c r="M642" s="3"/>
      <c r="N642" s="3"/>
      <c r="O642" s="3"/>
      <c r="P642" s="3"/>
      <c r="Q642" s="3"/>
      <c r="R642" s="3"/>
      <c r="S642" s="3"/>
      <c r="W642" s="16"/>
      <c r="X642" s="5"/>
    </row>
    <row r="643" spans="1:31" x14ac:dyDescent="0.2">
      <c r="A643" s="2" t="s">
        <v>142</v>
      </c>
      <c r="C643" s="3">
        <f>SUM(C627:C632,C636:C641)</f>
        <v>1055780.7166666666</v>
      </c>
      <c r="D643" s="3">
        <f>SUM(D627:D632,D636:D641)</f>
        <v>573147.53300000005</v>
      </c>
      <c r="E643" s="3">
        <f>SUM(E627:E632,E636:E641)</f>
        <v>634379</v>
      </c>
      <c r="F643" s="5">
        <f t="shared" ref="F643:T643" si="19">SUM(F627:F632,F636:F641)</f>
        <v>60757457</v>
      </c>
      <c r="G643" s="5">
        <f t="shared" si="19"/>
        <v>173516.94699999999</v>
      </c>
      <c r="H643" s="5">
        <f t="shared" si="19"/>
        <v>40093.923999999999</v>
      </c>
      <c r="I643" s="16">
        <f t="shared" si="19"/>
        <v>61033724</v>
      </c>
      <c r="J643" s="16">
        <f t="shared" si="19"/>
        <v>60981798</v>
      </c>
      <c r="K643" s="3">
        <f t="shared" si="19"/>
        <v>189746.56600000002</v>
      </c>
      <c r="L643" s="3">
        <f t="shared" si="19"/>
        <v>40113.303999999989</v>
      </c>
      <c r="M643" s="3">
        <f t="shared" si="19"/>
        <v>70867409.277999997</v>
      </c>
      <c r="N643" s="3">
        <f t="shared" si="19"/>
        <v>6378066.8350199992</v>
      </c>
      <c r="O643" s="3">
        <f t="shared" si="19"/>
        <v>263161.66411299998</v>
      </c>
      <c r="P643" s="3">
        <f t="shared" si="19"/>
        <v>66986.852385000006</v>
      </c>
      <c r="Q643" s="3">
        <f t="shared" si="19"/>
        <v>6708215.3515180005</v>
      </c>
      <c r="R643" s="3">
        <f t="shared" si="19"/>
        <v>87864436.228999987</v>
      </c>
      <c r="S643" s="3">
        <f t="shared" si="19"/>
        <v>9914088.9926260002</v>
      </c>
      <c r="T643" s="3">
        <f t="shared" si="19"/>
        <v>77306.396000000008</v>
      </c>
      <c r="U643" s="4">
        <f>M643/R643*100</f>
        <v>80.6553963349849</v>
      </c>
      <c r="V643" s="4">
        <v>66.034159129675757</v>
      </c>
      <c r="W643" s="16">
        <f>SUM(W627:W632,W636:W641)</f>
        <v>2537780</v>
      </c>
      <c r="X643" s="5">
        <f>SUM(X627:X632,X636:X641)</f>
        <v>43933</v>
      </c>
    </row>
    <row r="644" spans="1:31" x14ac:dyDescent="0.2">
      <c r="F644" s="5"/>
      <c r="G644" s="5"/>
      <c r="H644" s="5"/>
      <c r="M644" s="3"/>
      <c r="N644" s="3"/>
      <c r="O644" s="3"/>
      <c r="P644" s="3"/>
      <c r="Q644" s="3"/>
      <c r="R644" s="3"/>
      <c r="S644" s="3"/>
      <c r="W644" s="16"/>
      <c r="X644" s="5"/>
    </row>
    <row r="645" spans="1:31" x14ac:dyDescent="0.2">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
      <c r="F651" s="5"/>
      <c r="G651" s="5"/>
      <c r="H651" s="5"/>
      <c r="M651" s="3"/>
      <c r="N651" s="3"/>
      <c r="O651" s="3"/>
      <c r="P651" s="3"/>
      <c r="Q651" s="3"/>
      <c r="R651" s="3"/>
      <c r="S651" s="3"/>
      <c r="W651" s="16"/>
      <c r="X651" s="5"/>
    </row>
    <row r="652" spans="1:31" x14ac:dyDescent="0.2">
      <c r="A652" s="2" t="s">
        <v>153</v>
      </c>
      <c r="C652" s="3">
        <f>SUM(C636:C641,C645:C650)</f>
        <v>1058580.3666666667</v>
      </c>
      <c r="D652" s="3">
        <f>SUM(D636:D641,D645:D650)</f>
        <v>573786.299</v>
      </c>
      <c r="E652" s="3">
        <f>SUM(E636:E641,E645:E650)</f>
        <v>635629</v>
      </c>
      <c r="F652" s="5">
        <f t="shared" ref="F652:T652" si="20">SUM(F636:F641,F645:F650)</f>
        <v>60907725</v>
      </c>
      <c r="G652" s="5">
        <f t="shared" si="20"/>
        <v>172853.18899999998</v>
      </c>
      <c r="H652" s="5">
        <f t="shared" si="20"/>
        <v>39975.883999999998</v>
      </c>
      <c r="I652" s="16">
        <f t="shared" si="20"/>
        <v>61182340</v>
      </c>
      <c r="J652" s="16">
        <f t="shared" si="20"/>
        <v>61389589</v>
      </c>
      <c r="K652" s="3">
        <f t="shared" si="20"/>
        <v>189467.098</v>
      </c>
      <c r="L652" s="3">
        <f t="shared" si="20"/>
        <v>39996.729000000007</v>
      </c>
      <c r="M652" s="3">
        <f t="shared" si="20"/>
        <v>71039803.725000009</v>
      </c>
      <c r="N652" s="3">
        <f t="shared" si="20"/>
        <v>6393582.3352500014</v>
      </c>
      <c r="O652" s="3">
        <f t="shared" si="20"/>
        <v>261544.44739699998</v>
      </c>
      <c r="P652" s="3">
        <f t="shared" si="20"/>
        <v>66415.329753000013</v>
      </c>
      <c r="Q652" s="3">
        <f t="shared" si="20"/>
        <v>6721542.1124000009</v>
      </c>
      <c r="R652" s="3">
        <f t="shared" si="20"/>
        <v>87953210.386000007</v>
      </c>
      <c r="S652" s="3">
        <f t="shared" si="20"/>
        <v>9922082.2730160002</v>
      </c>
      <c r="T652" s="3">
        <f t="shared" si="20"/>
        <v>77470.521999999997</v>
      </c>
      <c r="U652" s="4">
        <f>M652/R652*100</f>
        <v>80.769995106748041</v>
      </c>
      <c r="V652" s="4">
        <v>66.034159129675757</v>
      </c>
      <c r="W652" s="16">
        <f>SUM(W636:W641,W645:W650)</f>
        <v>2721957</v>
      </c>
      <c r="X652" s="5">
        <f>SUM(X636:X641,X645:X650)</f>
        <v>46806</v>
      </c>
    </row>
    <row r="653" spans="1:31" x14ac:dyDescent="0.2">
      <c r="F653" s="5"/>
      <c r="G653" s="5"/>
      <c r="H653" s="5"/>
      <c r="M653" s="3"/>
      <c r="N653" s="3"/>
      <c r="O653" s="3"/>
      <c r="P653" s="3"/>
      <c r="Q653" s="3"/>
      <c r="R653" s="3"/>
      <c r="S653" s="3"/>
      <c r="W653" s="16"/>
      <c r="X653" s="5"/>
    </row>
    <row r="654" spans="1:31" x14ac:dyDescent="0.2">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
      <c r="F660" s="5"/>
      <c r="G660" s="5"/>
      <c r="H660" s="5"/>
      <c r="M660" s="3"/>
      <c r="N660" s="3"/>
      <c r="O660" s="3"/>
      <c r="P660" s="3"/>
      <c r="Q660" s="3"/>
      <c r="R660" s="3"/>
      <c r="S660" s="3"/>
      <c r="W660" s="16"/>
      <c r="X660" s="5"/>
      <c r="AD660" s="48"/>
      <c r="AE660" s="48"/>
    </row>
    <row r="661" spans="1:43" x14ac:dyDescent="0.2">
      <c r="A661" s="2" t="s">
        <v>156</v>
      </c>
      <c r="C661" s="3">
        <f>SUM(C645:C650,C654:C659)</f>
        <v>814009.78333333344</v>
      </c>
      <c r="D661" s="3">
        <f>SUM(D645:D650,D654:D659)</f>
        <v>439598.26399999991</v>
      </c>
      <c r="E661" s="3">
        <f>SUM(E645:E650,E654:E659)</f>
        <v>491113</v>
      </c>
      <c r="F661" s="5">
        <f t="shared" ref="F661:T661" si="21">SUM(F645:F650,F654:F659)</f>
        <v>44874586</v>
      </c>
      <c r="G661" s="5">
        <f t="shared" si="21"/>
        <v>158150.18000000005</v>
      </c>
      <c r="H661" s="5">
        <f t="shared" si="21"/>
        <v>37049.451000000001</v>
      </c>
      <c r="I661" s="16">
        <f t="shared" si="21"/>
        <v>45084355</v>
      </c>
      <c r="J661" s="16">
        <f t="shared" si="21"/>
        <v>45242660</v>
      </c>
      <c r="K661" s="3">
        <f t="shared" si="21"/>
        <v>174488.60799999998</v>
      </c>
      <c r="L661" s="3">
        <f t="shared" si="21"/>
        <v>37074.451999999997</v>
      </c>
      <c r="M661" s="3">
        <f t="shared" si="21"/>
        <v>52451879.106999993</v>
      </c>
      <c r="N661" s="3">
        <f t="shared" si="21"/>
        <v>4720669.1196300006</v>
      </c>
      <c r="O661" s="3">
        <f t="shared" si="21"/>
        <v>234036.596269</v>
      </c>
      <c r="P661" s="3">
        <f t="shared" si="21"/>
        <v>59095.772378000001</v>
      </c>
      <c r="Q661" s="3">
        <f t="shared" si="21"/>
        <v>5013801.4882769985</v>
      </c>
      <c r="R661" s="3">
        <f t="shared" si="21"/>
        <v>66147468.779000007</v>
      </c>
      <c r="S661" s="3">
        <f t="shared" si="21"/>
        <v>7554320.4297940005</v>
      </c>
      <c r="T661" s="3">
        <f t="shared" si="21"/>
        <v>58249.004999999997</v>
      </c>
      <c r="U661" s="4">
        <f>M661/R661*100</f>
        <v>79.295368477730804</v>
      </c>
      <c r="V661" s="4">
        <v>66.034159129675757</v>
      </c>
      <c r="W661" s="16">
        <f>SUM(W645:W650,W654:W659)</f>
        <v>2802044</v>
      </c>
      <c r="X661" s="5">
        <f>SUM(X645:X650,X654:X659)</f>
        <v>54022</v>
      </c>
    </row>
    <row r="662" spans="1:43" x14ac:dyDescent="0.2">
      <c r="F662" s="5"/>
      <c r="G662" s="5"/>
      <c r="H662" s="5"/>
      <c r="M662" s="3"/>
      <c r="N662" s="3"/>
      <c r="O662" s="3"/>
      <c r="P662" s="3"/>
      <c r="Q662" s="3"/>
      <c r="R662" s="3"/>
      <c r="S662" s="3"/>
      <c r="W662" s="16"/>
      <c r="X662" s="5"/>
    </row>
    <row r="663" spans="1:43" x14ac:dyDescent="0.2">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
      <c r="F669" s="5"/>
      <c r="G669" s="5"/>
      <c r="H669" s="5"/>
      <c r="M669" s="3"/>
      <c r="N669" s="3"/>
      <c r="O669" s="3"/>
      <c r="P669" s="3"/>
      <c r="Q669" s="3"/>
      <c r="R669" s="3"/>
      <c r="S669" s="3"/>
      <c r="W669" s="16"/>
      <c r="X669" s="5"/>
    </row>
    <row r="670" spans="1:43" ht="11.25" customHeight="1" x14ac:dyDescent="0.2">
      <c r="A670" s="2" t="s">
        <v>157</v>
      </c>
      <c r="C670" s="3">
        <f>SUM(C654:C659,C663:C668)</f>
        <v>448186.64999999997</v>
      </c>
      <c r="D670" s="3">
        <f>SUM(D654:D659,D663:D668)</f>
        <v>239645.85500000004</v>
      </c>
      <c r="E670" s="3">
        <f>SUM(E654:E659,E663:E668)</f>
        <v>282290</v>
      </c>
      <c r="F670" s="5">
        <f t="shared" ref="F670:T670" si="22">SUM(F654:F659,F663:F668)</f>
        <v>19260198</v>
      </c>
      <c r="G670" s="5">
        <f t="shared" si="22"/>
        <v>143864.33299999998</v>
      </c>
      <c r="H670" s="5">
        <f t="shared" si="22"/>
        <v>33466.278000000006</v>
      </c>
      <c r="I670" s="16">
        <f t="shared" si="22"/>
        <v>19392172</v>
      </c>
      <c r="J670" s="16">
        <f t="shared" si="22"/>
        <v>19445556</v>
      </c>
      <c r="K670" s="3">
        <f t="shared" si="22"/>
        <v>160396.50999999998</v>
      </c>
      <c r="L670" s="3">
        <f t="shared" si="22"/>
        <v>33494.115000000005</v>
      </c>
      <c r="M670" s="3">
        <f t="shared" si="22"/>
        <v>22188568.519999996</v>
      </c>
      <c r="N670" s="3">
        <f t="shared" si="22"/>
        <v>1996971.1668000007</v>
      </c>
      <c r="O670" s="3">
        <f t="shared" si="22"/>
        <v>206052.55260899998</v>
      </c>
      <c r="P670" s="3">
        <f t="shared" si="22"/>
        <v>50670.030933999995</v>
      </c>
      <c r="Q670" s="3">
        <f t="shared" si="22"/>
        <v>2253693.7503430001</v>
      </c>
      <c r="R670" s="3">
        <f t="shared" si="22"/>
        <v>32694782.361000001</v>
      </c>
      <c r="S670" s="3">
        <f t="shared" si="22"/>
        <v>3868030.6419509999</v>
      </c>
      <c r="T670" s="3">
        <f t="shared" si="22"/>
        <v>29062.443999999996</v>
      </c>
      <c r="U670" s="4">
        <f>M670/R670*100</f>
        <v>67.865778322071506</v>
      </c>
      <c r="V670" s="4">
        <v>66.034159129675757</v>
      </c>
      <c r="W670" s="16">
        <f>SUM(W654:W659,W663:W668)</f>
        <v>3159493</v>
      </c>
      <c r="X670" s="5">
        <f>SUM(X654:X659,X663:X668)</f>
        <v>65158</v>
      </c>
      <c r="AD670" s="48"/>
      <c r="AE670" s="48"/>
    </row>
    <row r="671" spans="1:43" ht="11.25" customHeight="1" x14ac:dyDescent="0.2">
      <c r="F671" s="5"/>
      <c r="G671" s="5"/>
      <c r="H671" s="5"/>
      <c r="M671" s="3"/>
      <c r="N671" s="3"/>
      <c r="O671" s="3"/>
      <c r="P671" s="3"/>
      <c r="Q671" s="3"/>
      <c r="R671" s="3"/>
      <c r="S671" s="3"/>
      <c r="W671" s="16"/>
      <c r="X671" s="5"/>
    </row>
    <row r="672" spans="1:43" x14ac:dyDescent="0.2">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
      <c r="F678" s="5"/>
      <c r="G678" s="5"/>
      <c r="H678" s="5"/>
      <c r="M678" s="3"/>
      <c r="N678" s="3"/>
      <c r="O678" s="3"/>
      <c r="P678" s="3"/>
      <c r="Q678" s="3"/>
      <c r="R678" s="3"/>
      <c r="S678" s="3"/>
      <c r="W678" s="16"/>
      <c r="X678" s="5"/>
      <c r="AD678" s="45"/>
      <c r="AE678" s="45"/>
    </row>
    <row r="679" spans="1:1018 1029:4090 4101:7162 7173:10234 10245:13306 13317:16378" x14ac:dyDescent="0.2">
      <c r="A679" s="2" t="s">
        <v>158</v>
      </c>
      <c r="C679" s="3">
        <f t="shared" ref="C679:T679" si="23">SUM(C663:C668,C672:C677)</f>
        <v>518698.01666666666</v>
      </c>
      <c r="D679" s="3">
        <f t="shared" si="23"/>
        <v>280595.174</v>
      </c>
      <c r="E679" s="3">
        <f t="shared" si="23"/>
        <v>326613</v>
      </c>
      <c r="F679" s="5">
        <f t="shared" si="23"/>
        <v>21405993</v>
      </c>
      <c r="G679" s="5">
        <f t="shared" si="23"/>
        <v>144983.88500000001</v>
      </c>
      <c r="H679" s="5">
        <f t="shared" si="23"/>
        <v>36393.427000000003</v>
      </c>
      <c r="I679" s="16">
        <f t="shared" si="23"/>
        <v>21556297</v>
      </c>
      <c r="J679" s="16">
        <f t="shared" si="23"/>
        <v>21556307</v>
      </c>
      <c r="K679" s="3">
        <f t="shared" si="23"/>
        <v>161422.70399999997</v>
      </c>
      <c r="L679" s="3">
        <f t="shared" si="23"/>
        <v>36407.33</v>
      </c>
      <c r="M679" s="3">
        <f t="shared" si="23"/>
        <v>24757350.248</v>
      </c>
      <c r="N679" s="3">
        <f t="shared" si="23"/>
        <v>2228161.52232</v>
      </c>
      <c r="O679" s="3">
        <f t="shared" si="23"/>
        <v>210382.567109</v>
      </c>
      <c r="P679" s="3">
        <f t="shared" si="23"/>
        <v>56138.925648000004</v>
      </c>
      <c r="Q679" s="3">
        <f t="shared" si="23"/>
        <v>2494683.015077</v>
      </c>
      <c r="R679" s="3">
        <f t="shared" si="23"/>
        <v>38600290.987999998</v>
      </c>
      <c r="S679" s="3">
        <f t="shared" si="23"/>
        <v>4400066.6883590007</v>
      </c>
      <c r="T679" s="3">
        <f t="shared" si="23"/>
        <v>34203.262999999999</v>
      </c>
      <c r="U679" s="4">
        <f>M679/R679*100</f>
        <v>64.137729572288791</v>
      </c>
      <c r="V679" s="4">
        <v>66.034159129675757</v>
      </c>
      <c r="W679" s="16">
        <f>SUM(W663:W668,W672:W677)</f>
        <v>3436442</v>
      </c>
      <c r="X679" s="5">
        <f>SUM(X663:X668,X672:X677)</f>
        <v>67181</v>
      </c>
    </row>
    <row r="680" spans="1:1018 1029:4090 4101:7162 7173:10234 10245:13306 13317:16378" x14ac:dyDescent="0.2">
      <c r="F680" s="5"/>
      <c r="G680" s="5"/>
      <c r="H680" s="5"/>
      <c r="M680" s="3"/>
      <c r="N680" s="3"/>
      <c r="O680" s="3"/>
      <c r="P680" s="3"/>
      <c r="Q680" s="3"/>
      <c r="R680" s="3"/>
      <c r="S680" s="3"/>
      <c r="W680" s="16"/>
      <c r="X680" s="5"/>
    </row>
    <row r="681" spans="1:1018 1029:4090 4101:7162 7173:10234 10245:13306 13317:16378" s="3" customFormat="1" ht="11.25" customHeight="1" x14ac:dyDescent="0.2">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
      <c r="A688" s="2" t="s">
        <v>161</v>
      </c>
      <c r="C688" s="3">
        <f t="shared" ref="C688:T688" si="24">SUM(C672:C677,C681:C686)</f>
        <v>592737.78333333344</v>
      </c>
      <c r="D688" s="3">
        <f t="shared" si="24"/>
        <v>323102.30500000005</v>
      </c>
      <c r="E688" s="3">
        <f t="shared" si="24"/>
        <v>367512</v>
      </c>
      <c r="F688" s="5">
        <f t="shared" si="24"/>
        <v>23378859</v>
      </c>
      <c r="G688" s="5">
        <f t="shared" si="24"/>
        <v>148345.41700000002</v>
      </c>
      <c r="H688" s="5">
        <f t="shared" si="24"/>
        <v>43043.9</v>
      </c>
      <c r="I688" s="16">
        <f t="shared" si="24"/>
        <v>23530655</v>
      </c>
      <c r="J688" s="16">
        <f t="shared" si="24"/>
        <v>23550958</v>
      </c>
      <c r="K688" s="3">
        <f t="shared" si="24"/>
        <v>164079.49799999999</v>
      </c>
      <c r="L688" s="3">
        <f t="shared" si="24"/>
        <v>43043.9</v>
      </c>
      <c r="M688" s="3">
        <f t="shared" si="24"/>
        <v>27289242.971999999</v>
      </c>
      <c r="N688" s="3">
        <f t="shared" si="24"/>
        <v>2456031.86748</v>
      </c>
      <c r="O688" s="3">
        <f t="shared" si="24"/>
        <v>211503.780814</v>
      </c>
      <c r="P688" s="3">
        <f t="shared" si="24"/>
        <v>67883.894673999996</v>
      </c>
      <c r="Q688" s="3">
        <f t="shared" si="24"/>
        <v>2735419.5429679998</v>
      </c>
      <c r="R688" s="3">
        <f t="shared" si="24"/>
        <v>44926604.721000001</v>
      </c>
      <c r="S688" s="3">
        <f t="shared" si="24"/>
        <v>5064063.3278260008</v>
      </c>
      <c r="T688" s="3">
        <f t="shared" si="24"/>
        <v>39194.69</v>
      </c>
      <c r="U688" s="4">
        <f>M688/R688*100</f>
        <v>60.741832465350342</v>
      </c>
      <c r="V688" s="4">
        <v>66.034159129675757</v>
      </c>
      <c r="W688" s="16">
        <f>SUM(W672:W677,W681:W686)</f>
        <v>3363018</v>
      </c>
      <c r="X688" s="5">
        <f>SUM(X672:X677,X681:X686)</f>
        <v>63530</v>
      </c>
      <c r="AD688" s="48"/>
      <c r="AE688" s="48"/>
    </row>
    <row r="689" spans="1:1018 1029:4090 4101:7162 7173:10234 10245:13306 13317:16378" ht="11.25" customHeight="1" x14ac:dyDescent="0.2">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
      <c r="F696" s="5"/>
      <c r="G696" s="5"/>
      <c r="H696" s="5"/>
      <c r="M696" s="3"/>
      <c r="N696" s="3"/>
      <c r="O696" s="3"/>
      <c r="P696" s="3"/>
      <c r="Q696" s="3"/>
      <c r="R696" s="3"/>
      <c r="S696" s="3"/>
      <c r="W696" s="16"/>
      <c r="X696" s="5"/>
    </row>
    <row r="697" spans="1:1018 1029:4090 4101:7162 7173:10234 10245:13306 13317:16378" ht="11.25" customHeight="1" x14ac:dyDescent="0.2">
      <c r="A697" s="2" t="s">
        <v>162</v>
      </c>
      <c r="C697" s="3">
        <f t="shared" ref="C697:T697" si="25">SUM(C681:C686,C690:C695)</f>
        <v>681764.98333333328</v>
      </c>
      <c r="D697" s="3">
        <f t="shared" si="25"/>
        <v>368883.05099999998</v>
      </c>
      <c r="E697" s="3">
        <f t="shared" si="25"/>
        <v>418084</v>
      </c>
      <c r="F697" s="5">
        <f t="shared" si="25"/>
        <v>30049814</v>
      </c>
      <c r="G697" s="5">
        <f t="shared" si="25"/>
        <v>143333.88099999999</v>
      </c>
      <c r="H697" s="5">
        <f t="shared" si="25"/>
        <v>47082.167999999998</v>
      </c>
      <c r="I697" s="16">
        <f t="shared" si="25"/>
        <v>30212404</v>
      </c>
      <c r="J697" s="16">
        <f t="shared" si="25"/>
        <v>30356236</v>
      </c>
      <c r="K697" s="3">
        <f t="shared" si="25"/>
        <v>154866.899</v>
      </c>
      <c r="L697" s="3">
        <f t="shared" si="25"/>
        <v>47082.167999999998</v>
      </c>
      <c r="M697" s="3">
        <f t="shared" si="25"/>
        <v>34497155.489999995</v>
      </c>
      <c r="N697" s="3">
        <f t="shared" si="25"/>
        <v>3104743.9940999998</v>
      </c>
      <c r="O697" s="3">
        <f t="shared" si="25"/>
        <v>199489.88793300002</v>
      </c>
      <c r="P697" s="3">
        <f t="shared" si="25"/>
        <v>73741.313534000001</v>
      </c>
      <c r="Q697" s="3">
        <f t="shared" si="25"/>
        <v>3377975.1955669997</v>
      </c>
      <c r="R697" s="3">
        <f t="shared" si="25"/>
        <v>51777189.950000003</v>
      </c>
      <c r="S697" s="3">
        <f t="shared" si="25"/>
        <v>5806904.1653150003</v>
      </c>
      <c r="T697" s="3">
        <f t="shared" si="25"/>
        <v>46092.004000000001</v>
      </c>
      <c r="U697" s="4">
        <f>M697/R697*100</f>
        <v>66.62616399868952</v>
      </c>
      <c r="V697" s="4">
        <v>66.034159129675757</v>
      </c>
      <c r="W697" s="16">
        <f>SUM(W681:W686,W690:W695)</f>
        <v>3415373</v>
      </c>
      <c r="X697" s="5">
        <f>SUM(X681:X686,X690:X695)</f>
        <v>64538</v>
      </c>
      <c r="AD697" s="48"/>
      <c r="AE697" s="48"/>
    </row>
    <row r="698" spans="1:1018 1029:4090 4101:7162 7173:10234 10245:13306 13317:16378" x14ac:dyDescent="0.2">
      <c r="F698" s="5"/>
      <c r="G698" s="5"/>
      <c r="H698" s="5"/>
      <c r="M698" s="3"/>
      <c r="N698" s="3"/>
      <c r="O698" s="3"/>
      <c r="P698" s="3"/>
      <c r="Q698" s="3"/>
      <c r="R698" s="3"/>
      <c r="S698" s="3"/>
      <c r="W698" s="16"/>
      <c r="X698" s="5"/>
    </row>
    <row r="699" spans="1:1018 1029:4090 4101:7162 7173:10234 10245:13306 13317:16378" x14ac:dyDescent="0.2">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
      <c r="F705" s="5"/>
      <c r="G705" s="5"/>
      <c r="H705" s="5"/>
      <c r="M705" s="3"/>
      <c r="N705" s="3"/>
      <c r="O705" s="3"/>
      <c r="P705" s="3"/>
      <c r="Q705" s="3"/>
      <c r="R705" s="3"/>
      <c r="S705" s="3"/>
      <c r="W705" s="16"/>
      <c r="X705" s="5"/>
    </row>
    <row r="706" spans="1:31" ht="11.25" customHeight="1" x14ac:dyDescent="0.2">
      <c r="A706" s="2" t="s">
        <v>164</v>
      </c>
      <c r="C706" s="3">
        <f t="shared" ref="C706:T706" si="26">SUM(C690:C695,C699:C704)</f>
        <v>936235.39999999991</v>
      </c>
      <c r="D706" s="3">
        <f t="shared" si="26"/>
        <v>506785.22399999993</v>
      </c>
      <c r="E706" s="3">
        <f t="shared" si="26"/>
        <v>556675</v>
      </c>
      <c r="F706" s="5">
        <f t="shared" si="26"/>
        <v>49753210</v>
      </c>
      <c r="G706" s="5">
        <f t="shared" si="26"/>
        <v>126987.78000000001</v>
      </c>
      <c r="H706" s="5">
        <f t="shared" si="26"/>
        <v>51107.492999999995</v>
      </c>
      <c r="I706" s="16">
        <f t="shared" si="26"/>
        <v>49949525</v>
      </c>
      <c r="J706" s="16">
        <f t="shared" si="26"/>
        <v>50197530</v>
      </c>
      <c r="K706" s="3">
        <f t="shared" si="26"/>
        <v>130745.83399999999</v>
      </c>
      <c r="L706" s="3">
        <f t="shared" si="26"/>
        <v>51107.492999999995</v>
      </c>
      <c r="M706" s="3">
        <f t="shared" si="26"/>
        <v>58559486.145000003</v>
      </c>
      <c r="N706" s="3">
        <f t="shared" si="26"/>
        <v>5270353.7530500004</v>
      </c>
      <c r="O706" s="3">
        <f t="shared" si="26"/>
        <v>168536.919593</v>
      </c>
      <c r="P706" s="3">
        <f t="shared" si="26"/>
        <v>79028.855729999996</v>
      </c>
      <c r="Q706" s="3">
        <f t="shared" si="26"/>
        <v>5517919.5283729993</v>
      </c>
      <c r="R706" s="3">
        <f t="shared" si="26"/>
        <v>74187303.019999996</v>
      </c>
      <c r="S706" s="3">
        <f t="shared" si="26"/>
        <v>8119536.6210769992</v>
      </c>
      <c r="T706" s="3">
        <f t="shared" si="26"/>
        <v>65269.765999999989</v>
      </c>
      <c r="U706" s="4">
        <f>M706/R706*100</f>
        <v>78.934647522114503</v>
      </c>
      <c r="V706" s="4">
        <v>66.034159129675757</v>
      </c>
      <c r="W706" s="16">
        <f>SUM(W690:W695,W699:W704)</f>
        <v>3544546</v>
      </c>
      <c r="X706" s="5">
        <f>SUM(X690:X695,X699:X704)</f>
        <v>65655</v>
      </c>
      <c r="AD706" s="48"/>
      <c r="AE706" s="48"/>
    </row>
    <row r="707" spans="1:31" ht="14.25" customHeight="1" x14ac:dyDescent="0.2">
      <c r="F707" s="5"/>
      <c r="G707" s="5"/>
      <c r="H707" s="5"/>
      <c r="M707" s="3"/>
      <c r="N707" s="3"/>
      <c r="O707" s="3"/>
      <c r="P707" s="3"/>
      <c r="Q707" s="3"/>
      <c r="R707" s="3"/>
      <c r="S707" s="3"/>
      <c r="W707" s="16"/>
      <c r="X707" s="5"/>
    </row>
    <row r="708" spans="1:31" ht="12" customHeight="1" x14ac:dyDescent="0.2">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
      <c r="F714" s="5"/>
      <c r="G714" s="5"/>
      <c r="H714" s="5"/>
      <c r="M714" s="3"/>
      <c r="N714" s="3"/>
      <c r="O714" s="3"/>
      <c r="P714" s="3"/>
      <c r="Q714" s="3"/>
      <c r="R714" s="3"/>
      <c r="S714" s="3"/>
      <c r="W714" s="16"/>
      <c r="X714" s="5"/>
    </row>
    <row r="715" spans="1:31" ht="12" customHeight="1" x14ac:dyDescent="0.2">
      <c r="A715" s="2" t="s">
        <v>165</v>
      </c>
      <c r="C715" s="3">
        <f t="shared" ref="C715:T715" si="27">SUM(C699:C704,C708:C713)</f>
        <v>1018148.9166666667</v>
      </c>
      <c r="D715" s="3">
        <f t="shared" si="27"/>
        <v>552160.18700000003</v>
      </c>
      <c r="E715" s="3">
        <f t="shared" si="27"/>
        <v>594118</v>
      </c>
      <c r="F715" s="5">
        <f t="shared" si="27"/>
        <v>54882195</v>
      </c>
      <c r="G715" s="5">
        <f t="shared" si="27"/>
        <v>117117.31999999999</v>
      </c>
      <c r="H715" s="5">
        <f t="shared" si="27"/>
        <v>52620.244000000006</v>
      </c>
      <c r="I715" s="16">
        <f t="shared" si="27"/>
        <v>55079603</v>
      </c>
      <c r="J715" s="16">
        <f t="shared" si="27"/>
        <v>55295596</v>
      </c>
      <c r="K715" s="3">
        <f t="shared" si="27"/>
        <v>117290.91699999999</v>
      </c>
      <c r="L715" s="3">
        <f t="shared" si="27"/>
        <v>52620.244000000006</v>
      </c>
      <c r="M715" s="3">
        <f t="shared" si="27"/>
        <v>65771277.932000004</v>
      </c>
      <c r="N715" s="3">
        <f t="shared" si="27"/>
        <v>5919415.0138799995</v>
      </c>
      <c r="O715" s="3">
        <f t="shared" si="27"/>
        <v>146013.93032499999</v>
      </c>
      <c r="P715" s="3">
        <f t="shared" si="27"/>
        <v>81336.082242999983</v>
      </c>
      <c r="Q715" s="3">
        <f t="shared" si="27"/>
        <v>6146765.0264479993</v>
      </c>
      <c r="R715" s="3">
        <f t="shared" si="27"/>
        <v>81132151.229999989</v>
      </c>
      <c r="S715" s="3">
        <f t="shared" si="27"/>
        <v>8796738.212692</v>
      </c>
      <c r="T715" s="3">
        <f t="shared" si="27"/>
        <v>69983.066999999995</v>
      </c>
      <c r="U715" s="4">
        <v>82.963344121566479</v>
      </c>
      <c r="V715" s="4">
        <v>66.034159129675757</v>
      </c>
      <c r="W715" s="16">
        <f>SUM(W699:W704,W708:W713)</f>
        <v>3811614</v>
      </c>
      <c r="X715" s="5">
        <f>SUM(X699:X704,X708:X713)</f>
        <v>67167</v>
      </c>
    </row>
    <row r="716" spans="1:31" ht="12" customHeight="1" x14ac:dyDescent="0.2">
      <c r="F716" s="5"/>
      <c r="G716" s="5"/>
      <c r="H716" s="5"/>
      <c r="M716" s="3"/>
      <c r="N716" s="3"/>
      <c r="O716" s="3"/>
      <c r="P716" s="3"/>
      <c r="Q716" s="3"/>
      <c r="R716" s="3"/>
      <c r="S716" s="3"/>
      <c r="W716" s="16"/>
      <c r="X716" s="5"/>
    </row>
    <row r="717" spans="1:31" ht="12" customHeight="1" x14ac:dyDescent="0.2">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
      <c r="A724" s="2" t="s">
        <v>168</v>
      </c>
      <c r="C724" s="3">
        <f t="shared" ref="C724:T724" si="28">SUM(C708:C713,C717:C722)</f>
        <v>1057101.2333333334</v>
      </c>
      <c r="D724" s="3">
        <f t="shared" si="28"/>
        <v>572724.38300000003</v>
      </c>
      <c r="E724" s="3">
        <f t="shared" si="28"/>
        <v>611152</v>
      </c>
      <c r="F724" s="5">
        <f t="shared" si="28"/>
        <v>56869255</v>
      </c>
      <c r="G724" s="5">
        <f t="shared" si="28"/>
        <v>112511.40700000001</v>
      </c>
      <c r="H724" s="5">
        <f t="shared" si="28"/>
        <v>52857.053999999996</v>
      </c>
      <c r="I724" s="16">
        <f t="shared" si="28"/>
        <v>57072988</v>
      </c>
      <c r="J724" s="16">
        <f t="shared" si="28"/>
        <v>57273324</v>
      </c>
      <c r="K724" s="3">
        <f t="shared" si="28"/>
        <v>112738.28500000002</v>
      </c>
      <c r="L724" s="3">
        <f t="shared" si="28"/>
        <v>52857.053999999996</v>
      </c>
      <c r="M724" s="3">
        <f t="shared" si="28"/>
        <v>67979728.770999998</v>
      </c>
      <c r="N724" s="3">
        <f t="shared" si="28"/>
        <v>6118175.5893899994</v>
      </c>
      <c r="O724" s="3">
        <f t="shared" si="28"/>
        <v>140471.41141200002</v>
      </c>
      <c r="P724" s="3">
        <f t="shared" si="28"/>
        <v>80790.067297000001</v>
      </c>
      <c r="Q724" s="3">
        <f t="shared" si="28"/>
        <v>6339437.0680990005</v>
      </c>
      <c r="R724" s="3">
        <f t="shared" si="28"/>
        <v>84413655.420000002</v>
      </c>
      <c r="S724" s="3">
        <f t="shared" si="28"/>
        <v>9141111.9215739984</v>
      </c>
      <c r="T724" s="3">
        <f t="shared" si="28"/>
        <v>72904.126999999993</v>
      </c>
      <c r="U724" s="4">
        <v>82.963344121566479</v>
      </c>
      <c r="V724" s="4">
        <v>66.034159129675757</v>
      </c>
      <c r="W724" s="16">
        <f>SUM(W708:W713,W717:W722)</f>
        <v>4046709</v>
      </c>
      <c r="X724" s="5">
        <f>SUM(X708:X713,X717:X722)</f>
        <v>69762</v>
      </c>
    </row>
    <row r="725" spans="1:16384" ht="12" customHeight="1" x14ac:dyDescent="0.2">
      <c r="F725" s="5"/>
      <c r="G725" s="5"/>
      <c r="H725" s="5"/>
      <c r="I725" s="57"/>
      <c r="J725" s="57"/>
      <c r="M725" s="3"/>
      <c r="N725" s="3"/>
      <c r="O725" s="3"/>
      <c r="P725" s="3"/>
      <c r="Q725" s="3"/>
      <c r="R725" s="3"/>
      <c r="S725" s="3"/>
      <c r="W725" s="16"/>
      <c r="X725" s="5"/>
    </row>
    <row r="726" spans="1:16384" ht="12" customHeight="1" x14ac:dyDescent="0.2">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
      <c r="A728" s="2">
        <v>2024</v>
      </c>
      <c r="B728" s="1" t="s">
        <v>28</v>
      </c>
      <c r="C728" s="3">
        <v>88987.483333333337</v>
      </c>
      <c r="D728" s="3">
        <v>48266.743999999999</v>
      </c>
      <c r="E728" s="3">
        <v>51866</v>
      </c>
      <c r="F728" s="5">
        <v>4942890</v>
      </c>
      <c r="G728" s="5">
        <v>8246.24</v>
      </c>
      <c r="H728" s="5">
        <v>3825.5880000000002</v>
      </c>
      <c r="I728" s="16">
        <v>4959389</v>
      </c>
      <c r="J728" s="16">
        <v>4975848</v>
      </c>
      <c r="K728" s="3">
        <v>8262.7790000000005</v>
      </c>
      <c r="L728" s="3">
        <v>3825.5880000000002</v>
      </c>
      <c r="M728" s="3">
        <v>5778011.5010000002</v>
      </c>
      <c r="N728" s="3">
        <v>520021.03509000002</v>
      </c>
      <c r="O728" s="3">
        <v>10877.031009</v>
      </c>
      <c r="P728" s="3">
        <v>5935.0794260000002</v>
      </c>
      <c r="Q728" s="3">
        <v>536833.14552500006</v>
      </c>
      <c r="R728" s="3">
        <v>7182476.5899999999</v>
      </c>
      <c r="S728" s="3">
        <v>769351.278635</v>
      </c>
      <c r="T728" s="3">
        <v>6324.0169999999998</v>
      </c>
      <c r="U728" s="4">
        <v>80.44594964701443</v>
      </c>
      <c r="V728" s="4">
        <v>69.777377439010863</v>
      </c>
      <c r="W728" s="16">
        <v>347865</v>
      </c>
      <c r="X728" s="5">
        <v>5867</v>
      </c>
      <c r="AD728" s="45"/>
      <c r="AE728" s="45"/>
    </row>
    <row r="729" spans="1:16384" ht="12" customHeight="1" x14ac:dyDescent="0.2">
      <c r="A729" s="2">
        <v>2024</v>
      </c>
      <c r="B729" s="1" t="s">
        <v>29</v>
      </c>
      <c r="C729" s="3">
        <v>91998.316666666666</v>
      </c>
      <c r="D729" s="3">
        <v>50298.612999999998</v>
      </c>
      <c r="E729" s="3">
        <v>52509</v>
      </c>
      <c r="F729" s="5">
        <v>4894433</v>
      </c>
      <c r="G729" s="5">
        <v>8371.85</v>
      </c>
      <c r="H729" s="5">
        <v>3891.5450000000001</v>
      </c>
      <c r="I729" s="16">
        <v>4912012</v>
      </c>
      <c r="J729" s="16">
        <v>4926302</v>
      </c>
      <c r="K729" s="3">
        <v>8390.1049999999996</v>
      </c>
      <c r="L729" s="3">
        <v>3891.5450000000001</v>
      </c>
      <c r="M729" s="3">
        <v>5874417.6140000001</v>
      </c>
      <c r="N729" s="3">
        <v>528697.58525999996</v>
      </c>
      <c r="O729" s="3">
        <v>11011.749641</v>
      </c>
      <c r="P729" s="3">
        <v>5910.6927779999996</v>
      </c>
      <c r="Q729" s="3">
        <v>545620.02767900005</v>
      </c>
      <c r="R729" s="3">
        <v>7570686.7949999999</v>
      </c>
      <c r="S729" s="3">
        <v>808008.60383699997</v>
      </c>
      <c r="T729" s="3">
        <v>6476.3059999999996</v>
      </c>
      <c r="U729" s="4">
        <v>77.594249677317435</v>
      </c>
      <c r="V729" s="4">
        <v>67.526512104946377</v>
      </c>
      <c r="W729" s="16">
        <v>364061</v>
      </c>
      <c r="X729" s="5">
        <v>6234</v>
      </c>
      <c r="AD729" s="45"/>
      <c r="AE729" s="45"/>
    </row>
    <row r="730" spans="1:16384" ht="12" customHeight="1" x14ac:dyDescent="0.2">
      <c r="A730" s="2">
        <v>2024</v>
      </c>
      <c r="B730" s="1" t="s">
        <v>30</v>
      </c>
      <c r="C730" s="3">
        <v>89269.96666666666</v>
      </c>
      <c r="D730" s="3">
        <v>48139.843999999997</v>
      </c>
      <c r="E730" s="3">
        <v>52390</v>
      </c>
      <c r="F730" s="5">
        <v>4709221</v>
      </c>
      <c r="G730" s="5">
        <v>9293.82</v>
      </c>
      <c r="H730" s="5">
        <v>4590.9979999999996</v>
      </c>
      <c r="I730" s="16">
        <v>4727576</v>
      </c>
      <c r="J730" s="16">
        <v>4743644</v>
      </c>
      <c r="K730" s="3">
        <v>9311.1309999999994</v>
      </c>
      <c r="L730" s="3">
        <v>4590.9979999999996</v>
      </c>
      <c r="M730" s="3">
        <v>5540552.0070000002</v>
      </c>
      <c r="N730" s="3">
        <v>498649.68063000002</v>
      </c>
      <c r="O730" s="3">
        <v>11757.400116000001</v>
      </c>
      <c r="P730" s="3">
        <v>6856.7511619999996</v>
      </c>
      <c r="Q730" s="3">
        <v>517263.83190799999</v>
      </c>
      <c r="R730" s="3">
        <v>7073596.608</v>
      </c>
      <c r="S730" s="3">
        <v>763033.90926400002</v>
      </c>
      <c r="T730" s="3">
        <v>6212.7579999999998</v>
      </c>
      <c r="U730" s="4">
        <v>78.327226078086255</v>
      </c>
      <c r="V730" s="4">
        <v>67.790412146550267</v>
      </c>
      <c r="W730" s="16">
        <v>391293</v>
      </c>
      <c r="X730" s="5">
        <v>6509</v>
      </c>
      <c r="AD730" s="45"/>
      <c r="AE730" s="45"/>
    </row>
    <row r="731" spans="1:16384" ht="12" customHeight="1" x14ac:dyDescent="0.2">
      <c r="A731" s="2">
        <v>2024</v>
      </c>
      <c r="B731" s="1" t="s">
        <v>31</v>
      </c>
      <c r="C731" s="3">
        <v>85609.266666666663</v>
      </c>
      <c r="D731" s="3">
        <v>46394.383000000002</v>
      </c>
      <c r="E731" s="3">
        <v>49259</v>
      </c>
      <c r="F731" s="5">
        <v>4565930</v>
      </c>
      <c r="G731" s="5">
        <v>8261.9150000000009</v>
      </c>
      <c r="H731" s="5">
        <v>3949.0740000000001</v>
      </c>
      <c r="I731" s="16">
        <v>4582881</v>
      </c>
      <c r="J731" s="16">
        <v>4596562</v>
      </c>
      <c r="K731" s="3">
        <v>8283.7759999999998</v>
      </c>
      <c r="L731" s="3">
        <v>3949.0740000000001</v>
      </c>
      <c r="M731" s="3">
        <v>5471473.4220000003</v>
      </c>
      <c r="N731" s="3">
        <v>492432.60797999997</v>
      </c>
      <c r="O731" s="3">
        <v>10523.590356999999</v>
      </c>
      <c r="P731" s="3">
        <v>5985.7235170000004</v>
      </c>
      <c r="Q731" s="3">
        <v>508941.92185400001</v>
      </c>
      <c r="R731" s="3">
        <v>6934995.6040000003</v>
      </c>
      <c r="S731" s="3">
        <v>748059.30916800001</v>
      </c>
      <c r="T731" s="3">
        <v>5961.65</v>
      </c>
      <c r="U731" s="4">
        <v>78.896566550729148</v>
      </c>
      <c r="V731" s="4">
        <v>68.034969368946292</v>
      </c>
      <c r="W731" s="16">
        <v>336606</v>
      </c>
      <c r="X731" s="5">
        <v>5624</v>
      </c>
      <c r="AD731" s="45"/>
      <c r="AE731" s="45"/>
    </row>
    <row r="732" spans="1:16384" ht="12" customHeight="1" x14ac:dyDescent="0.2">
      <c r="C732" s="38"/>
      <c r="D732" s="38"/>
      <c r="E732" s="38"/>
      <c r="F732" s="5"/>
      <c r="G732" s="5"/>
      <c r="H732" s="5"/>
      <c r="M732" s="3"/>
      <c r="N732" s="3"/>
      <c r="O732" s="3"/>
      <c r="P732" s="3"/>
      <c r="Q732" s="3"/>
      <c r="R732" s="3"/>
      <c r="S732" s="3"/>
      <c r="W732" s="16"/>
      <c r="X732" s="5"/>
    </row>
    <row r="733" spans="1:16384" ht="12" customHeight="1" x14ac:dyDescent="0.2">
      <c r="A733" s="2" t="s">
        <v>167</v>
      </c>
      <c r="C733" s="3">
        <f t="shared" ref="C733:T733" si="29">SUM(C717:C722,C726:C731)</f>
        <v>1071515.2666666668</v>
      </c>
      <c r="D733" s="3">
        <f t="shared" si="29"/>
        <v>581264.24800000014</v>
      </c>
      <c r="E733" s="3">
        <f t="shared" si="29"/>
        <v>616326</v>
      </c>
      <c r="F733" s="5">
        <f t="shared" si="29"/>
        <v>58217016</v>
      </c>
      <c r="G733" s="5">
        <f t="shared" si="29"/>
        <v>106395.86400000003</v>
      </c>
      <c r="H733" s="5">
        <f t="shared" si="29"/>
        <v>53202.04</v>
      </c>
      <c r="I733" s="16">
        <f t="shared" si="29"/>
        <v>58421203</v>
      </c>
      <c r="J733" s="16">
        <f t="shared" si="29"/>
        <v>58628030</v>
      </c>
      <c r="K733" s="3">
        <f t="shared" si="29"/>
        <v>106613.47999999998</v>
      </c>
      <c r="L733" s="3">
        <f t="shared" si="29"/>
        <v>53202.04</v>
      </c>
      <c r="M733" s="3">
        <f t="shared" si="29"/>
        <v>69512570.787</v>
      </c>
      <c r="N733" s="3">
        <f t="shared" si="29"/>
        <v>6256131.3708300004</v>
      </c>
      <c r="O733" s="3">
        <f t="shared" si="29"/>
        <v>134524.30001900002</v>
      </c>
      <c r="P733" s="3">
        <f t="shared" si="29"/>
        <v>79756.93503600001</v>
      </c>
      <c r="Q733" s="3">
        <f t="shared" si="29"/>
        <v>6470412.605885</v>
      </c>
      <c r="R733" s="3">
        <f t="shared" si="29"/>
        <v>86298357.400000006</v>
      </c>
      <c r="S733" s="3">
        <f t="shared" si="29"/>
        <v>9303306.3403869998</v>
      </c>
      <c r="T733" s="3">
        <f t="shared" si="29"/>
        <v>74456.412999999986</v>
      </c>
      <c r="U733" s="4">
        <v>82.963344121566479</v>
      </c>
      <c r="V733" s="4">
        <v>66.034159129675757</v>
      </c>
      <c r="W733" s="16">
        <f>SUM(W717:W722,W726:W731)</f>
        <v>4244195</v>
      </c>
      <c r="X733" s="5">
        <f>SUM(X717:X722,X726:X731)</f>
        <v>72404</v>
      </c>
    </row>
    <row r="734" spans="1:16384" ht="12" customHeight="1" x14ac:dyDescent="0.2">
      <c r="F734" s="5"/>
      <c r="G734" s="5"/>
      <c r="H734" s="5"/>
      <c r="M734" s="3"/>
      <c r="N734" s="3"/>
      <c r="O734" s="3"/>
      <c r="P734" s="3"/>
      <c r="Q734" s="3"/>
      <c r="R734" s="3"/>
      <c r="S734" s="3"/>
      <c r="W734" s="16"/>
      <c r="X734" s="5"/>
    </row>
    <row r="735" spans="1:16384" ht="12" customHeight="1" x14ac:dyDescent="0.2">
      <c r="A735" s="2">
        <v>2024</v>
      </c>
      <c r="B735" s="1" t="s">
        <v>0</v>
      </c>
      <c r="C735" s="3">
        <v>95021.45</v>
      </c>
      <c r="D735" s="3">
        <v>51466.607000000004</v>
      </c>
      <c r="E735" s="3">
        <v>54064</v>
      </c>
      <c r="F735" s="5">
        <v>5119722</v>
      </c>
      <c r="G735" s="5">
        <v>9243.5669999999991</v>
      </c>
      <c r="H735" s="5">
        <v>4503.848</v>
      </c>
      <c r="I735" s="16">
        <v>5138641</v>
      </c>
      <c r="J735" s="16">
        <v>5151300</v>
      </c>
      <c r="K735" s="3">
        <v>9262.518</v>
      </c>
      <c r="L735" s="3">
        <v>4503.848</v>
      </c>
      <c r="M735" s="3">
        <v>6256363.9340000004</v>
      </c>
      <c r="N735" s="3">
        <v>563072.75405999995</v>
      </c>
      <c r="O735" s="3">
        <v>11797.847811</v>
      </c>
      <c r="P735" s="3">
        <v>6612.9830099999999</v>
      </c>
      <c r="Q735" s="3">
        <v>581483.58488099999</v>
      </c>
      <c r="R735" s="3">
        <v>7672399.3940000003</v>
      </c>
      <c r="S735" s="3">
        <v>833913.364756</v>
      </c>
      <c r="T735" s="3">
        <v>6510.875</v>
      </c>
      <c r="U735" s="4">
        <v>81.543772850154625</v>
      </c>
      <c r="V735" s="4">
        <v>69.729495827320136</v>
      </c>
      <c r="W735" s="16">
        <v>395812</v>
      </c>
      <c r="X735" s="5">
        <v>6677</v>
      </c>
      <c r="AD735" s="45"/>
      <c r="AE735" s="45"/>
    </row>
    <row r="736" spans="1:16384" ht="12" customHeight="1" x14ac:dyDescent="0.2">
      <c r="A736" s="2">
        <v>2024</v>
      </c>
      <c r="B736" s="1" t="s">
        <v>21</v>
      </c>
      <c r="C736" s="3">
        <v>89191.383333333331</v>
      </c>
      <c r="D736" s="3">
        <v>48235.127</v>
      </c>
      <c r="E736" s="3">
        <v>50965</v>
      </c>
      <c r="F736" s="5">
        <v>4927881</v>
      </c>
      <c r="G736" s="5">
        <v>9199.8850000000002</v>
      </c>
      <c r="H736" s="5">
        <v>4271.4390000000003</v>
      </c>
      <c r="I736" s="16">
        <v>4944556</v>
      </c>
      <c r="J736" s="16">
        <v>4954131</v>
      </c>
      <c r="K736" s="3">
        <v>9220.9429999999993</v>
      </c>
      <c r="L736" s="3">
        <v>4271.4390000000003</v>
      </c>
      <c r="M736" s="3">
        <v>5961806.7869999995</v>
      </c>
      <c r="N736" s="3">
        <v>536562.61083000002</v>
      </c>
      <c r="O736" s="3">
        <v>12057.395388999999</v>
      </c>
      <c r="P736" s="3">
        <v>6409.9892970000001</v>
      </c>
      <c r="Q736" s="3">
        <v>555029.99551599997</v>
      </c>
      <c r="R736" s="3">
        <v>7152084.4079999998</v>
      </c>
      <c r="S736" s="3">
        <v>785420.98297100002</v>
      </c>
      <c r="T736" s="3">
        <v>6077.1149999999998</v>
      </c>
      <c r="U736" s="4">
        <v>83.357612227442274</v>
      </c>
      <c r="V736" s="4">
        <v>70.666560678898136</v>
      </c>
      <c r="W736" s="16">
        <v>368925</v>
      </c>
      <c r="X736" s="5">
        <v>6182</v>
      </c>
      <c r="AD736" s="45"/>
      <c r="AE736" s="45"/>
    </row>
    <row r="737" spans="1:31" ht="12" customHeight="1" x14ac:dyDescent="0.2">
      <c r="A737" s="2">
        <v>2024</v>
      </c>
      <c r="B737" s="1" t="s">
        <v>22</v>
      </c>
      <c r="C737" s="3">
        <v>87735.933333333334</v>
      </c>
      <c r="D737" s="3">
        <v>48535.565000000002</v>
      </c>
      <c r="E737" s="3">
        <v>50865</v>
      </c>
      <c r="F737" s="5">
        <v>4991394</v>
      </c>
      <c r="G737" s="5">
        <v>8719.6849999999995</v>
      </c>
      <c r="H737" s="5">
        <v>4060.0529999999999</v>
      </c>
      <c r="I737" s="16">
        <v>5008217</v>
      </c>
      <c r="J737" s="16">
        <v>5017354</v>
      </c>
      <c r="K737" s="3">
        <v>8736.4429999999993</v>
      </c>
      <c r="L737" s="3">
        <v>4060.0529999999999</v>
      </c>
      <c r="M737" s="3">
        <v>6077112.1220000004</v>
      </c>
      <c r="N737" s="3">
        <v>546940.09097999998</v>
      </c>
      <c r="O737" s="3">
        <v>11369.816148</v>
      </c>
      <c r="P737" s="3">
        <v>5992.9535299999998</v>
      </c>
      <c r="Q737" s="3">
        <v>564302.86065799999</v>
      </c>
      <c r="R737" s="3">
        <v>7248275.4349999996</v>
      </c>
      <c r="S737" s="3">
        <v>800743.54590499995</v>
      </c>
      <c r="T737" s="3">
        <v>6142.5410000000002</v>
      </c>
      <c r="U737" s="4">
        <v>83.842179791557555</v>
      </c>
      <c r="V737" s="4">
        <v>70.472358290471789</v>
      </c>
      <c r="W737" s="16">
        <v>344915</v>
      </c>
      <c r="X737" s="5">
        <v>5928</v>
      </c>
      <c r="AD737" s="45"/>
      <c r="AE737" s="45"/>
    </row>
    <row r="738" spans="1:31" ht="12" customHeight="1" x14ac:dyDescent="0.2">
      <c r="A738" s="2">
        <v>2024</v>
      </c>
      <c r="B738" s="1" t="s">
        <v>23</v>
      </c>
      <c r="C738" s="3">
        <v>92012.3</v>
      </c>
      <c r="D738" s="3">
        <v>49899.343999999997</v>
      </c>
      <c r="E738" s="3">
        <v>52790</v>
      </c>
      <c r="F738" s="5">
        <v>5347470</v>
      </c>
      <c r="G738" s="5">
        <v>9625.2790000000005</v>
      </c>
      <c r="H738" s="5">
        <v>4561.8</v>
      </c>
      <c r="I738" s="16">
        <v>5364156</v>
      </c>
      <c r="J738" s="16">
        <v>5372841</v>
      </c>
      <c r="K738" s="3">
        <v>9644.7060000000001</v>
      </c>
      <c r="L738" s="3">
        <v>4561.8</v>
      </c>
      <c r="M738" s="3">
        <v>6440571.4840000002</v>
      </c>
      <c r="N738" s="3">
        <v>579651.43356000003</v>
      </c>
      <c r="O738" s="3">
        <v>12606.946914</v>
      </c>
      <c r="P738" s="3">
        <v>7012.8289809999997</v>
      </c>
      <c r="Q738" s="3">
        <v>599271.209455</v>
      </c>
      <c r="R738" s="3">
        <v>7439598.6229999997</v>
      </c>
      <c r="S738" s="3">
        <v>821779.849926</v>
      </c>
      <c r="T738" s="3">
        <v>6349.05</v>
      </c>
      <c r="U738" s="4">
        <v>86.571491425472303</v>
      </c>
      <c r="V738" s="4">
        <v>72.923570650821318</v>
      </c>
      <c r="W738" s="16">
        <v>391463</v>
      </c>
      <c r="X738" s="5">
        <v>6563</v>
      </c>
      <c r="AD738" s="45"/>
      <c r="AE738" s="45"/>
    </row>
    <row r="739" spans="1:31" ht="12" customHeight="1" x14ac:dyDescent="0.2">
      <c r="A739" s="2">
        <v>2024</v>
      </c>
      <c r="B739" s="1" t="s">
        <v>24</v>
      </c>
      <c r="C739" s="3">
        <v>86100.95</v>
      </c>
      <c r="D739" s="3">
        <v>46512.521000000001</v>
      </c>
      <c r="E739" s="3">
        <v>49490</v>
      </c>
      <c r="F739" s="5">
        <v>5062831</v>
      </c>
      <c r="G739" s="5">
        <v>9167.4609999999993</v>
      </c>
      <c r="H739" s="5">
        <v>4705.2879999999996</v>
      </c>
      <c r="I739" s="16">
        <v>5078666</v>
      </c>
      <c r="J739" s="16">
        <v>5089710</v>
      </c>
      <c r="K739" s="3">
        <v>9188.9490000000005</v>
      </c>
      <c r="L739" s="3">
        <v>4705.2879999999996</v>
      </c>
      <c r="M739" s="3">
        <v>6019778.557</v>
      </c>
      <c r="N739" s="3">
        <v>541780.07013000001</v>
      </c>
      <c r="O739" s="3">
        <v>11722.276736</v>
      </c>
      <c r="P739" s="3">
        <v>7392.7899589999997</v>
      </c>
      <c r="Q739" s="3">
        <v>560895.13682500005</v>
      </c>
      <c r="R739" s="3">
        <v>6918199.7290000003</v>
      </c>
      <c r="S739" s="3">
        <v>747439.03723699995</v>
      </c>
      <c r="T739" s="3">
        <v>5928.5060000000003</v>
      </c>
      <c r="U739" s="4">
        <v>87.013656627547761</v>
      </c>
      <c r="V739" s="4">
        <v>75.042258817310056</v>
      </c>
      <c r="W739" s="16">
        <v>341778</v>
      </c>
      <c r="X739" s="5">
        <v>5829</v>
      </c>
      <c r="AD739" s="45"/>
      <c r="AE739" s="45"/>
    </row>
    <row r="740" spans="1:31" ht="12" customHeight="1" x14ac:dyDescent="0.2">
      <c r="A740" s="2">
        <v>2024</v>
      </c>
      <c r="B740" s="1" t="s">
        <v>25</v>
      </c>
      <c r="C740" s="3">
        <v>87976.066666666666</v>
      </c>
      <c r="D740" s="3">
        <v>48811.411999999997</v>
      </c>
      <c r="E740" s="3">
        <v>49835</v>
      </c>
      <c r="F740" s="5">
        <v>5062081</v>
      </c>
      <c r="G740" s="5">
        <v>8850.4179999999997</v>
      </c>
      <c r="H740" s="5">
        <v>5349.7579999999998</v>
      </c>
      <c r="I740" s="16">
        <v>5076142</v>
      </c>
      <c r="J740" s="16">
        <v>5095635</v>
      </c>
      <c r="K740" s="3">
        <v>8869.4130000000005</v>
      </c>
      <c r="L740" s="3">
        <v>5349.7579999999998</v>
      </c>
      <c r="M740" s="3">
        <v>6177124.2000000002</v>
      </c>
      <c r="N740" s="3">
        <v>555941.17799999996</v>
      </c>
      <c r="O740" s="3">
        <v>11412.95283</v>
      </c>
      <c r="P740" s="3">
        <v>8297.6823750000003</v>
      </c>
      <c r="Q740" s="3">
        <v>575651.81320500001</v>
      </c>
      <c r="R740" s="3">
        <v>7368257.1940000001</v>
      </c>
      <c r="S740" s="3">
        <v>782705.47683499998</v>
      </c>
      <c r="T740" s="3">
        <v>6175.259</v>
      </c>
      <c r="U740" s="4">
        <v>83.834264159916344</v>
      </c>
      <c r="V740" s="4">
        <v>73.546414359171735</v>
      </c>
      <c r="W740" s="16">
        <v>320777</v>
      </c>
      <c r="X740" s="5">
        <v>5978</v>
      </c>
      <c r="AD740" s="45"/>
      <c r="AE740" s="45"/>
    </row>
    <row r="741" spans="1:31" ht="12" customHeight="1" x14ac:dyDescent="0.2">
      <c r="F741" s="5"/>
      <c r="G741" s="5"/>
      <c r="H741" s="5"/>
      <c r="M741" s="3"/>
      <c r="N741" s="3"/>
      <c r="O741" s="3"/>
      <c r="P741" s="3"/>
      <c r="Q741" s="3"/>
      <c r="R741" s="3"/>
      <c r="S741" s="3"/>
      <c r="W741" s="16"/>
      <c r="X741" s="5"/>
    </row>
    <row r="742" spans="1:31" ht="12" customHeight="1" x14ac:dyDescent="0.2">
      <c r="A742" s="2" t="s">
        <v>170</v>
      </c>
      <c r="C742" s="3">
        <f t="shared" ref="C742:T742" si="30">SUM(C726:C731,C735:C740)</f>
        <v>1067097.0833333333</v>
      </c>
      <c r="D742" s="3">
        <f t="shared" si="30"/>
        <v>580735.56599999999</v>
      </c>
      <c r="E742" s="3">
        <f t="shared" si="30"/>
        <v>613427</v>
      </c>
      <c r="F742" s="5">
        <f t="shared" si="30"/>
        <v>58922355</v>
      </c>
      <c r="G742" s="5">
        <f t="shared" si="30"/>
        <v>105129.02999999998</v>
      </c>
      <c r="H742" s="5">
        <f t="shared" si="30"/>
        <v>52391.298999999999</v>
      </c>
      <c r="I742" s="16">
        <f t="shared" si="30"/>
        <v>59119645</v>
      </c>
      <c r="J742" s="16">
        <f t="shared" si="30"/>
        <v>59288246</v>
      </c>
      <c r="K742" s="3">
        <f t="shared" si="30"/>
        <v>105350.921</v>
      </c>
      <c r="L742" s="3">
        <f t="shared" si="30"/>
        <v>52391.298999999999</v>
      </c>
      <c r="M742" s="3">
        <f t="shared" si="30"/>
        <v>70623843.856999993</v>
      </c>
      <c r="N742" s="3">
        <f t="shared" si="30"/>
        <v>6356145.9471300002</v>
      </c>
      <c r="O742" s="3">
        <f t="shared" si="30"/>
        <v>135573.357854</v>
      </c>
      <c r="P742" s="3">
        <f t="shared" si="30"/>
        <v>79062.551854999998</v>
      </c>
      <c r="Q742" s="3">
        <f t="shared" si="30"/>
        <v>6570781.8568390012</v>
      </c>
      <c r="R742" s="3">
        <f t="shared" si="30"/>
        <v>86561896.359000012</v>
      </c>
      <c r="S742" s="3">
        <f t="shared" si="30"/>
        <v>9364658.647917999</v>
      </c>
      <c r="T742" s="3">
        <f t="shared" si="30"/>
        <v>74287.091</v>
      </c>
      <c r="U742" s="4">
        <v>82.963344121566479</v>
      </c>
      <c r="V742" s="4">
        <v>66.034159129675757</v>
      </c>
      <c r="W742" s="16">
        <f>SUM(W726:W731,W735:W740)</f>
        <v>4327742</v>
      </c>
      <c r="X742" s="5">
        <f>SUM(X726:X731,X735:X740)</f>
        <v>73821</v>
      </c>
    </row>
    <row r="743" spans="1:31" ht="12" customHeight="1" x14ac:dyDescent="0.2">
      <c r="F743" s="5"/>
      <c r="G743" s="5"/>
      <c r="H743" s="5"/>
      <c r="M743" s="3"/>
      <c r="N743" s="3"/>
      <c r="O743" s="3"/>
      <c r="P743" s="3"/>
      <c r="Q743" s="3"/>
      <c r="R743" s="3"/>
      <c r="S743" s="3"/>
      <c r="W743" s="16"/>
      <c r="X743" s="5"/>
    </row>
    <row r="744" spans="1:31" ht="12" customHeight="1" x14ac:dyDescent="0.2">
      <c r="A744" s="2">
        <v>2025</v>
      </c>
      <c r="B744" s="1" t="s">
        <v>26</v>
      </c>
      <c r="C744" s="3">
        <v>87059.683333333334</v>
      </c>
      <c r="D744" s="3">
        <v>48310.277999999998</v>
      </c>
      <c r="E744" s="3">
        <v>49007</v>
      </c>
      <c r="F744" s="5">
        <v>5058616</v>
      </c>
      <c r="G744" s="5">
        <v>7998.0410000000002</v>
      </c>
      <c r="H744" s="5">
        <v>4069.674</v>
      </c>
      <c r="I744" s="16">
        <v>5071522</v>
      </c>
      <c r="J744" s="16">
        <v>5095207</v>
      </c>
      <c r="K744" s="3">
        <v>8012.0820000000003</v>
      </c>
      <c r="L744" s="3">
        <v>4069.674</v>
      </c>
      <c r="M744" s="3">
        <v>6205477.9129999997</v>
      </c>
      <c r="N744" s="3">
        <v>558493.01217</v>
      </c>
      <c r="O744" s="3">
        <v>10177.687071</v>
      </c>
      <c r="P744" s="3">
        <v>6107.5390820000002</v>
      </c>
      <c r="Q744" s="3">
        <v>574778.23832300003</v>
      </c>
      <c r="R744" s="3">
        <v>7375068.4019999998</v>
      </c>
      <c r="S744" s="3">
        <v>786721.75988699996</v>
      </c>
      <c r="T744" s="3">
        <v>6191.5129999999999</v>
      </c>
      <c r="U744" s="4">
        <v>84.141292998952707</v>
      </c>
      <c r="V744" s="4">
        <v>73.059913635229535</v>
      </c>
      <c r="W744" s="16">
        <v>354953</v>
      </c>
      <c r="X744" s="55">
        <v>6330</v>
      </c>
      <c r="AD744" s="45"/>
      <c r="AE744" s="45"/>
    </row>
    <row r="745" spans="1:31" ht="12" customHeight="1" x14ac:dyDescent="0.2">
      <c r="A745" s="2">
        <v>2025</v>
      </c>
      <c r="B745" s="1" t="s">
        <v>27</v>
      </c>
      <c r="C745" s="3">
        <v>77224.733333333337</v>
      </c>
      <c r="D745" s="3">
        <v>42120.690999999999</v>
      </c>
      <c r="E745" s="3">
        <v>45033</v>
      </c>
      <c r="F745" s="5">
        <v>4319840</v>
      </c>
      <c r="G745" s="5">
        <v>8325.66</v>
      </c>
      <c r="H745" s="5">
        <v>3884.8910000000001</v>
      </c>
      <c r="I745" s="16">
        <v>4333418</v>
      </c>
      <c r="J745" s="16">
        <v>4351135</v>
      </c>
      <c r="K745" s="3">
        <v>8341.3029999999999</v>
      </c>
      <c r="L745" s="3">
        <v>3884.8910000000001</v>
      </c>
      <c r="M745" s="3">
        <v>5032672.182</v>
      </c>
      <c r="N745" s="3">
        <v>452940.49638000003</v>
      </c>
      <c r="O745" s="3">
        <v>10585.471229999999</v>
      </c>
      <c r="P745" s="3">
        <v>5869.0618039999999</v>
      </c>
      <c r="Q745" s="3">
        <v>469395.02941399999</v>
      </c>
      <c r="R745" s="3">
        <v>6242848.0820000004</v>
      </c>
      <c r="S745" s="3">
        <v>672937.08708500001</v>
      </c>
      <c r="T745" s="3">
        <v>5423.7669999999998</v>
      </c>
      <c r="U745" s="4">
        <v>80.615003214809931</v>
      </c>
      <c r="V745" s="4">
        <v>69.753181749471594</v>
      </c>
      <c r="W745" s="16">
        <v>322658</v>
      </c>
      <c r="X745" s="55">
        <v>5459</v>
      </c>
      <c r="AD745" s="45"/>
      <c r="AE745" s="45"/>
    </row>
    <row r="746" spans="1:31" ht="12" customHeight="1" x14ac:dyDescent="0.2">
      <c r="A746" s="2">
        <v>2025</v>
      </c>
      <c r="B746" s="1" t="s">
        <v>28</v>
      </c>
      <c r="C746" s="3">
        <v>84158.366666666669</v>
      </c>
      <c r="D746" s="3">
        <v>45978.951000000001</v>
      </c>
      <c r="E746" s="3">
        <v>48936</v>
      </c>
      <c r="F746" s="5">
        <v>4711700</v>
      </c>
      <c r="G746" s="5">
        <v>8653.4369999999999</v>
      </c>
      <c r="H746" s="5">
        <v>3973.884</v>
      </c>
      <c r="I746" s="16">
        <v>4726521</v>
      </c>
      <c r="J746" s="16">
        <v>4747111</v>
      </c>
      <c r="K746" s="3">
        <v>8669.7649999999994</v>
      </c>
      <c r="L746" s="3">
        <v>3973.884</v>
      </c>
      <c r="M746" s="3">
        <v>5547230.3559999997</v>
      </c>
      <c r="N746" s="3">
        <v>499250.73203999997</v>
      </c>
      <c r="O746" s="3">
        <v>10962.106903</v>
      </c>
      <c r="P746" s="3">
        <v>5860.8435149999996</v>
      </c>
      <c r="Q746" s="3">
        <v>516073.68245800002</v>
      </c>
      <c r="R746" s="3">
        <v>6868466.4639999997</v>
      </c>
      <c r="S746" s="3">
        <v>735295.54535899998</v>
      </c>
      <c r="T746" s="3">
        <v>5938.308</v>
      </c>
      <c r="U746" s="4">
        <v>80.763739403474503</v>
      </c>
      <c r="V746" s="4">
        <v>70.185884535181387</v>
      </c>
      <c r="W746" s="16">
        <v>340535</v>
      </c>
      <c r="X746" s="55">
        <v>5747</v>
      </c>
      <c r="AD746" s="45"/>
      <c r="AE746" s="45"/>
    </row>
    <row r="747" spans="1:31" ht="12" customHeight="1" x14ac:dyDescent="0.2">
      <c r="A747" s="2">
        <v>2025</v>
      </c>
      <c r="B747" s="1" t="s">
        <v>29</v>
      </c>
      <c r="C747" s="3">
        <v>88714.6</v>
      </c>
      <c r="D747" s="3">
        <v>48932.89</v>
      </c>
      <c r="E747" s="3">
        <v>50638</v>
      </c>
      <c r="F747" s="5">
        <v>5046492</v>
      </c>
      <c r="G747" s="5">
        <v>8766.8490000000002</v>
      </c>
      <c r="H747" s="5">
        <v>3827.0569999999998</v>
      </c>
      <c r="I747" s="16">
        <v>5062764</v>
      </c>
      <c r="J747" s="16">
        <v>5085821</v>
      </c>
      <c r="K747" s="3">
        <v>8782.3130000000001</v>
      </c>
      <c r="L747" s="3">
        <v>3827.0569999999998</v>
      </c>
      <c r="M747" s="3">
        <v>6127356.9270000001</v>
      </c>
      <c r="N747" s="3">
        <v>551462.12343000004</v>
      </c>
      <c r="O747" s="3">
        <v>11318.454143999999</v>
      </c>
      <c r="P747" s="3">
        <v>5734.7901259999999</v>
      </c>
      <c r="Q747" s="3">
        <v>568515.36769999994</v>
      </c>
      <c r="R747" s="3">
        <v>7409368.9100000001</v>
      </c>
      <c r="S747" s="3">
        <v>808687.64620299998</v>
      </c>
      <c r="T747" s="3">
        <v>6301.5860000000002</v>
      </c>
      <c r="U747" s="4">
        <v>82.697420001995823</v>
      </c>
      <c r="V747" s="4">
        <v>70.300983373411015</v>
      </c>
      <c r="W747" s="16">
        <v>367158</v>
      </c>
      <c r="X747" s="55">
        <v>6317</v>
      </c>
      <c r="AD747" s="45"/>
      <c r="AE747" s="45"/>
    </row>
    <row r="748" spans="1:31" ht="12" customHeight="1" x14ac:dyDescent="0.2">
      <c r="A748" s="2">
        <v>2025</v>
      </c>
      <c r="B748" s="1" t="s">
        <v>30</v>
      </c>
      <c r="C748" s="3">
        <v>87376.03333333334</v>
      </c>
      <c r="D748" s="3">
        <v>47666.533000000003</v>
      </c>
      <c r="E748" s="3">
        <v>50289</v>
      </c>
      <c r="F748" s="5">
        <v>4796259</v>
      </c>
      <c r="G748" s="5">
        <v>9355.7999999999993</v>
      </c>
      <c r="H748" s="5">
        <v>4260.8389999999999</v>
      </c>
      <c r="I748" s="16">
        <v>4812876</v>
      </c>
      <c r="J748" s="16">
        <v>4839802</v>
      </c>
      <c r="K748" s="3">
        <v>9364.73</v>
      </c>
      <c r="L748" s="3">
        <v>4260.8389999999999</v>
      </c>
      <c r="M748" s="3">
        <v>5704344.1009999998</v>
      </c>
      <c r="N748" s="3">
        <v>513390.96909000003</v>
      </c>
      <c r="O748" s="3">
        <v>11927.650333</v>
      </c>
      <c r="P748" s="3">
        <v>6301.5556589999997</v>
      </c>
      <c r="Q748" s="3">
        <v>531620.17508199997</v>
      </c>
      <c r="R748" s="3">
        <v>7071219.5559999999</v>
      </c>
      <c r="S748" s="3">
        <v>758444.509188</v>
      </c>
      <c r="T748" s="3">
        <v>6113.2430000000004</v>
      </c>
      <c r="U748" s="4">
        <v>80.669876756404875</v>
      </c>
      <c r="V748" s="4">
        <v>70.093483259725758</v>
      </c>
      <c r="W748" s="16">
        <v>364474</v>
      </c>
      <c r="X748" s="55">
        <v>6163</v>
      </c>
      <c r="AD748" s="45"/>
      <c r="AE748" s="45"/>
    </row>
    <row r="749" spans="1:31" ht="12" customHeight="1" x14ac:dyDescent="0.2">
      <c r="A749" s="2">
        <v>2025</v>
      </c>
      <c r="B749" s="1" t="s">
        <v>31</v>
      </c>
      <c r="C749" s="3">
        <v>85855.416666666701</v>
      </c>
      <c r="D749" s="3">
        <v>46974.328000000001</v>
      </c>
      <c r="E749" s="3">
        <v>48612</v>
      </c>
      <c r="F749" s="5">
        <v>4659239</v>
      </c>
      <c r="G749" s="5">
        <v>8818.8580000000002</v>
      </c>
      <c r="H749" s="5">
        <v>4024.105</v>
      </c>
      <c r="I749" s="16">
        <v>4675590</v>
      </c>
      <c r="J749" s="16">
        <v>4704089</v>
      </c>
      <c r="K749" s="3">
        <v>8824.8870000000006</v>
      </c>
      <c r="L749" s="3">
        <v>4024.105</v>
      </c>
      <c r="M749" s="3">
        <v>5624739.3959999997</v>
      </c>
      <c r="N749" s="3">
        <v>506226.54564000003</v>
      </c>
      <c r="O749" s="3">
        <v>11244.882318</v>
      </c>
      <c r="P749" s="3">
        <v>5866.8146100000004</v>
      </c>
      <c r="Q749" s="3">
        <v>523338.24256799999</v>
      </c>
      <c r="R749" s="3">
        <v>7024605.5870000003</v>
      </c>
      <c r="S749" s="3">
        <v>752274.03363800002</v>
      </c>
      <c r="T749" s="3">
        <v>5982.7030000000004</v>
      </c>
      <c r="U749" s="4">
        <v>80.071960287839573</v>
      </c>
      <c r="V749" s="4">
        <v>69.567500560551622</v>
      </c>
      <c r="W749" s="16">
        <v>349904</v>
      </c>
      <c r="X749" s="55">
        <v>5921</v>
      </c>
      <c r="AD749" s="45"/>
      <c r="AE749" s="45"/>
    </row>
    <row r="750" spans="1:31" ht="12" customHeight="1" x14ac:dyDescent="0.2">
      <c r="F750" s="5"/>
      <c r="G750" s="5"/>
      <c r="H750" s="5"/>
      <c r="M750" s="3"/>
      <c r="N750" s="3"/>
      <c r="O750" s="3"/>
      <c r="P750" s="3"/>
      <c r="Q750" s="3"/>
      <c r="R750" s="3"/>
      <c r="S750" s="3"/>
      <c r="W750" s="16"/>
      <c r="X750" s="5"/>
    </row>
    <row r="751" spans="1:31" ht="12" customHeight="1" x14ac:dyDescent="0.2">
      <c r="A751" s="2" t="s">
        <v>171</v>
      </c>
      <c r="C751" s="3">
        <f t="shared" ref="C751:T751" si="31">SUM(C735:C740,C744:C749)</f>
        <v>1048426.9166666667</v>
      </c>
      <c r="D751" s="3">
        <f t="shared" si="31"/>
        <v>573444.24699999997</v>
      </c>
      <c r="E751" s="3">
        <f t="shared" si="31"/>
        <v>600524</v>
      </c>
      <c r="F751" s="5">
        <f t="shared" si="31"/>
        <v>59103525</v>
      </c>
      <c r="G751" s="5">
        <f t="shared" si="31"/>
        <v>106724.94</v>
      </c>
      <c r="H751" s="5">
        <f t="shared" si="31"/>
        <v>51492.636000000006</v>
      </c>
      <c r="I751" s="16">
        <f t="shared" si="31"/>
        <v>59293069</v>
      </c>
      <c r="J751" s="16">
        <f t="shared" si="31"/>
        <v>59504136</v>
      </c>
      <c r="K751" s="3">
        <f t="shared" si="31"/>
        <v>106918.052</v>
      </c>
      <c r="L751" s="3">
        <f t="shared" si="31"/>
        <v>51492.636000000006</v>
      </c>
      <c r="M751" s="3">
        <f t="shared" si="31"/>
        <v>71174577.959000006</v>
      </c>
      <c r="N751" s="3">
        <f t="shared" si="31"/>
        <v>6405712.0163099989</v>
      </c>
      <c r="O751" s="3">
        <f t="shared" si="31"/>
        <v>137183.487827</v>
      </c>
      <c r="P751" s="3">
        <f t="shared" si="31"/>
        <v>77459.831947999992</v>
      </c>
      <c r="Q751" s="3">
        <f t="shared" si="31"/>
        <v>6620355.336085001</v>
      </c>
      <c r="R751" s="3">
        <f t="shared" si="31"/>
        <v>85790391.783999994</v>
      </c>
      <c r="S751" s="3">
        <f t="shared" si="31"/>
        <v>9286362.8389899991</v>
      </c>
      <c r="T751" s="3">
        <f t="shared" si="31"/>
        <v>73134.465999999986</v>
      </c>
      <c r="U751" s="4">
        <v>82.963344121566479</v>
      </c>
      <c r="V751" s="4">
        <v>66.034159129675757</v>
      </c>
      <c r="W751" s="16">
        <f>SUM(W735:W740,W744:W749)</f>
        <v>4263352</v>
      </c>
      <c r="X751" s="5">
        <f>SUM(X735:X740,X744:X749)</f>
        <v>73094</v>
      </c>
    </row>
    <row r="752" spans="1:31" ht="12" customHeight="1" x14ac:dyDescent="0.2">
      <c r="F752" s="5"/>
      <c r="G752" s="5"/>
      <c r="H752" s="5"/>
      <c r="M752" s="3"/>
      <c r="N752" s="3"/>
      <c r="O752" s="3"/>
      <c r="P752" s="3"/>
      <c r="Q752" s="3"/>
      <c r="R752" s="3"/>
      <c r="S752" s="3"/>
      <c r="W752" s="16"/>
      <c r="X752" s="5"/>
    </row>
    <row r="753" spans="1:31" ht="12" customHeight="1" x14ac:dyDescent="0.2">
      <c r="A753" s="2">
        <v>2025</v>
      </c>
      <c r="B753" s="1" t="s">
        <v>0</v>
      </c>
      <c r="C753" s="3">
        <v>94900.800000000003</v>
      </c>
      <c r="D753" s="3">
        <v>52020.536999999997</v>
      </c>
      <c r="E753" s="3">
        <v>52750</v>
      </c>
      <c r="F753" s="5">
        <v>5304186</v>
      </c>
      <c r="G753" s="5">
        <v>9354.1509999999998</v>
      </c>
      <c r="H753" s="5">
        <v>4502.0389999999998</v>
      </c>
      <c r="I753" s="16">
        <v>5322163</v>
      </c>
      <c r="J753" s="16">
        <v>5354369</v>
      </c>
      <c r="K753" s="3">
        <v>9362.9</v>
      </c>
      <c r="L753" s="3">
        <v>4502.0389999999998</v>
      </c>
      <c r="M753" s="3">
        <v>6532158.4630000005</v>
      </c>
      <c r="N753" s="3">
        <v>587894.26167000004</v>
      </c>
      <c r="O753" s="3">
        <v>11907.702723</v>
      </c>
      <c r="P753" s="3">
        <v>6489.3159059999998</v>
      </c>
      <c r="Q753" s="3">
        <v>606291.28029899998</v>
      </c>
      <c r="R753" s="3">
        <v>7832444.9989999998</v>
      </c>
      <c r="S753" s="3">
        <v>856139.98002699995</v>
      </c>
      <c r="T753" s="3">
        <v>6544.3720000000003</v>
      </c>
      <c r="U753" s="4">
        <v>83.398714754256005</v>
      </c>
      <c r="V753" s="4">
        <v>70.816840054576062</v>
      </c>
      <c r="W753" s="16">
        <v>407156</v>
      </c>
      <c r="X753" s="5">
        <v>6823</v>
      </c>
      <c r="AD753" s="45"/>
      <c r="AE753" s="45"/>
    </row>
    <row r="754" spans="1:31" ht="12" customHeight="1" x14ac:dyDescent="0.2">
      <c r="A754" s="2">
        <v>2025</v>
      </c>
      <c r="B754" s="1" t="s">
        <v>21</v>
      </c>
      <c r="C754" s="3">
        <v>89449.53333333334</v>
      </c>
      <c r="D754" s="3">
        <v>48982.673000000003</v>
      </c>
      <c r="E754" s="3">
        <v>50636</v>
      </c>
      <c r="F754" s="5">
        <v>5017493</v>
      </c>
      <c r="G754" s="5">
        <v>8705.3629999999994</v>
      </c>
      <c r="H754" s="5">
        <v>4009.5520000000001</v>
      </c>
      <c r="I754" s="16">
        <v>5034959</v>
      </c>
      <c r="J754" s="16">
        <v>5065908</v>
      </c>
      <c r="K754" s="3">
        <v>8711.6720000000005</v>
      </c>
      <c r="L754" s="3">
        <v>4009.5520000000001</v>
      </c>
      <c r="M754" s="3">
        <v>6054218.6339999996</v>
      </c>
      <c r="N754" s="3">
        <v>544879.68804000004</v>
      </c>
      <c r="O754" s="3">
        <v>11174.572303000001</v>
      </c>
      <c r="P754" s="3">
        <v>5890.9724150000002</v>
      </c>
      <c r="Q754" s="3">
        <v>561945.23275800003</v>
      </c>
      <c r="R754" s="3">
        <v>7362508.2510000002</v>
      </c>
      <c r="S754" s="3">
        <v>793241.59250100004</v>
      </c>
      <c r="T754" s="3">
        <v>6233.5429999999997</v>
      </c>
      <c r="U754" s="4">
        <v>82.230383309624088</v>
      </c>
      <c r="V754" s="4">
        <v>70.841624805155632</v>
      </c>
      <c r="W754" s="16">
        <v>352893</v>
      </c>
      <c r="X754" s="5">
        <v>5896</v>
      </c>
      <c r="AD754" s="45"/>
      <c r="AE754" s="45"/>
    </row>
    <row r="755" spans="1:31" ht="12" customHeight="1" x14ac:dyDescent="0.2">
      <c r="A755" s="2">
        <v>2025</v>
      </c>
      <c r="B755" s="1" t="s">
        <v>22</v>
      </c>
      <c r="C755" s="3">
        <v>91804.65</v>
      </c>
      <c r="D755" s="3">
        <v>50347.42</v>
      </c>
      <c r="E755" s="3">
        <v>51926</v>
      </c>
      <c r="F755" s="5">
        <v>5079947</v>
      </c>
      <c r="G755" s="5">
        <v>9127.9439999999995</v>
      </c>
      <c r="H755" s="5">
        <v>4193.1400000000003</v>
      </c>
      <c r="I755" s="16">
        <v>5097484</v>
      </c>
      <c r="J755" s="16">
        <v>5125507</v>
      </c>
      <c r="K755" s="3">
        <v>9133.8790000000008</v>
      </c>
      <c r="L755" s="3">
        <v>4193.1400000000003</v>
      </c>
      <c r="M755" s="3">
        <v>6194205.767</v>
      </c>
      <c r="N755" s="3">
        <v>557478.51902999997</v>
      </c>
      <c r="O755" s="3">
        <v>11523.363939000001</v>
      </c>
      <c r="P755" s="3">
        <v>6124.4840039999999</v>
      </c>
      <c r="Q755" s="3">
        <v>575126.366973</v>
      </c>
      <c r="R755" s="3">
        <v>7607344.9309999999</v>
      </c>
      <c r="S755" s="3">
        <v>821793.76875100005</v>
      </c>
      <c r="T755" s="3">
        <v>6410.7520000000004</v>
      </c>
      <c r="U755" s="4">
        <v>81.424016173613424</v>
      </c>
      <c r="V755" s="4">
        <v>69.984269635811842</v>
      </c>
      <c r="W755" s="16">
        <v>377161</v>
      </c>
      <c r="X755" s="5">
        <v>6241</v>
      </c>
      <c r="AD755" s="45"/>
      <c r="AE755" s="45"/>
    </row>
    <row r="756" spans="1:31" ht="12" customHeight="1" x14ac:dyDescent="0.2">
      <c r="A756" s="2">
        <v>2025</v>
      </c>
      <c r="B756" s="1" t="s">
        <v>23</v>
      </c>
      <c r="C756" s="3">
        <v>93940.28333333334</v>
      </c>
      <c r="D756" s="3">
        <v>51281.106</v>
      </c>
      <c r="E756" s="3">
        <v>52666</v>
      </c>
      <c r="F756" s="5">
        <v>5526991</v>
      </c>
      <c r="G756" s="5">
        <v>9129.7579999999998</v>
      </c>
      <c r="H756" s="5">
        <v>4340.7719999999999</v>
      </c>
      <c r="I756" s="16">
        <v>5545499</v>
      </c>
      <c r="J756" s="16">
        <v>5572786</v>
      </c>
      <c r="K756" s="3">
        <v>9137.2150000000001</v>
      </c>
      <c r="L756" s="3">
        <v>4340.7719999999999</v>
      </c>
      <c r="M756" s="3">
        <v>6701569.6449999996</v>
      </c>
      <c r="N756" s="3">
        <v>603141.26804999996</v>
      </c>
      <c r="O756" s="3">
        <v>11700.821663999999</v>
      </c>
      <c r="P756" s="3">
        <v>6628.8303340000002</v>
      </c>
      <c r="Q756" s="3">
        <v>621470.92004800006</v>
      </c>
      <c r="R756" s="3">
        <v>7832378.7139999997</v>
      </c>
      <c r="S756" s="3">
        <v>844472.56886600005</v>
      </c>
      <c r="T756" s="3">
        <v>6644.5029999999997</v>
      </c>
      <c r="U756" s="4">
        <v>85.562380085391766</v>
      </c>
      <c r="V756" s="4">
        <v>73.592789506773698</v>
      </c>
      <c r="W756" s="16">
        <v>394114</v>
      </c>
      <c r="X756" s="5">
        <v>6763</v>
      </c>
      <c r="AD756" s="45"/>
      <c r="AE756" s="45"/>
    </row>
    <row r="757" spans="1:31" ht="12" customHeight="1" x14ac:dyDescent="0.2">
      <c r="A757" s="2">
        <v>2025</v>
      </c>
      <c r="B757" s="1" t="s">
        <v>24</v>
      </c>
      <c r="C757" s="3">
        <v>87948.683333333334</v>
      </c>
      <c r="D757" s="3">
        <v>47578.853999999999</v>
      </c>
      <c r="E757" s="3">
        <v>49417</v>
      </c>
      <c r="F757" s="5">
        <v>5157421</v>
      </c>
      <c r="G757" s="5">
        <v>8961.7170000000006</v>
      </c>
      <c r="H757" s="5">
        <v>4538.6959999999999</v>
      </c>
      <c r="I757" s="16">
        <v>5173479</v>
      </c>
      <c r="J757" s="16">
        <v>5198284</v>
      </c>
      <c r="K757" s="3">
        <v>8967.7669999999998</v>
      </c>
      <c r="L757" s="3">
        <v>4538.6959999999999</v>
      </c>
      <c r="M757" s="3">
        <v>6131461.9129999997</v>
      </c>
      <c r="N757" s="3">
        <v>551831.57217000006</v>
      </c>
      <c r="O757" s="3">
        <v>11447.414156000001</v>
      </c>
      <c r="P757" s="3">
        <v>7061.1847870000001</v>
      </c>
      <c r="Q757" s="3">
        <v>570340.17111300002</v>
      </c>
      <c r="R757" s="3">
        <v>7202161.2709999997</v>
      </c>
      <c r="S757" s="3">
        <v>772908.37514000002</v>
      </c>
      <c r="T757" s="3">
        <v>6188.0829999999996</v>
      </c>
      <c r="U757" s="4">
        <v>85.13363811622429</v>
      </c>
      <c r="V757" s="4">
        <v>73.791433688332333</v>
      </c>
      <c r="W757" s="16">
        <v>353330</v>
      </c>
      <c r="X757" s="5">
        <v>5868</v>
      </c>
      <c r="AD757" s="45"/>
      <c r="AE757" s="45"/>
    </row>
    <row r="758" spans="1:31" ht="12" customHeight="1" x14ac:dyDescent="0.2">
      <c r="A758" s="2">
        <v>2025</v>
      </c>
      <c r="B758" s="1" t="s">
        <v>25</v>
      </c>
      <c r="C758" s="3">
        <v>92585.633333333331</v>
      </c>
      <c r="D758" s="3">
        <v>51105.625</v>
      </c>
      <c r="E758" s="3">
        <v>51482</v>
      </c>
      <c r="F758" s="5">
        <v>5258606</v>
      </c>
      <c r="G758" s="5">
        <v>9178.9189999999999</v>
      </c>
      <c r="H758" s="5">
        <v>5704.0889999999999</v>
      </c>
      <c r="I758" s="16">
        <v>5274867</v>
      </c>
      <c r="J758" s="16">
        <v>5300654</v>
      </c>
      <c r="K758" s="3">
        <v>9185.08</v>
      </c>
      <c r="L758" s="3">
        <v>5704.0889999999999</v>
      </c>
      <c r="M758" s="3">
        <v>6390636.5609999998</v>
      </c>
      <c r="N758" s="3">
        <v>575157.29049000004</v>
      </c>
      <c r="O758" s="3">
        <v>11648.735999</v>
      </c>
      <c r="P758" s="3">
        <v>8822.9027729999998</v>
      </c>
      <c r="Q758" s="3">
        <v>595628.92926200002</v>
      </c>
      <c r="R758" s="3">
        <v>7736094.5470000003</v>
      </c>
      <c r="S758" s="3">
        <v>833651.13030900003</v>
      </c>
      <c r="T758" s="3">
        <v>6489.067</v>
      </c>
      <c r="U758" s="4">
        <v>82.608046245740908</v>
      </c>
      <c r="V758" s="4">
        <v>71.448224275930031</v>
      </c>
      <c r="W758" s="16">
        <v>363351</v>
      </c>
      <c r="X758" s="5">
        <v>6561</v>
      </c>
      <c r="AD758" s="45"/>
      <c r="AE758" s="45"/>
    </row>
    <row r="759" spans="1:31" ht="12" customHeight="1" x14ac:dyDescent="0.2">
      <c r="F759" s="5"/>
      <c r="G759" s="5"/>
      <c r="H759" s="5"/>
      <c r="M759" s="3"/>
      <c r="N759" s="3"/>
      <c r="O759" s="3"/>
      <c r="P759" s="3"/>
      <c r="Q759" s="3"/>
      <c r="R759" s="3"/>
      <c r="S759" s="3"/>
      <c r="W759" s="16"/>
      <c r="X759" s="5"/>
      <c r="AD759" s="45"/>
      <c r="AE759" s="45"/>
    </row>
    <row r="760" spans="1:31" ht="12" customHeight="1" x14ac:dyDescent="0.2">
      <c r="A760" s="2" t="s">
        <v>173</v>
      </c>
      <c r="C760" s="3">
        <f t="shared" ref="C760:T760" si="32">SUM(C744:C749,C753:C758)</f>
        <v>1061018.4166666667</v>
      </c>
      <c r="D760" s="3">
        <f t="shared" si="32"/>
        <v>581299.88600000006</v>
      </c>
      <c r="E760" s="3">
        <f t="shared" si="32"/>
        <v>601392</v>
      </c>
      <c r="F760" s="5">
        <f t="shared" si="32"/>
        <v>59936790</v>
      </c>
      <c r="G760" s="5">
        <f t="shared" si="32"/>
        <v>106376.497</v>
      </c>
      <c r="H760" s="5">
        <f t="shared" si="32"/>
        <v>51328.738000000005</v>
      </c>
      <c r="I760" s="16">
        <f t="shared" si="32"/>
        <v>60131142</v>
      </c>
      <c r="J760" s="16">
        <f t="shared" si="32"/>
        <v>60440673</v>
      </c>
      <c r="K760" s="3">
        <f t="shared" si="32"/>
        <v>106493.59300000001</v>
      </c>
      <c r="L760" s="3">
        <f t="shared" si="32"/>
        <v>51328.738000000005</v>
      </c>
      <c r="M760" s="3">
        <f t="shared" si="32"/>
        <v>72246071.85800001</v>
      </c>
      <c r="N760" s="3">
        <f t="shared" si="32"/>
        <v>6502146.4781999998</v>
      </c>
      <c r="O760" s="3">
        <f t="shared" si="32"/>
        <v>135618.86278299999</v>
      </c>
      <c r="P760" s="3">
        <f t="shared" si="32"/>
        <v>76758.295014999996</v>
      </c>
      <c r="Q760" s="3">
        <f t="shared" si="32"/>
        <v>6714523.6359980004</v>
      </c>
      <c r="R760" s="3">
        <f t="shared" si="32"/>
        <v>87564509.714000002</v>
      </c>
      <c r="S760" s="3">
        <f t="shared" si="32"/>
        <v>9436567.9969540015</v>
      </c>
      <c r="T760" s="3">
        <f t="shared" si="32"/>
        <v>74461.440000000002</v>
      </c>
      <c r="U760" s="4">
        <v>82.963344121566479</v>
      </c>
      <c r="V760" s="4">
        <v>66.034159129675757</v>
      </c>
      <c r="W760" s="16">
        <f>SUM(W744:W749,W753:W758)</f>
        <v>4347687</v>
      </c>
      <c r="X760" s="5">
        <f>SUM(X744:X749,X753:X758)</f>
        <v>74089</v>
      </c>
    </row>
    <row r="761" spans="1:31" ht="12" customHeight="1" x14ac:dyDescent="0.2">
      <c r="F761" s="5"/>
      <c r="G761" s="5"/>
      <c r="H761" s="5"/>
      <c r="M761" s="3"/>
      <c r="N761" s="3"/>
      <c r="O761" s="3"/>
      <c r="P761" s="3"/>
      <c r="Q761" s="3"/>
      <c r="R761" s="3"/>
      <c r="S761" s="3"/>
      <c r="W761" s="16"/>
      <c r="X761" s="5"/>
    </row>
    <row r="762" spans="1:31" ht="12" customHeight="1" x14ac:dyDescent="0.2">
      <c r="A762" s="2">
        <v>2026</v>
      </c>
      <c r="B762" s="1" t="s">
        <v>26</v>
      </c>
      <c r="C762" s="3">
        <v>88421.933333333334</v>
      </c>
      <c r="D762" s="3">
        <v>49360.762000000002</v>
      </c>
      <c r="E762" s="3">
        <v>49059</v>
      </c>
      <c r="F762" s="5">
        <v>5013897</v>
      </c>
      <c r="G762" s="5">
        <v>7917.4849999999997</v>
      </c>
      <c r="H762" s="5">
        <v>3707.33</v>
      </c>
      <c r="I762" s="16">
        <v>5027976</v>
      </c>
      <c r="J762" s="16">
        <v>5053364</v>
      </c>
      <c r="K762" s="3">
        <v>7919.3010000000004</v>
      </c>
      <c r="L762" s="3">
        <v>3707.33</v>
      </c>
      <c r="M762" s="3">
        <v>6127305.2350000003</v>
      </c>
      <c r="N762" s="3">
        <v>551457.47115</v>
      </c>
      <c r="O762" s="3">
        <v>9721.7989390000002</v>
      </c>
      <c r="P762" s="3">
        <v>5550.8713969999999</v>
      </c>
      <c r="Q762" s="3">
        <v>566730.14148600004</v>
      </c>
      <c r="R762" s="3">
        <v>7559733.5700000003</v>
      </c>
      <c r="S762" s="3">
        <v>826007.70664400002</v>
      </c>
      <c r="T762" s="3">
        <v>6299.28</v>
      </c>
      <c r="U762" s="4">
        <v>81.051867480033422</v>
      </c>
      <c r="V762" s="4">
        <v>68.610757130654036</v>
      </c>
      <c r="W762" s="16">
        <v>351242</v>
      </c>
      <c r="X762" s="5">
        <v>6338</v>
      </c>
      <c r="AD762" s="45"/>
      <c r="AE762" s="45"/>
    </row>
    <row r="763" spans="1:31" ht="12" customHeight="1" x14ac:dyDescent="0.2">
      <c r="A763" s="2">
        <v>2026</v>
      </c>
      <c r="B763" s="1" t="s">
        <v>27</v>
      </c>
      <c r="C763" s="3">
        <v>79265.833333333328</v>
      </c>
      <c r="D763" s="3">
        <v>43127.591</v>
      </c>
      <c r="E763" s="3">
        <v>45680</v>
      </c>
      <c r="F763" s="5">
        <v>4374258</v>
      </c>
      <c r="G763" s="5">
        <v>6788.4210000000003</v>
      </c>
      <c r="H763" s="5">
        <v>5454.6540000000005</v>
      </c>
      <c r="I763" s="16">
        <v>4389713</v>
      </c>
      <c r="J763" s="16">
        <v>4411134</v>
      </c>
      <c r="K763" s="3">
        <v>6794.3950000000004</v>
      </c>
      <c r="L763" s="3">
        <v>5454.6540000000005</v>
      </c>
      <c r="M763" s="3">
        <v>5089370.8810000001</v>
      </c>
      <c r="N763" s="3">
        <v>458043.37929000001</v>
      </c>
      <c r="O763" s="3">
        <v>9019.7999889999992</v>
      </c>
      <c r="P763" s="3">
        <v>7172.6767399999999</v>
      </c>
      <c r="Q763" s="3">
        <v>474235.856019</v>
      </c>
      <c r="R763" s="3">
        <v>6423126.659</v>
      </c>
      <c r="S763" s="3">
        <v>708750.496591</v>
      </c>
      <c r="T763" s="3">
        <v>5598.835</v>
      </c>
      <c r="U763" s="4">
        <v>79.235100772438315</v>
      </c>
      <c r="V763" s="4">
        <v>66.911537741421597</v>
      </c>
      <c r="W763" s="16">
        <v>359810</v>
      </c>
      <c r="X763" s="5">
        <v>5985</v>
      </c>
      <c r="AD763" s="45"/>
      <c r="AE763" s="45"/>
    </row>
    <row r="764" spans="1:31" ht="12" customHeight="1" x14ac:dyDescent="0.2">
      <c r="F764" s="5"/>
      <c r="G764" s="5"/>
      <c r="H764" s="5"/>
      <c r="M764" s="3"/>
      <c r="N764" s="3"/>
      <c r="O764" s="3"/>
      <c r="P764" s="3"/>
      <c r="Q764" s="3"/>
      <c r="R764" s="3"/>
      <c r="S764" s="3"/>
      <c r="W764" s="16"/>
      <c r="X764" s="5"/>
      <c r="AD764" s="45"/>
      <c r="AE764" s="45"/>
    </row>
    <row r="765" spans="1:31" x14ac:dyDescent="0.2">
      <c r="A765" s="12" t="s">
        <v>1</v>
      </c>
      <c r="B765" s="13" t="s">
        <v>2</v>
      </c>
      <c r="C765" s="14" t="s">
        <v>3</v>
      </c>
      <c r="D765" s="14" t="s">
        <v>5</v>
      </c>
      <c r="E765" s="14" t="s">
        <v>5</v>
      </c>
      <c r="F765" s="14" t="s">
        <v>9</v>
      </c>
      <c r="G765" s="14" t="s">
        <v>10</v>
      </c>
      <c r="H765" s="14" t="s">
        <v>11</v>
      </c>
      <c r="I765" s="19" t="s">
        <v>9</v>
      </c>
      <c r="J765" s="19" t="s">
        <v>149</v>
      </c>
      <c r="K765" s="14" t="s">
        <v>10</v>
      </c>
      <c r="L765" s="14" t="s">
        <v>11</v>
      </c>
      <c r="M765" s="15" t="s">
        <v>13</v>
      </c>
      <c r="N765" s="15" t="s">
        <v>14</v>
      </c>
      <c r="O765" s="15" t="s">
        <v>10</v>
      </c>
      <c r="P765" s="15" t="s">
        <v>11</v>
      </c>
      <c r="Q765" s="15" t="s">
        <v>13</v>
      </c>
      <c r="R765" s="15" t="s">
        <v>16</v>
      </c>
      <c r="S765" s="15" t="s">
        <v>16</v>
      </c>
      <c r="T765" s="14" t="s">
        <v>16</v>
      </c>
      <c r="U765" s="15" t="s">
        <v>18</v>
      </c>
      <c r="V765" s="15" t="s">
        <v>20</v>
      </c>
      <c r="W765" s="19" t="s">
        <v>120</v>
      </c>
      <c r="X765" s="14" t="s">
        <v>121</v>
      </c>
      <c r="AD765" s="45"/>
      <c r="AE765" s="45"/>
    </row>
    <row r="766" spans="1:31" ht="16.5" customHeight="1" x14ac:dyDescent="0.2">
      <c r="C766" s="3" t="s">
        <v>4</v>
      </c>
      <c r="D766" s="3" t="s">
        <v>6</v>
      </c>
      <c r="E766" s="3" t="s">
        <v>144</v>
      </c>
      <c r="F766" s="3" t="s">
        <v>8</v>
      </c>
      <c r="G766" s="3" t="s">
        <v>145</v>
      </c>
      <c r="H766" s="3" t="s">
        <v>145</v>
      </c>
      <c r="I766" s="16" t="s">
        <v>79</v>
      </c>
      <c r="J766" s="16" t="s">
        <v>103</v>
      </c>
      <c r="K766" s="3" t="s">
        <v>146</v>
      </c>
      <c r="L766" s="3" t="s">
        <v>146</v>
      </c>
      <c r="M766" s="4" t="s">
        <v>12</v>
      </c>
      <c r="N766" s="4" t="s">
        <v>15</v>
      </c>
      <c r="O766" s="4" t="s">
        <v>147</v>
      </c>
      <c r="P766" s="4" t="s">
        <v>147</v>
      </c>
      <c r="Q766" s="4" t="s">
        <v>147</v>
      </c>
      <c r="R766" s="4" t="s">
        <v>17</v>
      </c>
      <c r="S766" s="4" t="s">
        <v>15</v>
      </c>
      <c r="T766" s="3" t="s">
        <v>91</v>
      </c>
      <c r="U766" s="4" t="s">
        <v>19</v>
      </c>
      <c r="V766" s="4" t="s">
        <v>148</v>
      </c>
      <c r="W766" s="16" t="s">
        <v>150</v>
      </c>
      <c r="X766" s="3" t="s">
        <v>151</v>
      </c>
      <c r="AD766" s="45"/>
      <c r="AE766" s="45"/>
    </row>
    <row r="767" spans="1:31" x14ac:dyDescent="0.2">
      <c r="A767" s="7"/>
      <c r="B767" s="8"/>
      <c r="C767" s="9"/>
      <c r="D767" s="9" t="s">
        <v>7</v>
      </c>
      <c r="E767" s="9"/>
      <c r="F767" s="9"/>
      <c r="G767" s="9"/>
      <c r="H767" s="9"/>
      <c r="I767" s="17"/>
      <c r="J767" s="17"/>
      <c r="K767" s="9"/>
      <c r="L767" s="9"/>
      <c r="M767" s="10"/>
      <c r="N767" s="10" t="s">
        <v>7</v>
      </c>
      <c r="O767" s="10" t="s">
        <v>7</v>
      </c>
      <c r="P767" s="10" t="s">
        <v>7</v>
      </c>
      <c r="Q767" s="10" t="s">
        <v>7</v>
      </c>
      <c r="R767" s="10" t="s">
        <v>7</v>
      </c>
      <c r="S767" s="10" t="s">
        <v>7</v>
      </c>
      <c r="T767" s="9" t="s">
        <v>7</v>
      </c>
      <c r="U767" s="10"/>
      <c r="V767" s="10"/>
      <c r="W767" s="8"/>
      <c r="X767" s="8"/>
      <c r="AD767" s="45"/>
      <c r="AE767" s="45"/>
    </row>
    <row r="768" spans="1:31" x14ac:dyDescent="0.2">
      <c r="A768" s="2" t="s">
        <v>76</v>
      </c>
      <c r="B768" s="39" t="s">
        <v>113</v>
      </c>
      <c r="C768" s="2"/>
      <c r="D768" s="33"/>
      <c r="E768" s="33"/>
      <c r="F768" s="33"/>
      <c r="G768" s="33"/>
      <c r="H768" s="33"/>
      <c r="I768" s="34"/>
      <c r="J768" s="34"/>
      <c r="K768" s="33"/>
      <c r="L768" s="33"/>
      <c r="M768" s="35"/>
      <c r="N768" s="35"/>
      <c r="O768" s="35"/>
      <c r="P768" s="35"/>
      <c r="Q768" s="35"/>
      <c r="R768" s="35"/>
      <c r="S768" s="35"/>
      <c r="T768" s="44"/>
      <c r="U768" s="38"/>
      <c r="V768" s="45"/>
    </row>
    <row r="769" spans="1:28" x14ac:dyDescent="0.2">
      <c r="B769" s="39" t="s">
        <v>128</v>
      </c>
      <c r="C769" s="2"/>
      <c r="V769" s="1"/>
    </row>
    <row r="770" spans="1:28" x14ac:dyDescent="0.2">
      <c r="B770" s="39" t="s">
        <v>129</v>
      </c>
      <c r="C770" s="2"/>
      <c r="M770" s="3"/>
      <c r="N770" s="3"/>
      <c r="O770" s="3"/>
      <c r="P770" s="3"/>
      <c r="Q770" s="3"/>
      <c r="R770" s="3"/>
      <c r="S770" s="3"/>
      <c r="U770" s="46"/>
      <c r="V770" s="1"/>
    </row>
    <row r="771" spans="1:28" x14ac:dyDescent="0.2">
      <c r="A771" s="2" t="s">
        <v>114</v>
      </c>
      <c r="B771" s="39" t="s">
        <v>119</v>
      </c>
      <c r="C771" s="42"/>
      <c r="N771" s="58"/>
      <c r="O771" s="58"/>
      <c r="P771" s="58"/>
      <c r="Q771" s="58"/>
      <c r="R771" s="58"/>
      <c r="V771" s="1"/>
    </row>
    <row r="772" spans="1:28" x14ac:dyDescent="0.2">
      <c r="A772" s="2" t="s">
        <v>115</v>
      </c>
      <c r="B772" s="39" t="s">
        <v>152</v>
      </c>
      <c r="C772" s="42"/>
      <c r="R772" s="43"/>
      <c r="S772" s="43"/>
      <c r="T772" s="5"/>
      <c r="U772" s="43"/>
      <c r="V772" s="1"/>
    </row>
    <row r="773" spans="1:28" ht="13.5" customHeight="1" x14ac:dyDescent="0.2">
      <c r="A773" s="2" t="s">
        <v>117</v>
      </c>
      <c r="B773" s="39" t="s">
        <v>160</v>
      </c>
      <c r="J773" s="49"/>
      <c r="V773" s="42"/>
      <c r="W773" s="47"/>
    </row>
    <row r="774" spans="1:28" x14ac:dyDescent="0.2">
      <c r="A774" s="2" t="s">
        <v>122</v>
      </c>
      <c r="B774" s="1" t="s">
        <v>116</v>
      </c>
      <c r="N774" s="3"/>
      <c r="O774" s="3"/>
      <c r="P774" s="3"/>
      <c r="Q774" s="3"/>
      <c r="R774" s="42"/>
      <c r="S774" s="42"/>
      <c r="T774" s="42"/>
      <c r="U774" s="42"/>
      <c r="V774" s="42"/>
    </row>
    <row r="775" spans="1:28" ht="14.25" customHeight="1" x14ac:dyDescent="0.2">
      <c r="A775" s="2" t="s">
        <v>143</v>
      </c>
      <c r="B775" s="1" t="s">
        <v>133</v>
      </c>
      <c r="N775" s="3"/>
      <c r="O775" s="3"/>
      <c r="P775" s="3"/>
      <c r="Q775" s="3"/>
      <c r="R775" s="3"/>
      <c r="S775" s="3"/>
      <c r="W775" s="5"/>
      <c r="X775" s="5"/>
    </row>
    <row r="776" spans="1:28" x14ac:dyDescent="0.2">
      <c r="I776" s="3"/>
      <c r="N776" s="3"/>
      <c r="O776" s="3"/>
      <c r="P776" s="3"/>
      <c r="Q776" s="3"/>
      <c r="R776" s="3"/>
      <c r="S776" s="3"/>
      <c r="U776" s="3"/>
      <c r="V776" s="3"/>
    </row>
    <row r="778" spans="1:28" x14ac:dyDescent="0.2">
      <c r="AA778" s="55"/>
      <c r="AB778" s="55"/>
    </row>
    <row r="779" spans="1:28" x14ac:dyDescent="0.2">
      <c r="Z779" s="52"/>
      <c r="AA779" s="54"/>
    </row>
    <row r="780" spans="1:28" x14ac:dyDescent="0.2">
      <c r="Z780" s="16"/>
      <c r="AA780" s="38"/>
      <c r="AB780" s="38"/>
    </row>
    <row r="781" spans="1:28" x14ac:dyDescent="0.2">
      <c r="Z781" s="16"/>
      <c r="AA781" s="38"/>
      <c r="AB781" s="38"/>
    </row>
    <row r="782" spans="1:28" x14ac:dyDescent="0.2">
      <c r="Z782" s="16"/>
      <c r="AA782" s="38"/>
      <c r="AB782" s="38"/>
    </row>
    <row r="783" spans="1:28" x14ac:dyDescent="0.2">
      <c r="Z783" s="16"/>
      <c r="AA783" s="38"/>
      <c r="AB783" s="38"/>
    </row>
    <row r="784" spans="1:28" x14ac:dyDescent="0.2">
      <c r="Z784" s="16"/>
      <c r="AA784" s="3"/>
    </row>
    <row r="785" spans="26:28" x14ac:dyDescent="0.2">
      <c r="Z785" s="16"/>
      <c r="AA785" s="3"/>
      <c r="AB785" s="38"/>
    </row>
    <row r="786" spans="26:28" x14ac:dyDescent="0.2">
      <c r="AA786" s="3"/>
      <c r="AB786" s="38"/>
    </row>
    <row r="787" spans="26:28" x14ac:dyDescent="0.2">
      <c r="AA787" s="3"/>
    </row>
    <row r="788" spans="26:28" x14ac:dyDescent="0.2">
      <c r="AA788" s="3"/>
      <c r="AB788" s="38"/>
    </row>
    <row r="789" spans="26:28" x14ac:dyDescent="0.2">
      <c r="AA789" s="3"/>
      <c r="AB789" s="38"/>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Yu, Yi</cp:lastModifiedBy>
  <cp:lastPrinted>2003-03-10T22:57:03Z</cp:lastPrinted>
  <dcterms:created xsi:type="dcterms:W3CDTF">2001-03-01T06:30:57Z</dcterms:created>
  <dcterms:modified xsi:type="dcterms:W3CDTF">2026-04-30T07:11:06Z</dcterms:modified>
</cp:coreProperties>
</file>