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8_{C5493E0E-3250-489C-B102-3215AFAD5C17}"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42" i="27533" l="1"/>
  <c r="W742" i="27533"/>
  <c r="M742" i="27533"/>
  <c r="R742" i="27533"/>
  <c r="U742" i="27533"/>
  <c r="T742" i="27533"/>
  <c r="S742" i="27533"/>
  <c r="Q742" i="27533"/>
  <c r="P742" i="27533"/>
  <c r="O742" i="27533"/>
  <c r="N742" i="27533"/>
  <c r="L742" i="27533"/>
  <c r="K742" i="27533"/>
  <c r="J742" i="27533"/>
  <c r="I742" i="27533"/>
  <c r="H742" i="27533"/>
  <c r="G742" i="27533"/>
  <c r="F742" i="27533"/>
  <c r="E742" i="27533"/>
  <c r="D742" i="27533"/>
  <c r="C742" i="27533"/>
  <c r="Y722" i="24"/>
  <c r="AG722" i="24" s="1"/>
  <c r="AC722" i="24"/>
  <c r="X722" i="24"/>
  <c r="AF722" i="24" s="1"/>
  <c r="AB722" i="24"/>
  <c r="W722" i="24"/>
  <c r="AE722" i="24" s="1"/>
  <c r="AA722" i="24"/>
  <c r="U722" i="24"/>
  <c r="T722" i="24"/>
  <c r="S722" i="24"/>
  <c r="Q722" i="24"/>
  <c r="P722" i="24"/>
  <c r="O722" i="24"/>
  <c r="M722" i="24"/>
  <c r="L722" i="24"/>
  <c r="K722" i="24"/>
  <c r="I722" i="24"/>
  <c r="H722" i="24"/>
  <c r="G722" i="24"/>
  <c r="E722" i="24"/>
  <c r="D722" i="24"/>
  <c r="C722" i="24"/>
  <c r="AC713" i="24"/>
  <c r="AG713" i="24" s="1"/>
  <c r="AB713" i="24"/>
  <c r="AA713" i="24"/>
  <c r="Y713" i="24"/>
  <c r="X713" i="24"/>
  <c r="W713" i="24"/>
  <c r="U713" i="24"/>
  <c r="T713" i="24"/>
  <c r="S713" i="24"/>
  <c r="Q713" i="24"/>
  <c r="P713" i="24"/>
  <c r="O713" i="24"/>
  <c r="M713" i="24"/>
  <c r="L713" i="24"/>
  <c r="K713" i="24"/>
  <c r="I713" i="24"/>
  <c r="H713" i="24"/>
  <c r="G713" i="24"/>
  <c r="E713" i="24"/>
  <c r="D713" i="24"/>
  <c r="C713" i="24"/>
  <c r="AE713" i="24"/>
  <c r="AF713" i="24"/>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U733" i="27533"/>
  <c r="AC704" i="24"/>
  <c r="AB704" i="24"/>
  <c r="AA704" i="24"/>
  <c r="Y704" i="24"/>
  <c r="X704" i="24"/>
  <c r="W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U715" i="27533"/>
  <c r="X706" i="27533"/>
  <c r="W706" i="27533"/>
  <c r="T706" i="27533"/>
  <c r="S706" i="27533"/>
  <c r="R706" i="27533"/>
  <c r="Q706" i="27533"/>
  <c r="P706" i="27533"/>
  <c r="O706" i="27533"/>
  <c r="N706" i="27533"/>
  <c r="M706" i="27533"/>
  <c r="U706" i="27533"/>
  <c r="L706" i="27533"/>
  <c r="K706" i="27533"/>
  <c r="J706" i="27533"/>
  <c r="I706" i="27533"/>
  <c r="H706" i="27533"/>
  <c r="G706" i="27533"/>
  <c r="F706" i="27533"/>
  <c r="E706" i="27533"/>
  <c r="D706" i="27533"/>
  <c r="C706" i="27533"/>
  <c r="X697" i="27533"/>
  <c r="W697" i="27533"/>
  <c r="T697" i="27533"/>
  <c r="S697" i="27533"/>
  <c r="R697" i="27533"/>
  <c r="Q697" i="27533"/>
  <c r="P697" i="27533"/>
  <c r="O697" i="27533"/>
  <c r="N697" i="27533"/>
  <c r="M697" i="27533"/>
  <c r="L697" i="27533"/>
  <c r="K697" i="27533"/>
  <c r="J697" i="27533"/>
  <c r="I697" i="27533"/>
  <c r="H697" i="27533"/>
  <c r="G697" i="27533"/>
  <c r="F697" i="27533"/>
  <c r="E697" i="27533"/>
  <c r="D697" i="27533"/>
  <c r="C697" i="27533"/>
  <c r="AC686" i="24"/>
  <c r="AB686" i="24"/>
  <c r="AA686" i="24"/>
  <c r="W686" i="24"/>
  <c r="AE686" i="24"/>
  <c r="Y686" i="24"/>
  <c r="AG686" i="24"/>
  <c r="X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M679" i="27533"/>
  <c r="U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c r="L661" i="27533"/>
  <c r="K661" i="27533"/>
  <c r="J661" i="27533"/>
  <c r="I661" i="27533"/>
  <c r="H661" i="27533"/>
  <c r="G661" i="27533"/>
  <c r="F661" i="27533"/>
  <c r="E661" i="27533"/>
  <c r="D661" i="27533"/>
  <c r="C661" i="27533"/>
  <c r="X670" i="27533"/>
  <c r="W670" i="27533"/>
  <c r="T670" i="27533"/>
  <c r="S670" i="27533"/>
  <c r="R670" i="27533"/>
  <c r="M670" i="27533"/>
  <c r="U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c r="L652" i="27533"/>
  <c r="K652" i="27533"/>
  <c r="J652" i="27533"/>
  <c r="I652" i="27533"/>
  <c r="H652" i="27533"/>
  <c r="G652" i="27533"/>
  <c r="F652" i="27533"/>
  <c r="E652" i="27533"/>
  <c r="D652" i="27533"/>
  <c r="C652" i="27533"/>
  <c r="X643" i="27533"/>
  <c r="W643" i="27533"/>
  <c r="T643" i="27533"/>
  <c r="S643" i="27533"/>
  <c r="R643" i="27533"/>
  <c r="M643" i="27533"/>
  <c r="U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B623" i="24"/>
  <c r="AA623" i="24"/>
  <c r="Y623" i="24"/>
  <c r="X623" i="24"/>
  <c r="AF623" i="24"/>
  <c r="W623" i="24"/>
  <c r="U623" i="24"/>
  <c r="T623" i="24"/>
  <c r="S623" i="24"/>
  <c r="Q623" i="24"/>
  <c r="P623" i="24"/>
  <c r="O623" i="24"/>
  <c r="M623" i="24"/>
  <c r="L623" i="24"/>
  <c r="K623" i="24"/>
  <c r="I623" i="24"/>
  <c r="H623" i="24"/>
  <c r="G623" i="24"/>
  <c r="E623" i="24"/>
  <c r="D623" i="24"/>
  <c r="C623" i="24"/>
  <c r="AC614" i="24"/>
  <c r="AB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Y569" i="24"/>
  <c r="X569" i="24"/>
  <c r="AF569" i="24"/>
  <c r="W569" i="24"/>
  <c r="AE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U524" i="24"/>
  <c r="T524" i="24"/>
  <c r="S524" i="24"/>
  <c r="Q524" i="24"/>
  <c r="P524" i="24"/>
  <c r="O524" i="24"/>
  <c r="M524" i="24"/>
  <c r="L524" i="24"/>
  <c r="K524" i="24"/>
  <c r="I524" i="24"/>
  <c r="H524" i="24"/>
  <c r="G524" i="24"/>
  <c r="E524" i="24"/>
  <c r="D524" i="24"/>
  <c r="C524" i="24"/>
  <c r="AC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B506" i="24"/>
  <c r="X506" i="24"/>
  <c r="AF506" i="24"/>
  <c r="AA506" i="24"/>
  <c r="W506" i="24"/>
  <c r="AE506" i="24"/>
  <c r="Y506" i="24"/>
  <c r="AG506" i="24"/>
  <c r="U506" i="24"/>
  <c r="T506" i="24"/>
  <c r="S506" i="24"/>
  <c r="Q506" i="24"/>
  <c r="P506" i="24"/>
  <c r="O506" i="24"/>
  <c r="M506" i="24"/>
  <c r="L506" i="24"/>
  <c r="K506" i="24"/>
  <c r="I506" i="24"/>
  <c r="H506" i="24"/>
  <c r="G506" i="24"/>
  <c r="E506" i="24"/>
  <c r="D506" i="24"/>
  <c r="C506" i="24"/>
  <c r="AC497" i="24"/>
  <c r="AB497" i="24"/>
  <c r="AA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A488" i="24"/>
  <c r="Y488" i="24"/>
  <c r="X488" i="24"/>
  <c r="W488" i="24"/>
  <c r="AE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W146" i="24"/>
  <c r="AE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W155" i="24"/>
  <c r="AE155" i="24"/>
  <c r="Y155" i="24"/>
  <c r="X155" i="24"/>
  <c r="U155" i="24"/>
  <c r="T155" i="24"/>
  <c r="S155" i="24"/>
  <c r="Q155" i="24"/>
  <c r="P155" i="24"/>
  <c r="O155" i="24"/>
  <c r="M155" i="24"/>
  <c r="L155" i="24"/>
  <c r="K155" i="24"/>
  <c r="I155" i="24"/>
  <c r="H155" i="24"/>
  <c r="G155" i="24"/>
  <c r="E155" i="24"/>
  <c r="D155" i="24"/>
  <c r="C155" i="24"/>
  <c r="AC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U182" i="24"/>
  <c r="T182" i="24"/>
  <c r="S182" i="24"/>
  <c r="Q182" i="24"/>
  <c r="P182" i="24"/>
  <c r="O182" i="24"/>
  <c r="M182" i="24"/>
  <c r="L182" i="24"/>
  <c r="K182" i="24"/>
  <c r="I182" i="24"/>
  <c r="H182" i="24"/>
  <c r="G182" i="24"/>
  <c r="E182" i="24"/>
  <c r="D182" i="24"/>
  <c r="C182" i="24"/>
  <c r="AC191" i="24"/>
  <c r="AB191" i="24"/>
  <c r="AA191" i="24"/>
  <c r="W191" i="24"/>
  <c r="AE191" i="24"/>
  <c r="Y191" i="24"/>
  <c r="AG191" i="24"/>
  <c r="X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X218" i="24"/>
  <c r="AF218" i="24"/>
  <c r="AA218" i="24"/>
  <c r="W218" i="24"/>
  <c r="U218" i="24"/>
  <c r="T218" i="24"/>
  <c r="S218" i="24"/>
  <c r="Q218" i="24"/>
  <c r="P218" i="24"/>
  <c r="O218" i="24"/>
  <c r="M218" i="24"/>
  <c r="L218" i="24"/>
  <c r="K218" i="24"/>
  <c r="I218" i="24"/>
  <c r="H218" i="24"/>
  <c r="G218" i="24"/>
  <c r="E218" i="24"/>
  <c r="D218" i="24"/>
  <c r="C218" i="24"/>
  <c r="AC227" i="24"/>
  <c r="Y227" i="24"/>
  <c r="AB227" i="24"/>
  <c r="X227" i="24"/>
  <c r="AA227" i="24"/>
  <c r="W227" i="24"/>
  <c r="AE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W236" i="24"/>
  <c r="AE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W254" i="24"/>
  <c r="U254" i="24"/>
  <c r="T254" i="24"/>
  <c r="S254" i="24"/>
  <c r="Q254" i="24"/>
  <c r="P254" i="24"/>
  <c r="O254" i="24"/>
  <c r="M254" i="24"/>
  <c r="L254" i="24"/>
  <c r="K254" i="24"/>
  <c r="I254" i="24"/>
  <c r="H254" i="24"/>
  <c r="G254" i="24"/>
  <c r="E254" i="24"/>
  <c r="D254" i="24"/>
  <c r="C254" i="24"/>
  <c r="AC263" i="24"/>
  <c r="Y263" i="24"/>
  <c r="AB263" i="24"/>
  <c r="X263" i="24"/>
  <c r="AF263" i="24"/>
  <c r="AA263" i="24"/>
  <c r="W263" i="24"/>
  <c r="AE263" i="24"/>
  <c r="U263" i="24"/>
  <c r="T263" i="24"/>
  <c r="S263" i="24"/>
  <c r="Q263" i="24"/>
  <c r="P263" i="24"/>
  <c r="O263" i="24"/>
  <c r="M263" i="24"/>
  <c r="L263" i="24"/>
  <c r="K263" i="24"/>
  <c r="I263" i="24"/>
  <c r="H263" i="24"/>
  <c r="G263" i="24"/>
  <c r="E263" i="24"/>
  <c r="D263" i="24"/>
  <c r="C263" i="24"/>
  <c r="AC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B299" i="24"/>
  <c r="X299" i="24"/>
  <c r="AA299" i="24"/>
  <c r="W299" i="24"/>
  <c r="Y299" i="24"/>
  <c r="U299" i="24"/>
  <c r="T299" i="24"/>
  <c r="S299" i="24"/>
  <c r="Q299" i="24"/>
  <c r="P299" i="24"/>
  <c r="O299" i="24"/>
  <c r="M299" i="24"/>
  <c r="L299" i="24"/>
  <c r="K299" i="24"/>
  <c r="I299" i="24"/>
  <c r="H299" i="24"/>
  <c r="G299" i="24"/>
  <c r="E299" i="24"/>
  <c r="D299" i="24"/>
  <c r="C299" i="24"/>
  <c r="AC308" i="24"/>
  <c r="AB308" i="24"/>
  <c r="AA308" i="24"/>
  <c r="Y308" i="24"/>
  <c r="X308" i="24"/>
  <c r="W308" i="24"/>
  <c r="U308" i="24"/>
  <c r="T308" i="24"/>
  <c r="S308" i="24"/>
  <c r="Q308" i="24"/>
  <c r="P308" i="24"/>
  <c r="O308" i="24"/>
  <c r="M308" i="24"/>
  <c r="L308" i="24"/>
  <c r="K308" i="24"/>
  <c r="I308" i="24"/>
  <c r="H308" i="24"/>
  <c r="G308" i="24"/>
  <c r="E308" i="24"/>
  <c r="D308" i="24"/>
  <c r="C308" i="24"/>
  <c r="AC317" i="24"/>
  <c r="AB317" i="24"/>
  <c r="X317" i="24"/>
  <c r="AF317" i="24"/>
  <c r="AA317" i="24"/>
  <c r="W317" i="24"/>
  <c r="Y317" i="24"/>
  <c r="AG317" i="24"/>
  <c r="U317" i="24"/>
  <c r="T317" i="24"/>
  <c r="S317" i="24"/>
  <c r="Q317" i="24"/>
  <c r="P317" i="24"/>
  <c r="O317" i="24"/>
  <c r="M317" i="24"/>
  <c r="L317" i="24"/>
  <c r="K317" i="24"/>
  <c r="I317" i="24"/>
  <c r="H317" i="24"/>
  <c r="G317" i="24"/>
  <c r="E317" i="24"/>
  <c r="D317" i="24"/>
  <c r="C317" i="24"/>
  <c r="AC326" i="24"/>
  <c r="AB326" i="24"/>
  <c r="AA326" i="24"/>
  <c r="Y326" i="24"/>
  <c r="X326" i="24"/>
  <c r="W326" i="24"/>
  <c r="AE326" i="24"/>
  <c r="U326" i="24"/>
  <c r="T326" i="24"/>
  <c r="S326" i="24"/>
  <c r="Q326" i="24"/>
  <c r="P326" i="24"/>
  <c r="O326" i="24"/>
  <c r="M326" i="24"/>
  <c r="L326" i="24"/>
  <c r="K326" i="24"/>
  <c r="I326" i="24"/>
  <c r="H326" i="24"/>
  <c r="G326" i="24"/>
  <c r="E326" i="24"/>
  <c r="D326" i="24"/>
  <c r="C326" i="24"/>
  <c r="AC335" i="24"/>
  <c r="AB335" i="24"/>
  <c r="AA335" i="24"/>
  <c r="Y335" i="24"/>
  <c r="AG335" i="24"/>
  <c r="X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B362" i="24"/>
  <c r="X362" i="24"/>
  <c r="AF362" i="24"/>
  <c r="AA362" i="24"/>
  <c r="W362" i="24"/>
  <c r="U362" i="24"/>
  <c r="T362" i="24"/>
  <c r="S362" i="24"/>
  <c r="Q362" i="24"/>
  <c r="P362" i="24"/>
  <c r="O362" i="24"/>
  <c r="M362" i="24"/>
  <c r="L362" i="24"/>
  <c r="K362" i="24"/>
  <c r="I362" i="24"/>
  <c r="H362" i="24"/>
  <c r="G362" i="24"/>
  <c r="E362" i="24"/>
  <c r="D362" i="24"/>
  <c r="C362" i="24"/>
  <c r="AC371" i="24"/>
  <c r="AB371" i="24"/>
  <c r="AA371" i="24"/>
  <c r="W371" i="24"/>
  <c r="AE371" i="24"/>
  <c r="Y371" i="24"/>
  <c r="X371" i="24"/>
  <c r="U371" i="24"/>
  <c r="T371" i="24"/>
  <c r="S371" i="24"/>
  <c r="Q371" i="24"/>
  <c r="P371" i="24"/>
  <c r="O371" i="24"/>
  <c r="M371" i="24"/>
  <c r="L371" i="24"/>
  <c r="K371" i="24"/>
  <c r="I371" i="24"/>
  <c r="H371" i="24"/>
  <c r="G371" i="24"/>
  <c r="E371" i="24"/>
  <c r="D371" i="24"/>
  <c r="C371" i="24"/>
  <c r="AC380" i="24"/>
  <c r="Y380" i="24"/>
  <c r="AG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U389" i="24"/>
  <c r="T389" i="24"/>
  <c r="S389" i="24"/>
  <c r="Q389" i="24"/>
  <c r="P389" i="24"/>
  <c r="O389" i="24"/>
  <c r="M389" i="24"/>
  <c r="L389" i="24"/>
  <c r="K389" i="24"/>
  <c r="I389" i="24"/>
  <c r="H389" i="24"/>
  <c r="G389" i="24"/>
  <c r="E389" i="24"/>
  <c r="D389" i="24"/>
  <c r="C389" i="24"/>
  <c r="AC398" i="24"/>
  <c r="AB398" i="24"/>
  <c r="AA398" i="24"/>
  <c r="Y398" i="24"/>
  <c r="X398" i="24"/>
  <c r="W398" i="24"/>
  <c r="U398" i="24"/>
  <c r="T398" i="24"/>
  <c r="S398" i="24"/>
  <c r="Q398" i="24"/>
  <c r="P398" i="24"/>
  <c r="O398" i="24"/>
  <c r="M398" i="24"/>
  <c r="L398" i="24"/>
  <c r="K398" i="24"/>
  <c r="I398" i="24"/>
  <c r="H398" i="24"/>
  <c r="G398" i="24"/>
  <c r="E398" i="24"/>
  <c r="D398" i="24"/>
  <c r="C398" i="24"/>
  <c r="AC407" i="24"/>
  <c r="AB407" i="24"/>
  <c r="X407" i="24"/>
  <c r="AF407" i="24"/>
  <c r="AA407" i="24"/>
  <c r="Y407" i="24"/>
  <c r="W407" i="24"/>
  <c r="U407" i="24"/>
  <c r="T407" i="24"/>
  <c r="S407" i="24"/>
  <c r="Q407" i="24"/>
  <c r="P407" i="24"/>
  <c r="O407" i="24"/>
  <c r="M407" i="24"/>
  <c r="L407" i="24"/>
  <c r="K407" i="24"/>
  <c r="I407" i="24"/>
  <c r="H407" i="24"/>
  <c r="G407" i="24"/>
  <c r="E407" i="24"/>
  <c r="D407" i="24"/>
  <c r="C407" i="24"/>
  <c r="AC416" i="24"/>
  <c r="AB416" i="24"/>
  <c r="X416" i="24"/>
  <c r="AA416" i="24"/>
  <c r="W416" i="24"/>
  <c r="Y416" i="24"/>
  <c r="U416" i="24"/>
  <c r="T416" i="24"/>
  <c r="S416" i="24"/>
  <c r="Q416" i="24"/>
  <c r="P416" i="24"/>
  <c r="O416" i="24"/>
  <c r="M416" i="24"/>
  <c r="L416" i="24"/>
  <c r="K416" i="24"/>
  <c r="I416" i="24"/>
  <c r="H416" i="24"/>
  <c r="G416" i="24"/>
  <c r="E416" i="24"/>
  <c r="D416" i="24"/>
  <c r="C416" i="24"/>
  <c r="AC425" i="24"/>
  <c r="Y425" i="24"/>
  <c r="AB425" i="24"/>
  <c r="X425" i="24"/>
  <c r="AF425" i="24"/>
  <c r="AA425" i="24"/>
  <c r="W425" i="24"/>
  <c r="U425" i="24"/>
  <c r="T425" i="24"/>
  <c r="S425" i="24"/>
  <c r="Q425" i="24"/>
  <c r="P425" i="24"/>
  <c r="O425" i="24"/>
  <c r="M425" i="24"/>
  <c r="L425" i="24"/>
  <c r="K425" i="24"/>
  <c r="I425" i="24"/>
  <c r="H425" i="24"/>
  <c r="G425" i="24"/>
  <c r="E425" i="24"/>
  <c r="D425" i="24"/>
  <c r="C425" i="24"/>
  <c r="AC434" i="24"/>
  <c r="AB434" i="24"/>
  <c r="AA434" i="24"/>
  <c r="W434" i="24"/>
  <c r="AE434" i="24"/>
  <c r="Y434" i="24"/>
  <c r="X434" i="24"/>
  <c r="U434" i="24"/>
  <c r="T434" i="24"/>
  <c r="S434" i="24"/>
  <c r="Q434" i="24"/>
  <c r="P434" i="24"/>
  <c r="O434" i="24"/>
  <c r="M434" i="24"/>
  <c r="L434" i="24"/>
  <c r="K434" i="24"/>
  <c r="I434" i="24"/>
  <c r="H434" i="24"/>
  <c r="G434" i="24"/>
  <c r="E434" i="24"/>
  <c r="D434" i="24"/>
  <c r="C434" i="24"/>
  <c r="AC443" i="24"/>
  <c r="AB443" i="24"/>
  <c r="AA443" i="24"/>
  <c r="W443" i="24"/>
  <c r="AE443" i="24"/>
  <c r="Y443" i="24"/>
  <c r="X443" i="24"/>
  <c r="AF443" i="24"/>
  <c r="U443" i="24"/>
  <c r="T443" i="24"/>
  <c r="S443" i="24"/>
  <c r="Q443" i="24"/>
  <c r="P443" i="24"/>
  <c r="O443" i="24"/>
  <c r="M443" i="24"/>
  <c r="L443" i="24"/>
  <c r="K443" i="24"/>
  <c r="I443" i="24"/>
  <c r="H443" i="24"/>
  <c r="G443" i="24"/>
  <c r="E443" i="24"/>
  <c r="D443" i="24"/>
  <c r="C443" i="24"/>
  <c r="AC452" i="24"/>
  <c r="AB452" i="24"/>
  <c r="AA452" i="24"/>
  <c r="Y452" i="24"/>
  <c r="X452" i="24"/>
  <c r="W452" i="24"/>
  <c r="AE452" i="24"/>
  <c r="U452" i="24"/>
  <c r="T452" i="24"/>
  <c r="S452" i="24"/>
  <c r="Q452" i="24"/>
  <c r="P452" i="24"/>
  <c r="O452" i="24"/>
  <c r="M452" i="24"/>
  <c r="L452" i="24"/>
  <c r="K452" i="24"/>
  <c r="I452" i="24"/>
  <c r="H452" i="24"/>
  <c r="G452" i="24"/>
  <c r="E452" i="24"/>
  <c r="D452" i="24"/>
  <c r="C452" i="24"/>
  <c r="AC461" i="24"/>
  <c r="AB461" i="24"/>
  <c r="X461" i="24"/>
  <c r="AF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299" i="24"/>
  <c r="AF344" i="24"/>
  <c r="AG362" i="24"/>
  <c r="AG308" i="24"/>
  <c r="AG299" i="24"/>
  <c r="AG551" i="24"/>
  <c r="AE218" i="24"/>
  <c r="AG200" i="24"/>
  <c r="AE533" i="24"/>
  <c r="AF542" i="24"/>
  <c r="AG542" i="24"/>
  <c r="AG371" i="24"/>
  <c r="AE128" i="24"/>
  <c r="AF155" i="24"/>
  <c r="AG353" i="24"/>
  <c r="AF650" i="24"/>
  <c r="AE461" i="24"/>
  <c r="AG434" i="24"/>
  <c r="AG263" i="24"/>
  <c r="AE659" i="24"/>
  <c r="AE668" i="24"/>
  <c r="AG614" i="24"/>
  <c r="AF677" i="24"/>
  <c r="AG659" i="24"/>
  <c r="AG677" i="24"/>
  <c r="U625" i="27533"/>
  <c r="U481" i="27533"/>
  <c r="U472" i="27533"/>
  <c r="U517" i="27533"/>
  <c r="U571" i="27533"/>
  <c r="U607" i="27533"/>
  <c r="AF695" i="24"/>
  <c r="U535" i="27533"/>
  <c r="U724" i="27533"/>
  <c r="U697" i="27533"/>
  <c r="U688" i="27533"/>
  <c r="AG470" i="24"/>
  <c r="AE398" i="24"/>
  <c r="AF371" i="24"/>
  <c r="AE308" i="24"/>
  <c r="AF200" i="24"/>
  <c r="AG173" i="24"/>
  <c r="AF641" i="24"/>
  <c r="AG668" i="24"/>
  <c r="AE677" i="24"/>
  <c r="AF434" i="24"/>
  <c r="AG407" i="24"/>
  <c r="AE335" i="24"/>
  <c r="AF245" i="24"/>
  <c r="AG218" i="24"/>
  <c r="AG488" i="24"/>
  <c r="AG641" i="24"/>
  <c r="AG398" i="24"/>
  <c r="AE389" i="24"/>
  <c r="AF326" i="24"/>
  <c r="AF182" i="24"/>
  <c r="AE614" i="24"/>
  <c r="AG704" i="24"/>
  <c r="AG479" i="24"/>
  <c r="AG272" i="24"/>
  <c r="AF470" i="24"/>
  <c r="AG443" i="24"/>
  <c r="AE416" i="24"/>
  <c r="AG389" i="24"/>
  <c r="AG209" i="24"/>
  <c r="AF551" i="24"/>
  <c r="AG578" i="24"/>
  <c r="AG605" i="24"/>
  <c r="AE623" i="24"/>
  <c r="AE317" i="24"/>
  <c r="AG155" i="24"/>
  <c r="AG533" i="24"/>
  <c r="AE551" i="24"/>
  <c r="AE299" i="24"/>
  <c r="AG227" i="24"/>
  <c r="AE173" i="24"/>
  <c r="AG182" i="24"/>
  <c r="AE524" i="24"/>
  <c r="AF452" i="24"/>
  <c r="AG452" i="24"/>
  <c r="AG326" i="24"/>
  <c r="AF308" i="24"/>
  <c r="AF191" i="24"/>
  <c r="AE182" i="24"/>
  <c r="AE164" i="24"/>
  <c r="AF488" i="24"/>
  <c r="AE497" i="24"/>
  <c r="AE542" i="24"/>
  <c r="AE605" i="24"/>
  <c r="AF479" i="24"/>
  <c r="AE425" i="24"/>
  <c r="AF416" i="24"/>
  <c r="AF398" i="24"/>
  <c r="AF335" i="24"/>
  <c r="AE254" i="24"/>
  <c r="AE200" i="24"/>
  <c r="AF515" i="24"/>
  <c r="AG569" i="24"/>
  <c r="AF605" i="24"/>
  <c r="AG623" i="24"/>
  <c r="AF659" i="24"/>
  <c r="AE704" i="24"/>
  <c r="AG416" i="24"/>
  <c r="AE407" i="24"/>
  <c r="AE353" i="24"/>
  <c r="AG344" i="24"/>
  <c r="AF254" i="24"/>
  <c r="AG164" i="24"/>
  <c r="AE137" i="24"/>
  <c r="AG128" i="24"/>
  <c r="AG515" i="24"/>
  <c r="AE641" i="24"/>
  <c r="AG650" i="24"/>
  <c r="AF137" i="24"/>
  <c r="AF560" i="24"/>
  <c r="AF614" i="24"/>
  <c r="AG425" i="24"/>
  <c r="AE362" i="24"/>
  <c r="AG281" i="24"/>
  <c r="AE209" i="24"/>
  <c r="AF173" i="24"/>
  <c r="AG560" i="24"/>
  <c r="AE632" i="24"/>
  <c r="AF686" i="24"/>
  <c r="U490" i="27533"/>
  <c r="U499" i="27533"/>
  <c r="U589" i="27533"/>
  <c r="U616" i="27533"/>
  <c r="U553" i="27533"/>
  <c r="U598" i="27533"/>
  <c r="AE695" i="24"/>
  <c r="AF704" i="24"/>
  <c r="AG695" i="24"/>
</calcChain>
</file>

<file path=xl/sharedStrings.xml><?xml version="1.0" encoding="utf-8"?>
<sst xmlns="http://schemas.openxmlformats.org/spreadsheetml/2006/main" count="2890" uniqueCount="171">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</sst>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34"/>
  <sheetViews>
    <sheetView tabSelected="1" workbookViewId="0">
      <pane xSplit="2" ySplit="6" topLeftCell="C699" activePane="bottomRight" state="frozen"/>
      <selection pane="topRight" activeCell="C1" sqref="C1"/>
      <selection pane="bottomLeft" activeCell="A7" sqref="A7"/>
      <selection pane="bottomRight" activeCell="A724" sqref="A724"/>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8744</v>
      </c>
      <c r="P718" s="3">
        <v>8718</v>
      </c>
      <c r="Q718" s="3">
        <v>17462</v>
      </c>
      <c r="S718" s="3">
        <v>8525</v>
      </c>
      <c r="T718" s="3">
        <v>8499</v>
      </c>
      <c r="U718" s="3">
        <v>17024</v>
      </c>
      <c r="W718" s="3">
        <v>1945597</v>
      </c>
      <c r="X718" s="3">
        <v>1683391</v>
      </c>
      <c r="Y718" s="3">
        <v>3628988</v>
      </c>
      <c r="AA718" s="3">
        <v>2173816</v>
      </c>
      <c r="AB718" s="3">
        <v>2170308</v>
      </c>
      <c r="AC718" s="3">
        <v>4344124</v>
      </c>
      <c r="AE718" s="39">
        <v>89.501457345055883</v>
      </c>
      <c r="AF718" s="39">
        <v>77.564612948945495</v>
      </c>
      <c r="AG718" s="39">
        <v>83.537854812615848</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8628</v>
      </c>
      <c r="P719" s="3">
        <v>8609</v>
      </c>
      <c r="Q719" s="3">
        <v>17237</v>
      </c>
      <c r="S719" s="3">
        <v>8449</v>
      </c>
      <c r="T719" s="3">
        <v>8430</v>
      </c>
      <c r="U719" s="3">
        <v>16879</v>
      </c>
      <c r="W719" s="3">
        <v>1724770</v>
      </c>
      <c r="X719" s="3">
        <v>1801932</v>
      </c>
      <c r="Y719" s="3">
        <v>3526702</v>
      </c>
      <c r="AA719" s="3">
        <v>2166399</v>
      </c>
      <c r="AB719" s="3">
        <v>2166117</v>
      </c>
      <c r="AC719" s="3">
        <v>4332516</v>
      </c>
      <c r="AE719" s="39">
        <v>79.614604696549435</v>
      </c>
      <c r="AF719" s="39">
        <v>83.187196259481837</v>
      </c>
      <c r="AG719" s="39">
        <v>81.400784209452425</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9901</v>
      </c>
      <c r="P720" s="3">
        <v>9898</v>
      </c>
      <c r="Q720" s="3">
        <v>19799</v>
      </c>
      <c r="S720" s="3">
        <v>9642</v>
      </c>
      <c r="T720" s="3">
        <v>9636</v>
      </c>
      <c r="U720" s="3">
        <v>19278</v>
      </c>
      <c r="W720" s="3">
        <v>1889381</v>
      </c>
      <c r="X720" s="3">
        <v>2282024</v>
      </c>
      <c r="Y720" s="3">
        <v>4171405</v>
      </c>
      <c r="AA720" s="3">
        <v>2497826</v>
      </c>
      <c r="AB720" s="3">
        <v>2502515</v>
      </c>
      <c r="AC720" s="3">
        <v>5000341</v>
      </c>
      <c r="AE720" s="39">
        <v>75.641017428756044</v>
      </c>
      <c r="AF720" s="39">
        <v>91.189223641017136</v>
      </c>
      <c r="AG720" s="39">
        <v>83.422410591597654</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104346</v>
      </c>
      <c r="P722" s="3">
        <f>SUM(P706:P711,P715:P720)</f>
        <v>104262</v>
      </c>
      <c r="Q722" s="3">
        <f>SUM(Q706:Q711,Q715:Q720)</f>
        <v>208608</v>
      </c>
      <c r="S722" s="3">
        <f>SUM(S706:S711,S715:S720)</f>
        <v>101782</v>
      </c>
      <c r="T722" s="3">
        <f>SUM(T706:T711,T715:T720)</f>
        <v>101696</v>
      </c>
      <c r="U722" s="3">
        <f>SUM(U706:U711,U715:U720)</f>
        <v>203478</v>
      </c>
      <c r="W722" s="3">
        <f>SUM(W706:W711,W715:W720)</f>
        <v>21232537</v>
      </c>
      <c r="X722" s="3">
        <f>SUM(X706:X711,X715:X720)</f>
        <v>21008151</v>
      </c>
      <c r="Y722" s="3">
        <f>SUM(Y706:Y711,Y715:Y720)</f>
        <v>42240688</v>
      </c>
      <c r="AA722" s="3">
        <f>SUM(AA706:AA711,AA715:AA720)</f>
        <v>25941718</v>
      </c>
      <c r="AB722" s="3">
        <f>SUM(AB706:AB711,AB715:AB720)</f>
        <v>25969667</v>
      </c>
      <c r="AC722" s="3">
        <f>SUM(AC706:AC711,AC715:AC720)</f>
        <v>51911385</v>
      </c>
      <c r="AE722" s="39">
        <f>(W722/AA722)*100</f>
        <v>81.847073505309098</v>
      </c>
      <c r="AF722" s="39">
        <f>(X722/AB722)*100</f>
        <v>80.894957182161789</v>
      </c>
      <c r="AG722" s="39">
        <f>(Y722/AC722)*100</f>
        <v>81.370759034843715</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2360077</v>
      </c>
      <c r="D724" s="3">
        <v>2012459</v>
      </c>
      <c r="E724" s="3">
        <v>4372536</v>
      </c>
      <c r="F724" s="3"/>
      <c r="G724" s="3">
        <v>48709429</v>
      </c>
      <c r="H724" s="3">
        <v>44878298</v>
      </c>
      <c r="I724" s="3">
        <v>93587727</v>
      </c>
      <c r="J724" s="3"/>
      <c r="K724" s="3">
        <v>829184</v>
      </c>
      <c r="L724" s="3">
        <v>1192299</v>
      </c>
      <c r="M724" s="3">
        <v>2021483</v>
      </c>
      <c r="O724" s="3">
        <v>10272</v>
      </c>
      <c r="P724" s="3">
        <v>10248</v>
      </c>
      <c r="Q724" s="3">
        <v>20520</v>
      </c>
      <c r="S724" s="3">
        <v>10023</v>
      </c>
      <c r="T724" s="3">
        <v>9999</v>
      </c>
      <c r="U724" s="3">
        <v>20022</v>
      </c>
      <c r="W724" s="3">
        <v>2404196</v>
      </c>
      <c r="X724" s="3">
        <v>2056104</v>
      </c>
      <c r="Y724" s="3">
        <v>4460300</v>
      </c>
      <c r="AA724" s="3">
        <v>2609054</v>
      </c>
      <c r="AB724" s="3">
        <v>2609139</v>
      </c>
      <c r="AC724" s="3">
        <v>5218193</v>
      </c>
      <c r="AE724" s="39">
        <v>92.148188577162443</v>
      </c>
      <c r="AF724" s="39">
        <v>78.803927272560031</v>
      </c>
      <c r="AG724" s="39">
        <v>85.475949241432815</v>
      </c>
    </row>
    <row r="725" spans="1:33" x14ac:dyDescent="0.2">
      <c r="B725" s="17"/>
      <c r="C725" s="3"/>
      <c r="D725" s="3"/>
      <c r="E725" s="3"/>
      <c r="F725" s="3"/>
      <c r="G725" s="3"/>
      <c r="H725" s="3"/>
      <c r="I725" s="3"/>
      <c r="J725" s="3"/>
      <c r="K725" s="3"/>
      <c r="L725" s="3"/>
      <c r="M725" s="3"/>
      <c r="O725" s="3"/>
      <c r="P725" s="3"/>
      <c r="Q725" s="3"/>
      <c r="S725" s="3"/>
      <c r="T725" s="3"/>
      <c r="U725" s="3"/>
      <c r="W725" s="3"/>
      <c r="X725" s="3"/>
      <c r="Y725" s="3"/>
      <c r="AA725" s="3"/>
      <c r="AB725" s="3"/>
      <c r="AC725" s="3"/>
      <c r="AE725" s="39"/>
      <c r="AF725" s="39"/>
      <c r="AG725" s="39"/>
    </row>
    <row r="726" spans="1:33" x14ac:dyDescent="0.2">
      <c r="B726" s="17"/>
      <c r="C726" s="3"/>
      <c r="D726" s="3"/>
      <c r="E726" s="3"/>
      <c r="F726" s="3"/>
      <c r="G726" s="3"/>
      <c r="H726" s="3"/>
      <c r="I726" s="3"/>
      <c r="J726" s="3"/>
      <c r="K726" s="3"/>
      <c r="L726" s="3"/>
      <c r="M726" s="3"/>
      <c r="O726" s="3"/>
      <c r="P726" s="3"/>
      <c r="Q726" s="3"/>
      <c r="S726" s="3"/>
      <c r="T726" s="3"/>
      <c r="U726" s="3"/>
      <c r="W726" s="3"/>
      <c r="X726" s="3"/>
      <c r="Y726" s="3"/>
      <c r="AA726" s="3"/>
      <c r="AB726" s="3"/>
      <c r="AC726" s="3"/>
      <c r="AE726" s="39"/>
      <c r="AF726" s="39"/>
      <c r="AG726" s="39"/>
    </row>
    <row r="727" spans="1:33" x14ac:dyDescent="0.2">
      <c r="A727" s="7" t="s">
        <v>1</v>
      </c>
      <c r="B727" s="8" t="s">
        <v>2</v>
      </c>
      <c r="C727" s="6" t="s">
        <v>71</v>
      </c>
      <c r="D727" s="6"/>
      <c r="E727" s="6"/>
      <c r="F727" s="6"/>
      <c r="G727" s="6" t="s">
        <v>72</v>
      </c>
      <c r="H727" s="6"/>
      <c r="I727" s="6"/>
      <c r="J727" s="6"/>
      <c r="K727" s="6" t="s">
        <v>73</v>
      </c>
      <c r="L727" s="6"/>
      <c r="M727" s="6"/>
      <c r="N727" s="6"/>
      <c r="O727" s="6" t="s">
        <v>74</v>
      </c>
      <c r="P727" s="6"/>
      <c r="Q727" s="6"/>
      <c r="R727" s="6"/>
      <c r="S727" s="9" t="s">
        <v>67</v>
      </c>
      <c r="T727" s="9"/>
      <c r="U727" s="9"/>
      <c r="W727" s="9" t="s">
        <v>82</v>
      </c>
      <c r="X727" s="9"/>
      <c r="Y727" s="9"/>
      <c r="AA727" s="9" t="s">
        <v>83</v>
      </c>
      <c r="AB727" s="9"/>
      <c r="AC727" s="9"/>
      <c r="AE727" s="31" t="s">
        <v>84</v>
      </c>
      <c r="AF727" s="31"/>
      <c r="AG727" s="31"/>
    </row>
    <row r="728" spans="1:33" x14ac:dyDescent="0.2">
      <c r="C728" s="5" t="s">
        <v>65</v>
      </c>
      <c r="D728" s="5" t="s">
        <v>66</v>
      </c>
      <c r="E728" s="5" t="s">
        <v>13</v>
      </c>
      <c r="G728" s="5" t="s">
        <v>65</v>
      </c>
      <c r="H728" s="5" t="s">
        <v>66</v>
      </c>
      <c r="I728" s="5" t="s">
        <v>13</v>
      </c>
      <c r="K728" s="5" t="s">
        <v>65</v>
      </c>
      <c r="L728" s="5" t="s">
        <v>66</v>
      </c>
      <c r="M728" s="5" t="s">
        <v>13</v>
      </c>
      <c r="O728" s="5" t="s">
        <v>65</v>
      </c>
      <c r="P728" s="5" t="s">
        <v>66</v>
      </c>
      <c r="Q728" s="5" t="s">
        <v>13</v>
      </c>
      <c r="S728" s="5" t="s">
        <v>68</v>
      </c>
      <c r="T728" s="5" t="s">
        <v>70</v>
      </c>
      <c r="W728" s="5" t="s">
        <v>68</v>
      </c>
      <c r="X728" s="5" t="s">
        <v>70</v>
      </c>
      <c r="AA728" s="5" t="s">
        <v>68</v>
      </c>
      <c r="AB728" s="5" t="s">
        <v>70</v>
      </c>
      <c r="AE728" s="29" t="s">
        <v>68</v>
      </c>
      <c r="AF728" s="29" t="s">
        <v>70</v>
      </c>
    </row>
    <row r="729" spans="1:33" x14ac:dyDescent="0.2">
      <c r="A729" s="41"/>
      <c r="D729" s="25"/>
      <c r="E729" s="25"/>
      <c r="F729" s="25"/>
      <c r="G729" s="25"/>
      <c r="H729" s="25"/>
      <c r="I729" s="25"/>
      <c r="J729" s="25"/>
      <c r="K729" s="25"/>
      <c r="L729" s="36"/>
      <c r="M729" s="36"/>
      <c r="O729" s="1"/>
      <c r="S729" s="5" t="s">
        <v>69</v>
      </c>
      <c r="T729" s="5" t="s">
        <v>69</v>
      </c>
      <c r="U729" s="5" t="s">
        <v>13</v>
      </c>
      <c r="W729" s="5" t="s">
        <v>69</v>
      </c>
      <c r="X729" s="5" t="s">
        <v>69</v>
      </c>
      <c r="Y729" s="5" t="s">
        <v>13</v>
      </c>
      <c r="AA729" s="5" t="s">
        <v>69</v>
      </c>
      <c r="AB729" s="5" t="s">
        <v>69</v>
      </c>
      <c r="AC729" s="5" t="s">
        <v>13</v>
      </c>
      <c r="AE729" s="29" t="s">
        <v>69</v>
      </c>
      <c r="AF729" s="29" t="s">
        <v>69</v>
      </c>
      <c r="AG729" s="29" t="s">
        <v>13</v>
      </c>
    </row>
    <row r="730" spans="1:33" x14ac:dyDescent="0.2">
      <c r="O730" s="1"/>
    </row>
    <row r="731" spans="1:33" x14ac:dyDescent="0.2">
      <c r="O731" s="1"/>
    </row>
    <row r="733" spans="1:33" x14ac:dyDescent="0.2">
      <c r="A733" s="2" t="s">
        <v>76</v>
      </c>
      <c r="B733" s="2" t="s">
        <v>111</v>
      </c>
      <c r="C733" s="2"/>
    </row>
    <row r="734" spans="1:33" x14ac:dyDescent="0.2">
      <c r="B734" s="2" t="s">
        <v>112</v>
      </c>
      <c r="C734"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58"/>
  <sheetViews>
    <sheetView showOutlineSymbols="0" zoomScaleNormal="100" workbookViewId="0">
      <pane ySplit="5" topLeftCell="A719" activePane="bottomLeft" state="frozen"/>
      <selection pane="bottomLeft" activeCell="S751" sqref="S751"/>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364047</v>
      </c>
      <c r="X726" s="5">
        <v>6411</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359913</v>
      </c>
      <c r="X727" s="5">
        <v>6011</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347403</v>
      </c>
      <c r="X728" s="5">
        <v>5862</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364256</v>
      </c>
      <c r="X729" s="5">
        <v>6242</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391432</v>
      </c>
      <c r="X730" s="5">
        <v>6515</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336845</v>
      </c>
      <c r="X731" s="5">
        <v>5632</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4243997</v>
      </c>
      <c r="X733" s="5">
        <f>SUM(X717:X722,X726:X731)</f>
        <v>72411</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390900</v>
      </c>
      <c r="X735" s="5">
        <v>6713</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369024</v>
      </c>
      <c r="X736" s="5">
        <v>6179</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345959</v>
      </c>
      <c r="X737" s="5">
        <v>5850</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393454</v>
      </c>
      <c r="X738" s="5">
        <v>6499</v>
      </c>
      <c r="Y738" s="82"/>
      <c r="Z738" s="17"/>
      <c r="AA738" s="17"/>
      <c r="AB738" s="17"/>
      <c r="AD738" s="17"/>
      <c r="AE738" s="17"/>
      <c r="AF738" s="17"/>
    </row>
    <row r="739" spans="1:32" ht="12" customHeight="1" x14ac:dyDescent="0.2">
      <c r="A739" s="2">
        <v>2024</v>
      </c>
      <c r="B739" s="17" t="s">
        <v>24</v>
      </c>
      <c r="C739" s="3">
        <v>86243.766666666663</v>
      </c>
      <c r="D739" s="3">
        <v>46550.722000000002</v>
      </c>
      <c r="E739" s="3">
        <v>49625</v>
      </c>
      <c r="F739" s="5">
        <v>5063852</v>
      </c>
      <c r="G739" s="5">
        <v>9167.4609999999993</v>
      </c>
      <c r="H739" s="5">
        <v>4705.2879999999996</v>
      </c>
      <c r="I739" s="20">
        <v>5079687</v>
      </c>
      <c r="J739" s="20">
        <v>5090702</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347782</v>
      </c>
      <c r="X739" s="5">
        <v>5805</v>
      </c>
      <c r="Y739" s="82"/>
      <c r="Z739" s="17"/>
      <c r="AA739" s="17"/>
      <c r="AB739" s="17"/>
      <c r="AD739" s="17"/>
      <c r="AE739" s="17"/>
      <c r="AF739" s="17"/>
    </row>
    <row r="740" spans="1:32" ht="12" customHeight="1" x14ac:dyDescent="0.2">
      <c r="A740" s="2">
        <v>2024</v>
      </c>
      <c r="B740" s="17" t="s">
        <v>25</v>
      </c>
      <c r="C740" s="3">
        <v>88052.616666666669</v>
      </c>
      <c r="D740" s="3">
        <v>48826.553</v>
      </c>
      <c r="E740" s="3">
        <v>49916</v>
      </c>
      <c r="F740" s="5">
        <v>5062689</v>
      </c>
      <c r="G740" s="5">
        <v>8850.4179999999997</v>
      </c>
      <c r="H740" s="5">
        <v>5349.7579999999998</v>
      </c>
      <c r="I740" s="20">
        <v>5076750</v>
      </c>
      <c r="J740" s="20">
        <v>5096312</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327642</v>
      </c>
      <c r="X740" s="5">
        <v>6002</v>
      </c>
      <c r="Y740" s="82"/>
      <c r="Z740" s="17"/>
      <c r="AA740" s="17"/>
      <c r="AB740" s="17"/>
      <c r="AD740" s="17"/>
      <c r="AE740" s="17"/>
      <c r="AF740" s="17"/>
    </row>
    <row r="741" spans="1:32" ht="12" customHeight="1" x14ac:dyDescent="0.2">
      <c r="B741" s="17"/>
      <c r="F741" s="5"/>
      <c r="G741" s="5"/>
      <c r="H741" s="5"/>
      <c r="M741" s="3"/>
      <c r="N741" s="3"/>
      <c r="O741" s="3"/>
      <c r="P741" s="3"/>
      <c r="Q741" s="3"/>
      <c r="R741" s="3"/>
      <c r="S741" s="3"/>
      <c r="V741" s="19"/>
      <c r="W741" s="20"/>
      <c r="X741" s="5"/>
      <c r="Y741" s="82"/>
      <c r="Z741" s="17"/>
      <c r="AA741" s="17"/>
      <c r="AB741" s="17"/>
      <c r="AD741" s="17"/>
      <c r="AE741" s="17"/>
      <c r="AF741" s="17"/>
    </row>
    <row r="742" spans="1:32" ht="12" customHeight="1" x14ac:dyDescent="0.2">
      <c r="A742" s="2" t="s">
        <v>170</v>
      </c>
      <c r="B742" s="17"/>
      <c r="C742" s="3">
        <f t="shared" ref="C742:T742" si="30">SUM(C726:C731,C735:C740)</f>
        <v>1067636.7666666666</v>
      </c>
      <c r="D742" s="3">
        <f t="shared" si="30"/>
        <v>580880.92899999989</v>
      </c>
      <c r="E742" s="3">
        <f t="shared" si="30"/>
        <v>613945</v>
      </c>
      <c r="F742" s="5">
        <f t="shared" si="30"/>
        <v>58925631</v>
      </c>
      <c r="G742" s="5">
        <f t="shared" si="30"/>
        <v>105129.55</v>
      </c>
      <c r="H742" s="5">
        <f t="shared" si="30"/>
        <v>52391.298999999999</v>
      </c>
      <c r="I742" s="20">
        <f t="shared" si="30"/>
        <v>59122841</v>
      </c>
      <c r="J742" s="20">
        <f t="shared" si="30"/>
        <v>59472409</v>
      </c>
      <c r="K742" s="3">
        <f t="shared" si="30"/>
        <v>105351.44099999999</v>
      </c>
      <c r="L742" s="3">
        <f t="shared" si="30"/>
        <v>52391.298999999999</v>
      </c>
      <c r="M742" s="3">
        <f t="shared" si="30"/>
        <v>70625274.546999991</v>
      </c>
      <c r="N742" s="3">
        <f t="shared" si="30"/>
        <v>6356274.7092299992</v>
      </c>
      <c r="O742" s="3">
        <f t="shared" si="30"/>
        <v>135573.87938</v>
      </c>
      <c r="P742" s="3">
        <f t="shared" si="30"/>
        <v>79062.551854999998</v>
      </c>
      <c r="Q742" s="3">
        <f t="shared" si="30"/>
        <v>6570911.1404649997</v>
      </c>
      <c r="R742" s="3">
        <f t="shared" si="30"/>
        <v>86565748.532000005</v>
      </c>
      <c r="S742" s="3">
        <f t="shared" si="30"/>
        <v>9365243.3544010017</v>
      </c>
      <c r="T742" s="3">
        <f t="shared" si="30"/>
        <v>74295.391000000003</v>
      </c>
      <c r="U742" s="4">
        <f>M742/R742*100</f>
        <v>81.585703057708287</v>
      </c>
      <c r="V742" s="19">
        <v>66.034159129675757</v>
      </c>
      <c r="W742" s="20">
        <f>SUM(W726:W731,W735:W740)</f>
        <v>4338657</v>
      </c>
      <c r="X742" s="5">
        <f>SUM(X726:X731,X735:X740)</f>
        <v>73721</v>
      </c>
      <c r="Y742" s="82"/>
      <c r="Z742" s="79"/>
      <c r="AA742" s="84"/>
      <c r="AB742" s="17"/>
      <c r="AD742" s="17"/>
      <c r="AE742" s="17"/>
      <c r="AF742" s="17"/>
    </row>
    <row r="743" spans="1:32" ht="12" customHeight="1" x14ac:dyDescent="0.2">
      <c r="B743" s="17"/>
      <c r="F743" s="5"/>
      <c r="G743" s="5"/>
      <c r="H743" s="5"/>
      <c r="M743" s="3"/>
      <c r="N743" s="3"/>
      <c r="O743" s="3"/>
      <c r="P743" s="3"/>
      <c r="Q743" s="3"/>
      <c r="R743" s="3"/>
      <c r="S743" s="3"/>
      <c r="V743" s="19"/>
      <c r="W743" s="20"/>
      <c r="X743" s="5"/>
      <c r="Y743" s="82"/>
      <c r="Z743" s="79"/>
      <c r="AA743" s="84"/>
      <c r="AB743" s="17"/>
      <c r="AD743" s="17"/>
      <c r="AE743" s="17"/>
      <c r="AF743" s="17"/>
    </row>
    <row r="744" spans="1:32" ht="12" customHeight="1" x14ac:dyDescent="0.2">
      <c r="A744" s="2">
        <v>2025</v>
      </c>
      <c r="B744" s="17" t="s">
        <v>26</v>
      </c>
      <c r="C744" s="3">
        <v>87183.15</v>
      </c>
      <c r="D744" s="3">
        <v>48344.097999999998</v>
      </c>
      <c r="E744" s="3">
        <v>49133</v>
      </c>
      <c r="F744" s="5">
        <v>5059521</v>
      </c>
      <c r="G744" s="5">
        <v>7998.0410000000002</v>
      </c>
      <c r="H744" s="5">
        <v>4069.674</v>
      </c>
      <c r="I744" s="20">
        <v>5072427</v>
      </c>
      <c r="J744" s="20">
        <v>5096112</v>
      </c>
      <c r="K744" s="3">
        <v>8012.0820000000003</v>
      </c>
      <c r="L744" s="3">
        <v>4069.674</v>
      </c>
      <c r="M744" s="3">
        <v>6205792.5039999997</v>
      </c>
      <c r="N744" s="3">
        <v>558521.32536000002</v>
      </c>
      <c r="O744" s="3">
        <v>10177.687071</v>
      </c>
      <c r="P744" s="3">
        <v>6107.5390820000002</v>
      </c>
      <c r="Q744" s="3">
        <v>574806.55151300004</v>
      </c>
      <c r="R744" s="3">
        <v>7375598.733</v>
      </c>
      <c r="S744" s="3">
        <v>786821.31588999997</v>
      </c>
      <c r="T744" s="3">
        <v>6193.09</v>
      </c>
      <c r="U744" s="4">
        <v>84.139508244042105</v>
      </c>
      <c r="V744" s="19">
        <v>73.054267837522559</v>
      </c>
      <c r="W744" s="20">
        <v>360174</v>
      </c>
      <c r="X744" s="5">
        <v>6300</v>
      </c>
      <c r="Y744" s="82"/>
      <c r="Z744" s="17"/>
      <c r="AA744" s="17"/>
      <c r="AB744" s="17"/>
      <c r="AD744" s="17"/>
      <c r="AE744" s="17"/>
      <c r="AF744" s="17"/>
    </row>
    <row r="745" spans="1:32" ht="12" customHeight="1" x14ac:dyDescent="0.2">
      <c r="B745" s="17"/>
      <c r="F745" s="5"/>
      <c r="G745" s="5"/>
      <c r="H745" s="5"/>
      <c r="M745" s="3"/>
      <c r="N745" s="3"/>
      <c r="O745" s="3"/>
      <c r="P745" s="3"/>
      <c r="Q745" s="3"/>
      <c r="R745" s="3"/>
      <c r="S745" s="3"/>
      <c r="V745" s="19"/>
      <c r="W745" s="86"/>
      <c r="X745" s="86"/>
      <c r="Y745" s="82"/>
      <c r="Z745" s="79"/>
      <c r="AA745" s="84"/>
      <c r="AB745" s="17"/>
      <c r="AD745" s="17"/>
      <c r="AE745" s="17"/>
      <c r="AF745" s="17"/>
    </row>
    <row r="746" spans="1:32" x14ac:dyDescent="0.2">
      <c r="A746" s="12" t="s">
        <v>1</v>
      </c>
      <c r="B746" s="13" t="s">
        <v>2</v>
      </c>
      <c r="C746" s="14" t="s">
        <v>3</v>
      </c>
      <c r="D746" s="14" t="s">
        <v>5</v>
      </c>
      <c r="E746" s="14" t="s">
        <v>5</v>
      </c>
      <c r="F746" s="14" t="s">
        <v>9</v>
      </c>
      <c r="G746" s="14" t="s">
        <v>10</v>
      </c>
      <c r="H746" s="14" t="s">
        <v>11</v>
      </c>
      <c r="I746" s="23" t="s">
        <v>9</v>
      </c>
      <c r="J746" s="23" t="s">
        <v>149</v>
      </c>
      <c r="K746" s="14" t="s">
        <v>10</v>
      </c>
      <c r="L746" s="14" t="s">
        <v>11</v>
      </c>
      <c r="M746" s="15" t="s">
        <v>13</v>
      </c>
      <c r="N746" s="15" t="s">
        <v>14</v>
      </c>
      <c r="O746" s="15" t="s">
        <v>10</v>
      </c>
      <c r="P746" s="15" t="s">
        <v>11</v>
      </c>
      <c r="Q746" s="15" t="s">
        <v>13</v>
      </c>
      <c r="R746" s="15" t="s">
        <v>16</v>
      </c>
      <c r="S746" s="15" t="s">
        <v>16</v>
      </c>
      <c r="T746" s="14" t="s">
        <v>16</v>
      </c>
      <c r="U746" s="15" t="s">
        <v>18</v>
      </c>
      <c r="V746" s="15" t="s">
        <v>20</v>
      </c>
      <c r="W746" s="23" t="s">
        <v>120</v>
      </c>
      <c r="X746" s="14" t="s">
        <v>121</v>
      </c>
      <c r="Z746" s="20"/>
      <c r="AA746" s="49"/>
      <c r="AB746" s="49"/>
      <c r="AC746" s="17"/>
      <c r="AD746" s="17"/>
      <c r="AE746" s="17"/>
      <c r="AF746" s="17"/>
    </row>
    <row r="747" spans="1:32" s="17" customFormat="1" ht="16.5" customHeight="1" x14ac:dyDescent="0.2">
      <c r="A747" s="16"/>
      <c r="C747" s="18" t="s">
        <v>4</v>
      </c>
      <c r="D747" s="18" t="s">
        <v>6</v>
      </c>
      <c r="E747" s="18" t="s">
        <v>144</v>
      </c>
      <c r="F747" s="18" t="s">
        <v>8</v>
      </c>
      <c r="G747" s="18" t="s">
        <v>145</v>
      </c>
      <c r="H747" s="18" t="s">
        <v>145</v>
      </c>
      <c r="I747" s="24" t="s">
        <v>79</v>
      </c>
      <c r="J747" s="24" t="s">
        <v>103</v>
      </c>
      <c r="K747" s="18" t="s">
        <v>146</v>
      </c>
      <c r="L747" s="18" t="s">
        <v>146</v>
      </c>
      <c r="M747" s="19" t="s">
        <v>12</v>
      </c>
      <c r="N747" s="19" t="s">
        <v>15</v>
      </c>
      <c r="O747" s="19" t="s">
        <v>147</v>
      </c>
      <c r="P747" s="19" t="s">
        <v>147</v>
      </c>
      <c r="Q747" s="19" t="s">
        <v>147</v>
      </c>
      <c r="R747" s="19" t="s">
        <v>17</v>
      </c>
      <c r="S747" s="19" t="s">
        <v>15</v>
      </c>
      <c r="T747" s="18" t="s">
        <v>91</v>
      </c>
      <c r="U747" s="19" t="s">
        <v>19</v>
      </c>
      <c r="V747" s="19" t="s">
        <v>148</v>
      </c>
      <c r="W747" s="24" t="s">
        <v>150</v>
      </c>
      <c r="X747" s="18" t="s">
        <v>151</v>
      </c>
      <c r="Y747" s="16"/>
      <c r="Z747" s="20"/>
      <c r="AA747" s="49"/>
      <c r="AB747" s="49"/>
    </row>
    <row r="748" spans="1:32" x14ac:dyDescent="0.2">
      <c r="A748" s="7"/>
      <c r="B748" s="8"/>
      <c r="C748" s="9"/>
      <c r="D748" s="9" t="s">
        <v>7</v>
      </c>
      <c r="E748" s="9"/>
      <c r="F748" s="9"/>
      <c r="G748" s="9"/>
      <c r="H748" s="9"/>
      <c r="I748" s="21"/>
      <c r="J748" s="21"/>
      <c r="K748" s="9"/>
      <c r="L748" s="9"/>
      <c r="M748" s="10"/>
      <c r="N748" s="10" t="s">
        <v>7</v>
      </c>
      <c r="O748" s="10" t="s">
        <v>7</v>
      </c>
      <c r="P748" s="10" t="s">
        <v>7</v>
      </c>
      <c r="Q748" s="10" t="s">
        <v>7</v>
      </c>
      <c r="R748" s="10" t="s">
        <v>7</v>
      </c>
      <c r="S748" s="10" t="s">
        <v>7</v>
      </c>
      <c r="T748" s="9" t="s">
        <v>7</v>
      </c>
      <c r="U748" s="10"/>
      <c r="V748" s="10"/>
      <c r="W748" s="8"/>
      <c r="X748" s="8"/>
      <c r="Y748" s="17"/>
      <c r="Z748" s="20"/>
      <c r="AA748" s="49"/>
      <c r="AB748" s="49"/>
    </row>
    <row r="749" spans="1:32" x14ac:dyDescent="0.2">
      <c r="A749" s="2" t="s">
        <v>76</v>
      </c>
      <c r="B749" s="50" t="s">
        <v>113</v>
      </c>
      <c r="C749" s="2"/>
      <c r="D749" s="44"/>
      <c r="E749" s="44"/>
      <c r="F749" s="44"/>
      <c r="G749" s="44"/>
      <c r="H749" s="44"/>
      <c r="I749" s="45"/>
      <c r="J749" s="45"/>
      <c r="K749" s="44"/>
      <c r="L749" s="44"/>
      <c r="M749" s="46"/>
      <c r="N749" s="46"/>
      <c r="O749" s="46"/>
      <c r="P749" s="46"/>
      <c r="Q749" s="46"/>
      <c r="R749" s="46"/>
      <c r="S749" s="46"/>
      <c r="T749" s="57"/>
      <c r="U749" s="63"/>
      <c r="V749" s="58"/>
      <c r="W749" s="17"/>
      <c r="X749" s="17"/>
      <c r="Y749" s="17"/>
      <c r="Z749" s="20"/>
      <c r="AA749" s="49"/>
      <c r="AB749" s="49"/>
    </row>
    <row r="750" spans="1:32" x14ac:dyDescent="0.2">
      <c r="B750" s="50" t="s">
        <v>128</v>
      </c>
      <c r="C750" s="2"/>
      <c r="U750" s="19"/>
      <c r="V750" s="17"/>
      <c r="W750" s="17"/>
      <c r="X750" s="17"/>
      <c r="Y750" s="17"/>
      <c r="Z750" s="20"/>
      <c r="AA750" s="3"/>
      <c r="AB750" s="17"/>
    </row>
    <row r="751" spans="1:32" x14ac:dyDescent="0.2">
      <c r="B751" s="50" t="s">
        <v>129</v>
      </c>
      <c r="C751" s="2"/>
      <c r="M751" s="3"/>
      <c r="N751" s="3"/>
      <c r="O751" s="3"/>
      <c r="P751" s="3"/>
      <c r="Q751" s="3"/>
      <c r="R751" s="3"/>
      <c r="S751" s="3"/>
      <c r="U751" s="59"/>
      <c r="V751" s="17"/>
      <c r="W751" s="17"/>
      <c r="X751" s="17"/>
      <c r="Y751" s="17"/>
      <c r="Z751" s="24"/>
      <c r="AA751" s="3"/>
      <c r="AB751" s="63"/>
    </row>
    <row r="752" spans="1:32" x14ac:dyDescent="0.2">
      <c r="A752" s="2" t="s">
        <v>114</v>
      </c>
      <c r="B752" s="50" t="s">
        <v>119</v>
      </c>
      <c r="C752" s="54"/>
      <c r="U752" s="19"/>
      <c r="V752" s="1"/>
      <c r="AA752" s="3"/>
      <c r="AB752" s="63"/>
    </row>
    <row r="753" spans="1:28" x14ac:dyDescent="0.2">
      <c r="A753" s="2" t="s">
        <v>115</v>
      </c>
      <c r="B753" s="50" t="s">
        <v>152</v>
      </c>
      <c r="C753" s="54"/>
      <c r="R753" s="56"/>
      <c r="S753" s="56"/>
      <c r="T753" s="5"/>
      <c r="U753" s="56"/>
      <c r="V753" s="1"/>
      <c r="AA753" s="3"/>
      <c r="AB753" s="17"/>
    </row>
    <row r="754" spans="1:28" ht="13.5" customHeight="1" x14ac:dyDescent="0.2">
      <c r="A754" s="2" t="s">
        <v>117</v>
      </c>
      <c r="B754" s="50" t="s">
        <v>160</v>
      </c>
      <c r="J754" s="64"/>
      <c r="V754" s="55"/>
      <c r="W754" s="60"/>
      <c r="AA754" s="3"/>
      <c r="AB754" s="63"/>
    </row>
    <row r="755" spans="1:28" x14ac:dyDescent="0.2">
      <c r="A755" s="2" t="s">
        <v>122</v>
      </c>
      <c r="B755" s="1" t="s">
        <v>116</v>
      </c>
      <c r="N755" s="3"/>
      <c r="O755" s="3"/>
      <c r="P755" s="3"/>
      <c r="Q755" s="3"/>
      <c r="R755" s="54"/>
      <c r="S755" s="54"/>
      <c r="T755" s="54"/>
      <c r="U755" s="54"/>
      <c r="V755" s="54"/>
      <c r="AA755" s="3"/>
      <c r="AB755" s="63"/>
    </row>
    <row r="756" spans="1:28" ht="14.25" customHeight="1" x14ac:dyDescent="0.2">
      <c r="A756" s="2" t="s">
        <v>143</v>
      </c>
      <c r="B756" s="1" t="s">
        <v>133</v>
      </c>
      <c r="J756" s="88"/>
      <c r="K756" s="88"/>
      <c r="L756" s="86"/>
      <c r="M756" s="3"/>
      <c r="N756" s="3"/>
      <c r="O756" s="3"/>
      <c r="P756" s="3"/>
      <c r="Q756" s="3"/>
      <c r="R756" s="3"/>
      <c r="S756" s="3"/>
      <c r="W756" s="5"/>
      <c r="X756" s="5"/>
    </row>
    <row r="757" spans="1:28" x14ac:dyDescent="0.2">
      <c r="I757" s="3"/>
      <c r="M757" s="3"/>
      <c r="N757" s="3"/>
      <c r="O757" s="3"/>
      <c r="P757" s="3"/>
      <c r="Q757" s="3"/>
      <c r="R757" s="3"/>
      <c r="S757" s="3"/>
      <c r="U757" s="3"/>
      <c r="V757" s="3"/>
    </row>
    <row r="758" spans="1:28" x14ac:dyDescent="0.2">
      <c r="J758" s="8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2025-04-08T05:16:29Z</dcterms:modified>
</cp:coreProperties>
</file>