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<sst xmlns="http://schemas.openxmlformats.org/spreadsheetml/2006/main" count="717" uniqueCount="717">
  <si>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</si>
  <si>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</si>
  <si>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</si>
  <si>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</si>
  <si>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</si>
  <si>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</si>
  <si>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</si>
  <si>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</si>
  <si>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</si>
  <si>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</si>
  <si>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</si>
  <si>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</si>
  <si>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</si>
  <si>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</si>
  <si>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</si>
  <si>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</si>
  <si>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</si>
  <si>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</si>
  <si>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</si>
  <si>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</si>
  <si>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</si>
  <si>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</si>
  <si>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</si>
  <si>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</si>
  <si>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</si>
  <si>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2025</t>
  </si>
  <si>
    <t xml:space="preserve">Table 1  Total RAV entries, by approval category and month, October 2025</t>
  </si>
  <si>
    <t xml:space="preserve">Issue: October 2025</t>
  </si>
  <si>
    <t xml:space="preserve">Approval category</t>
  </si>
  <si>
    <t xml:space="preserve">Month</t>
  </si>
  <si>
    <t xml:space="preserve">Type approval</t>
  </si>
  <si>
    <t xml:space="preserve">Concessional approval</t>
  </si>
  <si>
    <t xml:space="preserve">Total</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</si>
  <si>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</si>
  <si>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</si>
  <si>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</si>
  <si>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</si>
  <si>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</si>
  <si>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</si>
  <si>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</si>
  <si>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</si>
  <si>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</si>
  <si>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</si>
  <si>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</si>
  <si>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</si>
  <si>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</si>
  <si>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</si>
  <si>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</si>
  <si>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</si>
  <si>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</si>
  <si>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</si>
  <si>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</si>
  <si>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</si>
  <si>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</si>
  <si>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</si>
  <si>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</si>
  <si>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Nov 2023</t>
  </si>
  <si>
    <t xml:space="preserve">Oct 2023</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</si>
  <si>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</si>
  <si>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</si>
  <si>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</si>
  <si>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</si>
  <si>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October 2025</t>
  </si>
  <si>
    <t xml:space="preserve">Table 2  Type approved RAV entries, by entry pathway and month, October 2025</t>
  </si>
  <si>
    <t xml:space="preserve">Type approvals</t>
  </si>
  <si>
    <t xml:space="preserve">Standard</t>
  </si>
  <si>
    <t xml:space="preserve">Non-standard</t>
  </si>
  <si>
    <t xml:space="preserve">SSM</t>
  </si>
  <si>
    <t xml:space="preserve">Type approved RAV entries, by entry pathway and month, October 2025</t>
  </si>
  <si>
    <t xml:space="preserve">Table 3  Concessional RAV entry approval entries, by entry pathway and month, October 2025</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</si>
  <si>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</si>
  <si>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</si>
  <si>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</si>
  <si>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</si>
  <si>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</si>
  <si>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</si>
  <si>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</si>
  <si>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</si>
  <si>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</si>
  <si>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</si>
  <si>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October 2025</t>
  </si>
  <si>
    <t xml:space="preserve">Table 4  Type approved RAV entries, motor vehicles, by vehicle type and month, October 2025</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</si>
  <si>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</si>
  <si>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</si>
  <si>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</si>
  <si>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</si>
  <si>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</si>
  <si>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</si>
  <si>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October 2025</t>
  </si>
  <si>
    <t xml:space="preserve">Table 5  Type approved RAV entries, trailers, by trailer type and month, October 2025</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</si>
  <si>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</si>
  <si>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</si>
  <si>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</si>
  <si>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</si>
  <si>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</si>
  <si>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</si>
  <si>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October 2025</t>
  </si>
  <si>
    <t xml:space="preserve">Table 6  Type approval RAV entries, passenger vehicles, top 30 makes, October 2025</t>
  </si>
  <si>
    <t xml:space="preserve">Rank</t>
  </si>
  <si>
    <t xml:space="preserve">Make</t>
  </si>
  <si>
    <t xml:space="preserve">Year to date</t>
  </si>
  <si>
    <t xml:space="preserve">Last 12 months</t>
  </si>
  <si>
    <t xml:space="preserve">1</t>
  </si>
  <si>
    <t xml:space="preserve">Toyota</t>
  </si>
  <si>
    <t xml:space="preserve">2</t>
  </si>
  <si>
    <t xml:space="preserve">MG</t>
  </si>
  <si>
    <t xml:space="preserve">3</t>
  </si>
  <si>
    <t xml:space="preserve">Chery</t>
  </si>
  <si>
    <t xml:space="preserve">4</t>
  </si>
  <si>
    <t xml:space="preserve">Kia</t>
  </si>
  <si>
    <t xml:space="preserve">5</t>
  </si>
  <si>
    <t xml:space="preserve">Mazda</t>
  </si>
  <si>
    <t xml:space="preserve">6</t>
  </si>
  <si>
    <t xml:space="preserve">Hyundai</t>
  </si>
  <si>
    <t xml:space="preserve">7</t>
  </si>
  <si>
    <t xml:space="preserve">Subaru</t>
  </si>
  <si>
    <t xml:space="preserve">8</t>
  </si>
  <si>
    <t xml:space="preserve">Haval</t>
  </si>
  <si>
    <t xml:space="preserve">9</t>
  </si>
  <si>
    <t xml:space="preserve">Mitsubishi</t>
  </si>
  <si>
    <t xml:space="preserve">10</t>
  </si>
  <si>
    <t xml:space="preserve">Isuzu</t>
  </si>
  <si>
    <t xml:space="preserve">11</t>
  </si>
  <si>
    <t xml:space="preserve">BYD</t>
  </si>
  <si>
    <t xml:space="preserve">12</t>
  </si>
  <si>
    <t xml:space="preserve">Volkswagen</t>
  </si>
  <si>
    <t xml:space="preserve">13</t>
  </si>
  <si>
    <t xml:space="preserve">Nissan</t>
  </si>
  <si>
    <t xml:space="preserve">14</t>
  </si>
  <si>
    <t xml:space="preserve">Mercedes-Benz</t>
  </si>
  <si>
    <t xml:space="preserve">15</t>
  </si>
  <si>
    <t xml:space="preserve">BMW</t>
  </si>
  <si>
    <t xml:space="preserve">16</t>
  </si>
  <si>
    <t xml:space="preserve">Ford</t>
  </si>
  <si>
    <t xml:space="preserve">17</t>
  </si>
  <si>
    <t xml:space="preserve">Geely</t>
  </si>
  <si>
    <t xml:space="preserve">18</t>
  </si>
  <si>
    <t xml:space="preserve">Lexus</t>
  </si>
  <si>
    <t xml:space="preserve">19</t>
  </si>
  <si>
    <t xml:space="preserve">Tesla</t>
  </si>
  <si>
    <t xml:space="preserve">20</t>
  </si>
  <si>
    <t xml:space="preserve">Audi</t>
  </si>
  <si>
    <t xml:space="preserve">21</t>
  </si>
  <si>
    <t xml:space="preserve">Mahindra</t>
  </si>
  <si>
    <t xml:space="preserve">22</t>
  </si>
  <si>
    <t xml:space="preserve">Honda</t>
  </si>
  <si>
    <t xml:space="preserve">23</t>
  </si>
  <si>
    <t xml:space="preserve">Volvo</t>
  </si>
  <si>
    <t xml:space="preserve">24</t>
  </si>
  <si>
    <t xml:space="preserve">Suzuki</t>
  </si>
  <si>
    <t xml:space="preserve">25</t>
  </si>
  <si>
    <t xml:space="preserve">Zeekr</t>
  </si>
  <si>
    <t xml:space="preserve">26</t>
  </si>
  <si>
    <t xml:space="preserve">Jaecoo</t>
  </si>
  <si>
    <t xml:space="preserve">27</t>
  </si>
  <si>
    <t xml:space="preserve">Tank</t>
  </si>
  <si>
    <t xml:space="preserve">28</t>
  </si>
  <si>
    <t xml:space="preserve">LDV</t>
  </si>
  <si>
    <t xml:space="preserve">29</t>
  </si>
  <si>
    <t xml:space="preserve">Skoda</t>
  </si>
  <si>
    <t xml:space="preserve">30</t>
  </si>
  <si>
    <t xml:space="preserve">MINI</t>
  </si>
  <si>
    <t xml:space="preserve">31</t>
  </si>
  <si>
    <t xml:space="preserve">Other/Not stated</t>
  </si>
  <si>
    <t xml:space="preserve">-</t>
  </si>
  <si>
    <t xml:space="preserve">a. Figures exclude Concessional Approval and Second Stage of Manufacture vehicles.</t>
  </si>
  <si>
    <t xml:space="preserve">Type approval RAV entries, passenger vehicles, top 30 makes, October 2025</t>
  </si>
  <si>
    <t xml:space="preserve">Table 7  Type approval RAV entries, light commercial vehicles, top 20 makes, October 2025</t>
  </si>
  <si>
    <t xml:space="preserve">Great Wall</t>
  </si>
  <si>
    <t xml:space="preserve">Chevrolet</t>
  </si>
  <si>
    <t xml:space="preserve">Foton</t>
  </si>
  <si>
    <t xml:space="preserve">Renault</t>
  </si>
  <si>
    <t xml:space="preserve">Land Rover</t>
  </si>
  <si>
    <t xml:space="preserve">Peugeot</t>
  </si>
  <si>
    <t xml:space="preserve">JAC</t>
  </si>
  <si>
    <t xml:space="preserve">Ssangyong</t>
  </si>
  <si>
    <t xml:space="preserve">Type approval RAV entries, light commercial vehicles, top 20 makes, October 2025</t>
  </si>
  <si>
    <t xml:space="preserve">Table 8  Type approval RAV entries, medium goods vehicles, top 20 makes, October 2025</t>
  </si>
  <si>
    <t xml:space="preserve">Hino</t>
  </si>
  <si>
    <t xml:space="preserve">Fuso</t>
  </si>
  <si>
    <t xml:space="preserve">RAM</t>
  </si>
  <si>
    <t xml:space="preserve">Fiat</t>
  </si>
  <si>
    <t xml:space="preserve">IVECO</t>
  </si>
  <si>
    <t xml:space="preserve">Ineos</t>
  </si>
  <si>
    <t xml:space="preserve">Dodge</t>
  </si>
  <si>
    <t xml:space="preserve">Farizon</t>
  </si>
  <si>
    <t xml:space="preserve">DAF</t>
  </si>
  <si>
    <t xml:space="preserve">Agrale Marrua</t>
  </si>
  <si>
    <t xml:space="preserve">BCI</t>
  </si>
  <si>
    <t xml:space="preserve">Type approval RAV entries, medium goods vehicles, top 20 makes, October 2025</t>
  </si>
  <si>
    <t xml:space="preserve">Table 9  Type approval RAV entries, heavy goods vehicles, top 15 makes, October 2025</t>
  </si>
  <si>
    <t xml:space="preserve">Kenworth</t>
  </si>
  <si>
    <t xml:space="preserve">Scania</t>
  </si>
  <si>
    <t xml:space="preserve">Mack</t>
  </si>
  <si>
    <t xml:space="preserve">Sinotruk</t>
  </si>
  <si>
    <t xml:space="preserve">MAN</t>
  </si>
  <si>
    <t xml:space="preserve">UD Trucks</t>
  </si>
  <si>
    <t xml:space="preserve">Western Star</t>
  </si>
  <si>
    <t xml:space="preserve">Dennis Eagle</t>
  </si>
  <si>
    <t xml:space="preserve">Type approval RAV entries, heavy goods vehicles, top 15 makes, October 2025</t>
  </si>
  <si>
    <t xml:space="preserve">Table 10  Type approval RAV entries, light and heavy buses, top 20 makes, October 2025</t>
  </si>
  <si>
    <t xml:space="preserve">Volgren</t>
  </si>
  <si>
    <t xml:space="preserve">Yutong</t>
  </si>
  <si>
    <t xml:space="preserve">King Long</t>
  </si>
  <si>
    <t xml:space="preserve">Irizar</t>
  </si>
  <si>
    <t xml:space="preserve">Custom Bus</t>
  </si>
  <si>
    <t xml:space="preserve">E.C.B.</t>
  </si>
  <si>
    <t xml:space="preserve">Bonluck</t>
  </si>
  <si>
    <t xml:space="preserve">Challenger</t>
  </si>
  <si>
    <t xml:space="preserve">Coach Concepts</t>
  </si>
  <si>
    <t xml:space="preserve">Zhongtong</t>
  </si>
  <si>
    <t xml:space="preserve">Hess</t>
  </si>
  <si>
    <t xml:space="preserve">ARCC</t>
  </si>
  <si>
    <t xml:space="preserve">Type approval RAV entries, light and heavy buses, top 20 makes, October 2025</t>
  </si>
  <si>
    <t xml:space="preserve">Table 11  Type approval RAV entries, motorcycles, top 20 makes, October 2025</t>
  </si>
  <si>
    <t xml:space="preserve">Kawasaki</t>
  </si>
  <si>
    <t xml:space="preserve">CFMoto</t>
  </si>
  <si>
    <t xml:space="preserve">KTM</t>
  </si>
  <si>
    <t xml:space="preserve">Harley Davidson</t>
  </si>
  <si>
    <t xml:space="preserve">Royal Enfield</t>
  </si>
  <si>
    <t xml:space="preserve">Yamaha</t>
  </si>
  <si>
    <t xml:space="preserve">Sherco</t>
  </si>
  <si>
    <t xml:space="preserve">Ducati</t>
  </si>
  <si>
    <t xml:space="preserve">Gaius</t>
  </si>
  <si>
    <t xml:space="preserve">Triumph</t>
  </si>
  <si>
    <t xml:space="preserve">Beta</t>
  </si>
  <si>
    <t xml:space="preserve">Kymco</t>
  </si>
  <si>
    <t xml:space="preserve">Ubco</t>
  </si>
  <si>
    <t xml:space="preserve">Surron</t>
  </si>
  <si>
    <t xml:space="preserve">Indian Motorcycles</t>
  </si>
  <si>
    <t xml:space="preserve">SYM</t>
  </si>
  <si>
    <t xml:space="preserve">Aprilia</t>
  </si>
  <si>
    <t xml:space="preserve">Type approval RAV entries, motorcycles, top 20 makes, October 2025</t>
  </si>
  <si>
    <t xml:space="preserve">Table 12  Type approval RAV entries, passenger vehicles, top 25 makes and models, October 2025</t>
  </si>
  <si>
    <t xml:space="preserve">Model</t>
  </si>
  <si>
    <t xml:space="preserve">RAV4</t>
  </si>
  <si>
    <t xml:space="preserve">COROLLA</t>
  </si>
  <si>
    <t xml:space="preserve">LANDCRUISER PRADO</t>
  </si>
  <si>
    <t xml:space="preserve">COROLLA CROSS</t>
  </si>
  <si>
    <t xml:space="preserve">CAMRY</t>
  </si>
  <si>
    <t xml:space="preserve">YARIS CROSS</t>
  </si>
  <si>
    <t xml:space="preserve">LANDCRUISER</t>
  </si>
  <si>
    <t xml:space="preserve">ZS32</t>
  </si>
  <si>
    <t xml:space="preserve">HS</t>
  </si>
  <si>
    <t xml:space="preserve">MG3</t>
  </si>
  <si>
    <t xml:space="preserve">S5 EV</t>
  </si>
  <si>
    <t xml:space="preserve">QS</t>
  </si>
  <si>
    <t xml:space="preserve">TIGGO 4</t>
  </si>
  <si>
    <t xml:space="preserve">TIGGO 7</t>
  </si>
  <si>
    <t xml:space="preserve">TIGGO 8</t>
  </si>
  <si>
    <t xml:space="preserve">SPORTAGE</t>
  </si>
  <si>
    <t xml:space="preserve">SELTOS</t>
  </si>
  <si>
    <t xml:space="preserve">CARNIVAL</t>
  </si>
  <si>
    <t xml:space="preserve">PICANTO</t>
  </si>
  <si>
    <t xml:space="preserve">EV5</t>
  </si>
  <si>
    <t xml:space="preserve">RIO/STONIC</t>
  </si>
  <si>
    <t xml:space="preserve">SORENTO</t>
  </si>
  <si>
    <t xml:space="preserve">CX-5</t>
  </si>
  <si>
    <t xml:space="preserve">CX-3</t>
  </si>
  <si>
    <t xml:space="preserve">CX-30</t>
  </si>
  <si>
    <t xml:space="preserve">CX-60</t>
  </si>
  <si>
    <t xml:space="preserve">MAZDA 2</t>
  </si>
  <si>
    <t xml:space="preserve">MAZDA 3</t>
  </si>
  <si>
    <t xml:space="preserve">KONA</t>
  </si>
  <si>
    <t xml:space="preserve">TUCSON</t>
  </si>
  <si>
    <t xml:space="preserve">VENUE</t>
  </si>
  <si>
    <t xml:space="preserve">SANTA FE</t>
  </si>
  <si>
    <t xml:space="preserve">LX3</t>
  </si>
  <si>
    <t xml:space="preserve">I30</t>
  </si>
  <si>
    <t xml:space="preserve">FORESTER</t>
  </si>
  <si>
    <t xml:space="preserve">JOLION</t>
  </si>
  <si>
    <t xml:space="preserve">H6</t>
  </si>
  <si>
    <t xml:space="preserve">OUTLANDER</t>
  </si>
  <si>
    <t xml:space="preserve">ASX</t>
  </si>
  <si>
    <t xml:space="preserve">MU-X</t>
  </si>
  <si>
    <t xml:space="preserve">SEALION 7</t>
  </si>
  <si>
    <t xml:space="preserve">ATTO 2</t>
  </si>
  <si>
    <t xml:space="preserve">T-ROC</t>
  </si>
  <si>
    <t xml:space="preserve">TIGUAN</t>
  </si>
  <si>
    <t xml:space="preserve">TAYRON</t>
  </si>
  <si>
    <t xml:space="preserve">ID.4/ID.5</t>
  </si>
  <si>
    <t xml:space="preserve">POLO</t>
  </si>
  <si>
    <t xml:space="preserve">X-TRAIL</t>
  </si>
  <si>
    <t xml:space="preserve">PATROL</t>
  </si>
  <si>
    <t xml:space="preserve">JUKE</t>
  </si>
  <si>
    <t xml:space="preserve">X254</t>
  </si>
  <si>
    <t xml:space="preserve">V167</t>
  </si>
  <si>
    <t xml:space="preserve">H247</t>
  </si>
  <si>
    <t xml:space="preserve">177</t>
  </si>
  <si>
    <t xml:space="preserve">X247</t>
  </si>
  <si>
    <t xml:space="preserve">206</t>
  </si>
  <si>
    <t xml:space="preserve">X3</t>
  </si>
  <si>
    <t xml:space="preserve">X1</t>
  </si>
  <si>
    <t xml:space="preserve">X SERIES</t>
  </si>
  <si>
    <t xml:space="preserve">X2</t>
  </si>
  <si>
    <t xml:space="preserve">3 SERIES</t>
  </si>
  <si>
    <t xml:space="preserve">2 SERIES</t>
  </si>
  <si>
    <t xml:space="preserve">5 SERIES</t>
  </si>
  <si>
    <t xml:space="preserve">EVEREST</t>
  </si>
  <si>
    <t xml:space="preserve">P145</t>
  </si>
  <si>
    <t xml:space="preserve">EX5</t>
  </si>
  <si>
    <t xml:space="preserve">NX AZ2</t>
  </si>
  <si>
    <t xml:space="preserve">RX AL3</t>
  </si>
  <si>
    <t xml:space="preserve">GX</t>
  </si>
  <si>
    <t xml:space="preserve">ES XZ1L</t>
  </si>
  <si>
    <t xml:space="preserve">LBX</t>
  </si>
  <si>
    <t xml:space="preserve">UX ZA1</t>
  </si>
  <si>
    <t xml:space="preserve">MODEL Y</t>
  </si>
  <si>
    <t xml:space="preserve">Q3</t>
  </si>
  <si>
    <t xml:space="preserve">A3/S3/RS3</t>
  </si>
  <si>
    <t xml:space="preserve">Q5</t>
  </si>
  <si>
    <t xml:space="preserve">A5/S6</t>
  </si>
  <si>
    <t xml:space="preserve">Q6 E-TRON</t>
  </si>
  <si>
    <t xml:space="preserve">XUV 3XO</t>
  </si>
  <si>
    <t xml:space="preserve">CR-V</t>
  </si>
  <si>
    <t xml:space="preserve">ZR-V</t>
  </si>
  <si>
    <t xml:space="preserve">HR-V</t>
  </si>
  <si>
    <t xml:space="preserve">CIVIC</t>
  </si>
  <si>
    <t xml:space="preserve">XC60</t>
  </si>
  <si>
    <t xml:space="preserve">EX30</t>
  </si>
  <si>
    <t xml:space="preserve">XC90</t>
  </si>
  <si>
    <t xml:space="preserve">SWIFT</t>
  </si>
  <si>
    <t xml:space="preserve">KW</t>
  </si>
  <si>
    <t xml:space="preserve">JIMNY</t>
  </si>
  <si>
    <t xml:space="preserve">G00</t>
  </si>
  <si>
    <t xml:space="preserve">All other makes</t>
  </si>
  <si>
    <t xml:space="preserve">Type approval RAV entries, passenger vehicles, top 25 makes and models, October 2025</t>
  </si>
  <si>
    <t xml:space="preserve">Table 13  Type approval RAV entries, light commercial vehicles, top 20 makes and models, October 2025</t>
  </si>
  <si>
    <t xml:space="preserve">D-MAX</t>
  </si>
  <si>
    <t xml:space="preserve">HILUX</t>
  </si>
  <si>
    <t xml:space="preserve">HIACE</t>
  </si>
  <si>
    <t xml:space="preserve">RANGER</t>
  </si>
  <si>
    <t xml:space="preserve">SHARK 6</t>
  </si>
  <si>
    <t xml:space="preserve">BT-50</t>
  </si>
  <si>
    <t xml:space="preserve">CANNON</t>
  </si>
  <si>
    <t xml:space="preserve">TRITON</t>
  </si>
  <si>
    <t xml:space="preserve">AMAROK</t>
  </si>
  <si>
    <t xml:space="preserve">CADDY</t>
  </si>
  <si>
    <t xml:space="preserve">TASMAN</t>
  </si>
  <si>
    <t xml:space="preserve">T60</t>
  </si>
  <si>
    <t xml:space="preserve">G10</t>
  </si>
  <si>
    <t xml:space="preserve">DELIVER 7</t>
  </si>
  <si>
    <t xml:space="preserve">U9</t>
  </si>
  <si>
    <t xml:space="preserve">SILVERADO</t>
  </si>
  <si>
    <t xml:space="preserve">P4</t>
  </si>
  <si>
    <t xml:space="preserve">STARIA</t>
  </si>
  <si>
    <t xml:space="preserve">KANGOO</t>
  </si>
  <si>
    <t xml:space="preserve">TRAFIC</t>
  </si>
  <si>
    <t xml:space="preserve">RANGE ROVER</t>
  </si>
  <si>
    <t xml:space="preserve">DEFENDER</t>
  </si>
  <si>
    <t xml:space="preserve">PARTNER</t>
  </si>
  <si>
    <t xml:space="preserve">EXPERT</t>
  </si>
  <si>
    <t xml:space="preserve">T9</t>
  </si>
  <si>
    <t xml:space="preserve">VITO</t>
  </si>
  <si>
    <t xml:space="preserve">MUSSO</t>
  </si>
  <si>
    <t xml:space="preserve">Type approval RAV entries, light commercial vehicles, top 20 makes and models, October 2025</t>
  </si>
  <si>
    <t xml:space="preserve">Table 14  Type approval RAV entries, medium goods vehicles, top 20 makes and models, October 2025</t>
  </si>
  <si>
    <t xml:space="preserve">300 SERIES</t>
  </si>
  <si>
    <t xml:space="preserve">TUNDRA</t>
  </si>
  <si>
    <t xml:space="preserve">CANTER</t>
  </si>
  <si>
    <t xml:space="preserve">NPR</t>
  </si>
  <si>
    <t xml:space="preserve">NH NP</t>
  </si>
  <si>
    <t xml:space="preserve">FRR</t>
  </si>
  <si>
    <t xml:space="preserve">NR</t>
  </si>
  <si>
    <t xml:space="preserve">NLR</t>
  </si>
  <si>
    <t xml:space="preserve">NNR</t>
  </si>
  <si>
    <t xml:space="preserve">SPRINTER</t>
  </si>
  <si>
    <t xml:space="preserve">DELIVER 9</t>
  </si>
  <si>
    <t xml:space="preserve">RAM 1500</t>
  </si>
  <si>
    <t xml:space="preserve">DUCATO</t>
  </si>
  <si>
    <t xml:space="preserve">CRAFTER</t>
  </si>
  <si>
    <t xml:space="preserve">DAILY</t>
  </si>
  <si>
    <t xml:space="preserve">TRANSIT</t>
  </si>
  <si>
    <t xml:space="preserve">GRENADIER</t>
  </si>
  <si>
    <t xml:space="preserve">RAM D1</t>
  </si>
  <si>
    <t xml:space="preserve">RAM DX</t>
  </si>
  <si>
    <t xml:space="preserve">AUMARK</t>
  </si>
  <si>
    <t xml:space="preserve">IBLUE</t>
  </si>
  <si>
    <t xml:space="preserve">MIGHTY</t>
  </si>
  <si>
    <t xml:space="preserve">H9E</t>
  </si>
  <si>
    <t xml:space="preserve">CF RANGER</t>
  </si>
  <si>
    <t xml:space="preserve">MASTER</t>
  </si>
  <si>
    <t xml:space="preserve">AM200</t>
  </si>
  <si>
    <t xml:space="preserve">Type approval RAV entries, medium goods vehicles, top 20 makes and models, October 2025</t>
  </si>
  <si>
    <t xml:space="preserve">Table 15  Type approval RAV entries, heavy goods vehicles, top 20 makes and models, October 2025</t>
  </si>
  <si>
    <t xml:space="preserve">T909</t>
  </si>
  <si>
    <t xml:space="preserve">T610</t>
  </si>
  <si>
    <t xml:space="preserve">T659</t>
  </si>
  <si>
    <t xml:space="preserve">T410</t>
  </si>
  <si>
    <t xml:space="preserve">K220</t>
  </si>
  <si>
    <t xml:space="preserve">C509</t>
  </si>
  <si>
    <t xml:space="preserve">FR</t>
  </si>
  <si>
    <t xml:space="preserve">FTS</t>
  </si>
  <si>
    <t xml:space="preserve">FYH</t>
  </si>
  <si>
    <t xml:space="preserve">XR 3AXL</t>
  </si>
  <si>
    <t xml:space="preserve">FH</t>
  </si>
  <si>
    <t xml:space="preserve">FM</t>
  </si>
  <si>
    <t xml:space="preserve">FE</t>
  </si>
  <si>
    <t xml:space="preserve">FS</t>
  </si>
  <si>
    <t xml:space="preserve">FY</t>
  </si>
  <si>
    <t xml:space="preserve">P SERIES</t>
  </si>
  <si>
    <t xml:space="preserve">G SERIES</t>
  </si>
  <si>
    <t xml:space="preserve">R SERIES</t>
  </si>
  <si>
    <t xml:space="preserve">FIGHTER</t>
  </si>
  <si>
    <t xml:space="preserve">FV SERIES</t>
  </si>
  <si>
    <t xml:space="preserve">TG</t>
  </si>
  <si>
    <t xml:space="preserve">SUPERLINER</t>
  </si>
  <si>
    <t xml:space="preserve">ANTHEM</t>
  </si>
  <si>
    <t xml:space="preserve">TRIDENT</t>
  </si>
  <si>
    <t xml:space="preserve">METROLINER</t>
  </si>
  <si>
    <t xml:space="preserve">G7S</t>
  </si>
  <si>
    <t xml:space="preserve">C7H</t>
  </si>
  <si>
    <t xml:space="preserve">T5G</t>
  </si>
  <si>
    <t xml:space="preserve">G5S</t>
  </si>
  <si>
    <t xml:space="preserve">C7</t>
  </si>
  <si>
    <t xml:space="preserve">TGA</t>
  </si>
  <si>
    <t xml:space="preserve">TG4</t>
  </si>
  <si>
    <t xml:space="preserve">CWB</t>
  </si>
  <si>
    <t xml:space="preserve">CGB</t>
  </si>
  <si>
    <t xml:space="preserve">GWB</t>
  </si>
  <si>
    <t xml:space="preserve">CDB</t>
  </si>
  <si>
    <t xml:space="preserve">XG RANGER</t>
  </si>
  <si>
    <t xml:space="preserve">96X</t>
  </si>
  <si>
    <t xml:space="preserve">ECONIC</t>
  </si>
  <si>
    <t xml:space="preserve">UNIMOG</t>
  </si>
  <si>
    <t xml:space="preserve">S-WAY</t>
  </si>
  <si>
    <t xml:space="preserve">EUROCARGO</t>
  </si>
  <si>
    <t xml:space="preserve">X-SERIES</t>
  </si>
  <si>
    <t xml:space="preserve">Freightliner</t>
  </si>
  <si>
    <t xml:space="preserve">CASCADIA</t>
  </si>
  <si>
    <t xml:space="preserve">Type approval RAV entries, heavy goods vehicles, top 20 makes and models, October 2025</t>
  </si>
  <si>
    <t xml:space="preserve">Table 16  Type approval RAV entries, light and heavy buses, top 20 makes and models, October 2025</t>
  </si>
  <si>
    <t xml:space="preserve">2 AXLE OMNIBUS</t>
  </si>
  <si>
    <t xml:space="preserve">D7</t>
  </si>
  <si>
    <t xml:space="preserve">C12</t>
  </si>
  <si>
    <t xml:space="preserve">E12</t>
  </si>
  <si>
    <t xml:space="preserve">ROSA</t>
  </si>
  <si>
    <t xml:space="preserve">COASTER</t>
  </si>
  <si>
    <t xml:space="preserve">COMMUTER</t>
  </si>
  <si>
    <t xml:space="preserve">6120BS</t>
  </si>
  <si>
    <t xml:space="preserve">COACH</t>
  </si>
  <si>
    <t xml:space="preserve">I6 2 AXLE COACH OD</t>
  </si>
  <si>
    <t xml:space="preserve">OMNIBUS</t>
  </si>
  <si>
    <t xml:space="preserve">ELEMENT</t>
  </si>
  <si>
    <t xml:space="preserve">PK6127A</t>
  </si>
  <si>
    <t xml:space="preserve">PK6850ARI</t>
  </si>
  <si>
    <t xml:space="preserve">PK6120AG</t>
  </si>
  <si>
    <t xml:space="preserve">COACH 2 AXLE</t>
  </si>
  <si>
    <t xml:space="preserve">COACH 2 AXLE PLUS</t>
  </si>
  <si>
    <t xml:space="preserve">SLF MAN</t>
  </si>
  <si>
    <t xml:space="preserve">A80T</t>
  </si>
  <si>
    <t xml:space="preserve">TOURING</t>
  </si>
  <si>
    <t xml:space="preserve">GTK6776E5A</t>
  </si>
  <si>
    <t xml:space="preserve">GTK6130A</t>
  </si>
  <si>
    <t xml:space="preserve">GTK6105A</t>
  </si>
  <si>
    <t xml:space="preserve">6129H</t>
  </si>
  <si>
    <t xml:space="preserve">EXPLORER</t>
  </si>
  <si>
    <t xml:space="preserve">LIGHTRAM</t>
  </si>
  <si>
    <t xml:space="preserve">ODIN</t>
  </si>
  <si>
    <t xml:space="preserve">Yancheng</t>
  </si>
  <si>
    <t xml:space="preserve">HYK6751BEV</t>
  </si>
  <si>
    <t xml:space="preserve">Type approval RAV entries, light and heavy buses, top 20 makes and models, October 2025</t>
  </si>
  <si>
    <t xml:space="preserve">Table 17  Type approval RAV entries, motorcycles, top 20 makes and models, October 2025</t>
  </si>
  <si>
    <t xml:space="preserve">CBR650R</t>
  </si>
  <si>
    <t xml:space="preserve">CRF300</t>
  </si>
  <si>
    <t xml:space="preserve">CB650</t>
  </si>
  <si>
    <t xml:space="preserve">CBF125</t>
  </si>
  <si>
    <t xml:space="preserve">WW125</t>
  </si>
  <si>
    <t xml:space="preserve">NX500</t>
  </si>
  <si>
    <t xml:space="preserve">CRF450</t>
  </si>
  <si>
    <t xml:space="preserve">EX400</t>
  </si>
  <si>
    <t xml:space="preserve">EN650</t>
  </si>
  <si>
    <t xml:space="preserve">ZX636</t>
  </si>
  <si>
    <t xml:space="preserve">KLX300</t>
  </si>
  <si>
    <t xml:space="preserve">EX650</t>
  </si>
  <si>
    <t xml:space="preserve">KL650</t>
  </si>
  <si>
    <t xml:space="preserve">ZX1002</t>
  </si>
  <si>
    <t xml:space="preserve">KLX150</t>
  </si>
  <si>
    <t xml:space="preserve">800MT-X</t>
  </si>
  <si>
    <t xml:space="preserve">CF400</t>
  </si>
  <si>
    <t xml:space="preserve">CF650</t>
  </si>
  <si>
    <t xml:space="preserve">450CL</t>
  </si>
  <si>
    <t xml:space="preserve">CF125</t>
  </si>
  <si>
    <t xml:space="preserve">150SC</t>
  </si>
  <si>
    <t xml:space="preserve">ADVENTURE</t>
  </si>
  <si>
    <t xml:space="preserve">IS DUKE</t>
  </si>
  <si>
    <t xml:space="preserve">CRU SERIES</t>
  </si>
  <si>
    <t xml:space="preserve">FLH SERIES</t>
  </si>
  <si>
    <t xml:space="preserve">LWZ SERIES</t>
  </si>
  <si>
    <t xml:space="preserve">R1300GS</t>
  </si>
  <si>
    <t xml:space="preserve">S1000</t>
  </si>
  <si>
    <t xml:space="preserve">K8X</t>
  </si>
  <si>
    <t xml:space="preserve">R12</t>
  </si>
  <si>
    <t xml:space="preserve">G310</t>
  </si>
  <si>
    <t xml:space="preserve">CNEX</t>
  </si>
  <si>
    <t xml:space="preserve">HIMALAYAN 450</t>
  </si>
  <si>
    <t xml:space="preserve">J1</t>
  </si>
  <si>
    <t xml:space="preserve">DS250</t>
  </si>
  <si>
    <t xml:space="preserve">DR-Z400</t>
  </si>
  <si>
    <t xml:space="preserve">UK110</t>
  </si>
  <si>
    <t xml:space="preserve">GSX800</t>
  </si>
  <si>
    <t xml:space="preserve">GSX-S1000</t>
  </si>
  <si>
    <t xml:space="preserve">DL800</t>
  </si>
  <si>
    <t xml:space="preserve">SV650</t>
  </si>
  <si>
    <t xml:space="preserve">YZF SERIES</t>
  </si>
  <si>
    <t xml:space="preserve">MTN660</t>
  </si>
  <si>
    <t xml:space="preserve">YZF890</t>
  </si>
  <si>
    <t xml:space="preserve">XTZ690</t>
  </si>
  <si>
    <t xml:space="preserve">YZF1000</t>
  </si>
  <si>
    <t xml:space="preserve">S6</t>
  </si>
  <si>
    <t xml:space="preserve">3H</t>
  </si>
  <si>
    <t xml:space="preserve">7G</t>
  </si>
  <si>
    <t xml:space="preserve">HYPERMOTARD</t>
  </si>
  <si>
    <t xml:space="preserve">SCRAMBLER</t>
  </si>
  <si>
    <t xml:space="preserve">RAPIDE 3</t>
  </si>
  <si>
    <t xml:space="preserve">DAYTONA 660</t>
  </si>
  <si>
    <t xml:space="preserve">TIGER SPORT 800</t>
  </si>
  <si>
    <t xml:space="preserve">SPEED TWIN 900</t>
  </si>
  <si>
    <t xml:space="preserve">SPEED TWIN 1200</t>
  </si>
  <si>
    <t xml:space="preserve">RR</t>
  </si>
  <si>
    <t xml:space="preserve">EX</t>
  </si>
  <si>
    <t xml:space="preserve">LIKE SERIES</t>
  </si>
  <si>
    <t xml:space="preserve">DUTY</t>
  </si>
  <si>
    <t xml:space="preserve">ULTRA BEE</t>
  </si>
  <si>
    <t xml:space="preserve">TYPE D CHIEF</t>
  </si>
  <si>
    <t xml:space="preserve">CHALLENGER</t>
  </si>
  <si>
    <t xml:space="preserve">CLASSIC</t>
  </si>
  <si>
    <t xml:space="preserve">CROX 50</t>
  </si>
  <si>
    <t xml:space="preserve">SYMPHONY</t>
  </si>
  <si>
    <t xml:space="preserve">XL</t>
  </si>
  <si>
    <t xml:space="preserve">XR</t>
  </si>
  <si>
    <t xml:space="preserve">TUAREG 660</t>
  </si>
  <si>
    <t xml:space="preserve">XH</t>
  </si>
  <si>
    <t xml:space="preserve">XG</t>
  </si>
  <si>
    <t xml:space="preserve">Type approval RAV entries, motorcycles, top 20 makes and models, October 2025</t>
  </si>
  <si>
    <t xml:space="preserve">Table 18  Concessional approval RAV entries, by vehicle type and month, October 2025</t>
  </si>
  <si>
    <t xml:space="preserve">Not stated</t>
  </si>
  <si>
    <t xml:space="preserve">Concessional approval RAV entries, by vehicle type and month, October 2025</t>
  </si>
  <si>
    <t xml:space="preserve">Table 19  Concessional approval RAV entries, by vehicle build year, October 2025</t>
  </si>
  <si>
    <t xml:space="preserve">Year of manufacture</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</si>
  <si>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</si>
  <si>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</si>
  <si>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</si>
  <si>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</si>
  <si>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</si>
  <si>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</si>
  <si>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</si>
  <si>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</si>
  <si>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</si>
  <si>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</si>
  <si>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</si>
  <si>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</si>
  <si>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</si>
  <si>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</si>
  <si>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</si>
  <si>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</si>
  <si>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</si>
  <si>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</si>
  <si>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</si>
  <si>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</si>
  <si>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</si>
  <si>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</si>
  <si>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</si>
  <si>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October 2025</t>
  </si>
  <si>
    <t xml:space="preserve">Table 20  Specialist and Enthusiast Vehicle RAV entries, by SEV category and month, October 2025</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</si>
  <si>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</si>
  <si>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</si>
  <si>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</si>
  <si>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</si>
  <si>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</si>
  <si>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</si>
  <si>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October 2025</t>
  </si>
  <si>
    <t xml:space="preserve">Table 21  Specialist and Enthusiast Vehicle RAV entries, by vehicle type, October 2025</t>
  </si>
  <si>
    <t xml:space="preserve">Specialist and Enthusiast Vehicle RAV entries, by vehicle type, October 2025</t>
  </si>
  <si>
    <t xml:space="preserve">Table 22  Specialist and Enthusiast Vehicle RAV entries, top 20 makes and models, by vehicle type, October 2025</t>
  </si>
  <si>
    <t xml:space="preserve">Make-model</t>
  </si>
  <si>
    <t xml:space="preserve">Vehicle type</t>
  </si>
  <si>
    <t xml:space="preserve">Toyota CROWN</t>
  </si>
  <si>
    <t xml:space="preserve">Toyota HIACE</t>
  </si>
  <si>
    <t xml:space="preserve">Toyota COROLLA</t>
  </si>
  <si>
    <t xml:space="preserve">Nissan SERENA</t>
  </si>
  <si>
    <t xml:space="preserve">Toyota ALPHARD</t>
  </si>
  <si>
    <t xml:space="preserve">Toyota C-HR</t>
  </si>
  <si>
    <t xml:space="preserve">Honda ODYSSEY</t>
  </si>
  <si>
    <t xml:space="preserve">Toyota PRIUS</t>
  </si>
  <si>
    <t xml:space="preserve">Honda FIT</t>
  </si>
  <si>
    <t xml:space="preserve">Toyota VITZ</t>
  </si>
  <si>
    <t xml:space="preserve">Honda GRACE</t>
  </si>
  <si>
    <t xml:space="preserve">Mitsubishi DELICA</t>
  </si>
  <si>
    <t xml:space="preserve">Toyota SIENTA</t>
  </si>
  <si>
    <t xml:space="preserve">Toyota YARIS</t>
  </si>
  <si>
    <t xml:space="preserve">Nissan SKYLINE</t>
  </si>
  <si>
    <t xml:space="preserve">Honda VEZEL</t>
  </si>
  <si>
    <t xml:space="preserve">Toyota ESTIMA</t>
  </si>
  <si>
    <t xml:space="preserve">Ford SUPER DUTY</t>
  </si>
  <si>
    <t xml:space="preserve">Daihatsu HIJET</t>
  </si>
  <si>
    <t xml:space="preserve">All other</t>
  </si>
  <si>
    <t xml:space="preserve">Various</t>
  </si>
  <si>
    <t xml:space="preserve">Specialist and Enthusiast Vehicle RAV entries, top 20 makes and models, by vehicle type, October 2025</t>
  </si>
  <si>
    <t xml:space="preserve">Table 23  Second Stage of Manufacture RAV entries, by vehicle type and month, October 2025</t>
  </si>
  <si>
    <t xml:space="preserve">Second Stage of Manufacture RAV entries, by vehicle type and month, October 2025</t>
  </si>
  <si>
    <t xml:space="preserve">Table 24  Second Stage of Manufacture RAV entries, top 10 makes and models, October 2025</t>
  </si>
  <si>
    <t xml:space="preserve">NPS</t>
  </si>
  <si>
    <t xml:space="preserve">Second Stage of Manufacture RAV entries, top 10 makes and models, October 2025</t>
  </si>
  <si>
    <t xml:space="preserve">Table 25  RAV entries of low ATM trailers (excluding caravans and camper trailers), top 20 makes, October 2025</t>
  </si>
  <si>
    <t xml:space="preserve">Stonegate Industries</t>
  </si>
  <si>
    <t xml:space="preserve">Victorian Trailers</t>
  </si>
  <si>
    <t xml:space="preserve">Bigman Trailer</t>
  </si>
  <si>
    <t xml:space="preserve">Century Trailers</t>
  </si>
  <si>
    <t xml:space="preserve">Telwater</t>
  </si>
  <si>
    <t xml:space="preserve">Dunbier</t>
  </si>
  <si>
    <t xml:space="preserve">King Kong Trailers</t>
  </si>
  <si>
    <t xml:space="preserve">Coastmac Trailers</t>
  </si>
  <si>
    <t xml:space="preserve">Superior Trailers</t>
  </si>
  <si>
    <t xml:space="preserve">Zhenjiang - SWT Metal Products</t>
  </si>
  <si>
    <t xml:space="preserve">BTH Products</t>
  </si>
  <si>
    <t xml:space="preserve">Able Trailers</t>
  </si>
  <si>
    <t xml:space="preserve">Cruiser Trailer And Chassis</t>
  </si>
  <si>
    <t xml:space="preserve">Balance Trailers</t>
  </si>
  <si>
    <t xml:space="preserve">Basic Trailers</t>
  </si>
  <si>
    <t xml:space="preserve">Modern Trailers</t>
  </si>
  <si>
    <t xml:space="preserve">Titanium</t>
  </si>
  <si>
    <t xml:space="preserve">Easytow</t>
  </si>
  <si>
    <t xml:space="preserve">Towrex Trailers</t>
  </si>
  <si>
    <t xml:space="preserve">Redco Trailers</t>
  </si>
  <si>
    <t xml:space="preserve">Other makes</t>
  </si>
  <si>
    <t xml:space="preserve">a. Low ATM trailer estimates are derived by removing caravans and camper trailers from all trailers with an ATM of 4,500kg or less.</t>
  </si>
  <si>
    <t xml:space="preserve">RAV entries of low ATM trailers (excluding caravans and camper trailers), top 20 makes, October 2025</t>
  </si>
  <si>
    <t xml:space="preserve">Table 26  RAV entries of low ATM trailers (excluding caravans and camper trailers), by tare weight, October 2025</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</si>
  <si>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</si>
  <si>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</si>
  <si>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</si>
  <si>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</si>
  <si>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</si>
  <si>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</si>
  <si>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</si>
  <si>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</si>
  <si>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</si>
  <si>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</si>
  <si>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October 2025</t>
  </si>
  <si>
    <t xml:space="preserve">Table 27  RAV entries of high ATM trailers (excluding caravans and camper trailers), top 20 makes, October 2025</t>
  </si>
  <si>
    <t xml:space="preserve">Vawdrey</t>
  </si>
  <si>
    <t xml:space="preserve">Maxitrans</t>
  </si>
  <si>
    <t xml:space="preserve">Howard Porter</t>
  </si>
  <si>
    <t xml:space="preserve">Bruce Rock Engineering</t>
  </si>
  <si>
    <t xml:space="preserve">AAA Trailers</t>
  </si>
  <si>
    <t xml:space="preserve">FWR Trailers</t>
  </si>
  <si>
    <t xml:space="preserve">Freightmore Transport</t>
  </si>
  <si>
    <t xml:space="preserve">General Transport Equipment</t>
  </si>
  <si>
    <t xml:space="preserve">Lionel Moore</t>
  </si>
  <si>
    <t xml:space="preserve">Krueger</t>
  </si>
  <si>
    <t xml:space="preserve">Stonestar</t>
  </si>
  <si>
    <t xml:space="preserve">Haulmark Trailers</t>
  </si>
  <si>
    <t xml:space="preserve">FTE Trailers</t>
  </si>
  <si>
    <t xml:space="preserve">Tip Trailers R Us</t>
  </si>
  <si>
    <t xml:space="preserve">Cimcau</t>
  </si>
  <si>
    <t xml:space="preserve">Jamieson</t>
  </si>
  <si>
    <t xml:space="preserve">Road West Transport</t>
  </si>
  <si>
    <t xml:space="preserve">Freightmaster</t>
  </si>
  <si>
    <t xml:space="preserve">Sloanebuilt</t>
  </si>
  <si>
    <t xml:space="preserve">Tieman</t>
  </si>
  <si>
    <t xml:space="preserve">a. High ATM trailer estimates are derived by removing caravans and camper trailers from all trailers with an ATM over 4.5 tonnes.</t>
  </si>
  <si>
    <t xml:space="preserve">RAV entries of high ATM trailers (excluding caravans and camper trailers), top 20 makes, October 2025</t>
  </si>
  <si>
    <t xml:space="preserve">Table 28  RAV entries of high ATM trailers (excluding caravans and camper trailers), by aggregate trailer mass, October 2025</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</si>
  <si>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</si>
  <si>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</si>
  <si>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</si>
  <si>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</si>
  <si>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</si>
  <si>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</si>
  <si>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</si>
  <si>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</si>
  <si>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</si>
  <si>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</si>
  <si>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</si>
  <si>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</si>
  <si>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</si>
  <si>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</si>
  <si>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October 2025</t>
  </si>
  <si>
    <t xml:space="preserve">Table 29  RAV entries of caravans and camper trailers, top 20 makes, October 2025</t>
  </si>
  <si>
    <t xml:space="preserve">Jayco</t>
  </si>
  <si>
    <t xml:space="preserve">Austrack Campers</t>
  </si>
  <si>
    <t xml:space="preserve">Regent RV</t>
  </si>
  <si>
    <t xml:space="preserve">Crusader Caravans</t>
  </si>
  <si>
    <t xml:space="preserve">Ezytrail</t>
  </si>
  <si>
    <t xml:space="preserve">Market Direct Campers</t>
  </si>
  <si>
    <t xml:space="preserve">Leader</t>
  </si>
  <si>
    <t xml:space="preserve">Stoney Creek Campers</t>
  </si>
  <si>
    <t xml:space="preserve">Mars Campers</t>
  </si>
  <si>
    <t xml:space="preserve">Network RV</t>
  </si>
  <si>
    <t xml:space="preserve">New Age Caravans</t>
  </si>
  <si>
    <t xml:space="preserve">Design RV</t>
  </si>
  <si>
    <t xml:space="preserve">Supreme Caravans</t>
  </si>
  <si>
    <t xml:space="preserve">Essential Caravans</t>
  </si>
  <si>
    <t xml:space="preserve">JB Caravans</t>
  </si>
  <si>
    <t xml:space="preserve">Zone RV</t>
  </si>
  <si>
    <t xml:space="preserve">On The Move Caravans</t>
  </si>
  <si>
    <t xml:space="preserve">Hilltop Caravans</t>
  </si>
  <si>
    <t xml:space="preserve">Lotus Caravans</t>
  </si>
  <si>
    <t xml:space="preserve">Fantasy Caravans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</si>
  <si>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</si>
  <si>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October 2025</t>
  </si>
  <si>
    <t xml:space="preserve">Table 30  RAV entries of caravans and camper trailers, by tare weight, October 2025</t>
  </si>
  <si>
    <t xml:space="preserve">&gt; 500 and &lt;= 1000 kilograms</t>
  </si>
  <si>
    <t xml:space="preserve">&gt; 3500 and &lt;= 5000 kilograms</t>
  </si>
  <si>
    <t xml:space="preserve">&gt; 5000 kilograms</t>
  </si>
  <si>
    <t xml:space="preserve">RAV entries of caravans and camper trailers, by tare weight, October 2025</t>
  </si>
  <si>
    <t xml:space="preserve">Table 31  Vehicle recall notices issued, by month of issue, October 2023 to October 2025</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</si>
  <si>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</si>
  <si>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</si>
  <si>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</si>
  <si>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</si>
  <si>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</si>
  <si>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October 2023 to October 2025</t>
  </si>
  <si>
    <t xml:space="preserve">Table 32  Vehicle recalls, total vehicles affected, by month of issue, October 2023 to October 2025</t>
  </si>
  <si>
    <t xml:space="preserve">Recall notice vehicle category</t>
  </si>
  <si>
    <t xml:space="preserve">Vehicle recalls, total vehicles affected, by month of issue, October 2023 to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</si>
</sst>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189</v>
      </c>
      <c r="D17" s="29"/>
      <c r="E17" s="29"/>
      <c r="F17" s="29"/>
      <c r="G17" s="29"/>
      <c r="H17" s="29"/>
      <c r="I17" s="29"/>
      <c r="J17" s="29"/>
      <c r="K17" s="29"/>
      <c r="L17" s="29"/>
      <c r="M17" s="29"/>
      <c r="N17" s="29"/>
      <c r="O17" s="29"/>
      <c r="P17" s="29"/>
    </row>
    <row r="18" ht="11.25" customHeight="1">
      <c r="B18" s="30" t="str">
        <f>=HYPERLINK("#'Table 9'!A9", "Table 9")</f>
      </c>
      <c r="C18" s="29" t="s">
        <v>199</v>
      </c>
      <c r="D18" s="29"/>
      <c r="E18" s="29"/>
      <c r="F18" s="29"/>
      <c r="G18" s="29"/>
      <c r="H18" s="29"/>
      <c r="I18" s="29"/>
      <c r="J18" s="29"/>
      <c r="K18" s="29"/>
      <c r="L18" s="29"/>
      <c r="M18" s="29"/>
      <c r="N18" s="29"/>
      <c r="O18" s="29"/>
      <c r="P18" s="29"/>
    </row>
    <row r="19" ht="11.25" customHeight="1">
      <c r="B19" s="30" t="str">
        <f>=HYPERLINK("#'Table 10'!A9", "Table 10")</f>
      </c>
      <c r="C19" s="29" t="s">
        <v>213</v>
      </c>
      <c r="D19" s="29"/>
      <c r="E19" s="29"/>
      <c r="F19" s="29"/>
      <c r="G19" s="29"/>
      <c r="H19" s="29"/>
      <c r="I19" s="29"/>
      <c r="J19" s="29"/>
      <c r="K19" s="29"/>
      <c r="L19" s="29"/>
      <c r="M19" s="29"/>
      <c r="N19" s="29"/>
      <c r="O19" s="29"/>
      <c r="P19" s="29"/>
    </row>
    <row r="20" ht="11.25" customHeight="1">
      <c r="B20" s="30" t="str">
        <f>=HYPERLINK("#'Table 11'!A9", "Table 11")</f>
      </c>
      <c r="C20" s="29" t="s">
        <v>232</v>
      </c>
      <c r="D20" s="29"/>
      <c r="E20" s="29"/>
      <c r="F20" s="29"/>
      <c r="G20" s="29"/>
      <c r="H20" s="29"/>
      <c r="I20" s="29"/>
      <c r="J20" s="29"/>
      <c r="K20" s="29"/>
      <c r="L20" s="29"/>
      <c r="M20" s="29"/>
      <c r="N20" s="29"/>
      <c r="O20" s="29"/>
      <c r="P20" s="29"/>
    </row>
    <row r="21" ht="11.25" customHeight="1">
      <c r="B21" s="30" t="str">
        <f>=HYPERLINK("#'Table 12'!A9", "Table 12")</f>
      </c>
      <c r="C21" s="29" t="s">
        <v>326</v>
      </c>
      <c r="D21" s="29"/>
      <c r="E21" s="29"/>
      <c r="F21" s="29"/>
      <c r="G21" s="29"/>
      <c r="H21" s="29"/>
      <c r="I21" s="29"/>
      <c r="J21" s="29"/>
      <c r="K21" s="29"/>
      <c r="L21" s="29"/>
      <c r="M21" s="29"/>
      <c r="N21" s="29"/>
      <c r="O21" s="29"/>
      <c r="P21" s="29"/>
    </row>
    <row r="22" ht="11.25" customHeight="1">
      <c r="B22" s="30" t="str">
        <f>=HYPERLINK("#'Table 13'!A9", "Table 13")</f>
      </c>
      <c r="C22" s="29" t="s">
        <v>355</v>
      </c>
      <c r="D22" s="29"/>
      <c r="E22" s="29"/>
      <c r="F22" s="29"/>
      <c r="G22" s="29"/>
      <c r="H22" s="29"/>
      <c r="I22" s="29"/>
      <c r="J22" s="29"/>
      <c r="K22" s="29"/>
      <c r="L22" s="29"/>
      <c r="M22" s="29"/>
      <c r="N22" s="29"/>
      <c r="O22" s="29"/>
      <c r="P22" s="29"/>
    </row>
    <row r="23" ht="11.25" customHeight="1">
      <c r="B23" s="30" t="str">
        <f>=HYPERLINK("#'Table 14'!A9", "Table 14")</f>
      </c>
      <c r="C23" s="29" t="s">
        <v>383</v>
      </c>
      <c r="D23" s="29"/>
      <c r="E23" s="29"/>
      <c r="F23" s="29"/>
      <c r="G23" s="29"/>
      <c r="H23" s="29"/>
      <c r="I23" s="29"/>
      <c r="J23" s="29"/>
      <c r="K23" s="29"/>
      <c r="L23" s="29"/>
      <c r="M23" s="29"/>
      <c r="N23" s="29"/>
      <c r="O23" s="29"/>
      <c r="P23" s="29"/>
    </row>
    <row r="24" ht="11.25" customHeight="1">
      <c r="B24" s="30" t="str">
        <f>=HYPERLINK("#'Table 15'!A9", "Table 15")</f>
      </c>
      <c r="C24" s="29" t="s">
        <v>430</v>
      </c>
      <c r="D24" s="29"/>
      <c r="E24" s="29"/>
      <c r="F24" s="29"/>
      <c r="G24" s="29"/>
      <c r="H24" s="29"/>
      <c r="I24" s="29"/>
      <c r="J24" s="29"/>
      <c r="K24" s="29"/>
      <c r="L24" s="29"/>
      <c r="M24" s="29"/>
      <c r="N24" s="29"/>
      <c r="O24" s="29"/>
      <c r="P24" s="29"/>
    </row>
    <row r="25" ht="11.25" customHeight="1">
      <c r="B25" s="30" t="str">
        <f>=HYPERLINK("#'Table 16'!A9", "Table 16")</f>
      </c>
      <c r="C25" s="29" t="s">
        <v>461</v>
      </c>
      <c r="D25" s="29"/>
      <c r="E25" s="29"/>
      <c r="F25" s="29"/>
      <c r="G25" s="29"/>
      <c r="H25" s="29"/>
      <c r="I25" s="29"/>
      <c r="J25" s="29"/>
      <c r="K25" s="29"/>
      <c r="L25" s="29"/>
      <c r="M25" s="29"/>
      <c r="N25" s="29"/>
      <c r="O25" s="29"/>
      <c r="P25" s="29"/>
    </row>
    <row r="26" ht="11.25" customHeight="1">
      <c r="B26" s="30" t="str">
        <f>=HYPERLINK("#'Table 17'!A9", "Table 17")</f>
      </c>
      <c r="C26" s="29" t="s">
        <v>534</v>
      </c>
      <c r="D26" s="29"/>
      <c r="E26" s="29"/>
      <c r="F26" s="29"/>
      <c r="G26" s="29"/>
      <c r="H26" s="29"/>
      <c r="I26" s="29"/>
      <c r="J26" s="29"/>
      <c r="K26" s="29"/>
      <c r="L26" s="29"/>
      <c r="M26" s="29"/>
      <c r="N26" s="29"/>
      <c r="O26" s="29"/>
      <c r="P26" s="29"/>
    </row>
    <row r="27" ht="11.25" customHeight="1">
      <c r="B27" s="30" t="str">
        <f>=HYPERLINK("#'Table 18'!A9", "Table 18")</f>
      </c>
      <c r="C27" s="29" t="s">
        <v>537</v>
      </c>
      <c r="D27" s="29"/>
      <c r="E27" s="29"/>
      <c r="F27" s="29"/>
      <c r="G27" s="29"/>
      <c r="H27" s="29"/>
      <c r="I27" s="29"/>
      <c r="J27" s="29"/>
      <c r="K27" s="29"/>
      <c r="L27" s="29"/>
      <c r="M27" s="29"/>
      <c r="N27" s="29"/>
      <c r="O27" s="29"/>
      <c r="P27" s="29"/>
    </row>
    <row r="28" ht="11.25" customHeight="1">
      <c r="B28" s="30" t="str">
        <f>=HYPERLINK("#'Table 19'!A9", "Table 19")</f>
      </c>
      <c r="C28" s="29" t="s">
        <v>563</v>
      </c>
      <c r="D28" s="29"/>
      <c r="E28" s="29"/>
      <c r="F28" s="29"/>
      <c r="G28" s="29"/>
      <c r="H28" s="29"/>
      <c r="I28" s="29"/>
      <c r="J28" s="29"/>
      <c r="K28" s="29"/>
      <c r="L28" s="29"/>
      <c r="M28" s="29"/>
      <c r="N28" s="29"/>
      <c r="O28" s="29"/>
      <c r="P28" s="29"/>
    </row>
    <row r="29" ht="11.25" customHeight="1">
      <c r="B29" s="30" t="str">
        <f>=HYPERLINK("#'Table 20'!A9", "Table 20")</f>
      </c>
      <c r="C29" s="29" t="s">
        <v>571</v>
      </c>
      <c r="D29" s="29"/>
      <c r="E29" s="29"/>
      <c r="F29" s="29"/>
      <c r="G29" s="29"/>
      <c r="H29" s="29"/>
      <c r="I29" s="29"/>
      <c r="J29" s="29"/>
      <c r="K29" s="29"/>
      <c r="L29" s="29"/>
      <c r="M29" s="29"/>
      <c r="N29" s="29"/>
      <c r="O29" s="29"/>
      <c r="P29" s="29"/>
    </row>
    <row r="30" ht="11.25" customHeight="1">
      <c r="B30" s="30" t="str">
        <f>=HYPERLINK("#'Table 21'!A9", "Table 21")</f>
      </c>
      <c r="C30" s="29" t="s">
        <v>573</v>
      </c>
      <c r="D30" s="29"/>
      <c r="E30" s="29"/>
      <c r="F30" s="29"/>
      <c r="G30" s="29"/>
      <c r="H30" s="29"/>
      <c r="I30" s="29"/>
      <c r="J30" s="29"/>
      <c r="K30" s="29"/>
      <c r="L30" s="29"/>
      <c r="M30" s="29"/>
      <c r="N30" s="29"/>
      <c r="O30" s="29"/>
      <c r="P30" s="29"/>
    </row>
    <row r="31" ht="11.25" customHeight="1">
      <c r="B31" s="30" t="str">
        <f>=HYPERLINK("#'Table 22'!A9", "Table 22")</f>
      </c>
      <c r="C31" s="29" t="s">
        <v>598</v>
      </c>
      <c r="D31" s="29"/>
      <c r="E31" s="29"/>
      <c r="F31" s="29"/>
      <c r="G31" s="29"/>
      <c r="H31" s="29"/>
      <c r="I31" s="29"/>
      <c r="J31" s="29"/>
      <c r="K31" s="29"/>
      <c r="L31" s="29"/>
      <c r="M31" s="29"/>
      <c r="N31" s="29"/>
      <c r="O31" s="29"/>
      <c r="P31" s="29"/>
    </row>
    <row r="32" ht="11.25" customHeight="1">
      <c r="B32" s="30" t="str">
        <f>=HYPERLINK("#'Table 23'!A9", "Table 23")</f>
      </c>
      <c r="C32" s="29" t="s">
        <v>600</v>
      </c>
      <c r="D32" s="29"/>
      <c r="E32" s="29"/>
      <c r="F32" s="29"/>
      <c r="G32" s="29"/>
      <c r="H32" s="29"/>
      <c r="I32" s="29"/>
      <c r="J32" s="29"/>
      <c r="K32" s="29"/>
      <c r="L32" s="29"/>
      <c r="M32" s="29"/>
      <c r="N32" s="29"/>
      <c r="O32" s="29"/>
      <c r="P32" s="29"/>
    </row>
    <row r="33" ht="11.25" customHeight="1">
      <c r="B33" s="30" t="str">
        <f>=HYPERLINK("#'Table 24'!A9", "Table 24")</f>
      </c>
      <c r="C33" s="29" t="s">
        <v>603</v>
      </c>
      <c r="D33" s="29"/>
      <c r="E33" s="29"/>
      <c r="F33" s="29"/>
      <c r="G33" s="29"/>
      <c r="H33" s="29"/>
      <c r="I33" s="29"/>
      <c r="J33" s="29"/>
      <c r="K33" s="29"/>
      <c r="L33" s="29"/>
      <c r="M33" s="29"/>
      <c r="N33" s="29"/>
      <c r="O33" s="29"/>
      <c r="P33" s="29"/>
    </row>
    <row r="34" ht="11.25" customHeight="1">
      <c r="B34" s="30" t="str">
        <f>=HYPERLINK("#'Table 25'!A9", "Table 25")</f>
      </c>
      <c r="C34" s="29" t="s">
        <v>627</v>
      </c>
      <c r="D34" s="29"/>
      <c r="E34" s="29"/>
      <c r="F34" s="29"/>
      <c r="G34" s="29"/>
      <c r="H34" s="29"/>
      <c r="I34" s="29"/>
      <c r="J34" s="29"/>
      <c r="K34" s="29"/>
      <c r="L34" s="29"/>
      <c r="M34" s="29"/>
      <c r="N34" s="29"/>
      <c r="O34" s="29"/>
      <c r="P34" s="29"/>
    </row>
    <row r="35" ht="11.25" customHeight="1">
      <c r="B35" s="30" t="str">
        <f>=HYPERLINK("#'Table 26'!A9", "Table 26")</f>
      </c>
      <c r="C35" s="29" t="s">
        <v>639</v>
      </c>
      <c r="D35" s="29"/>
      <c r="E35" s="29"/>
      <c r="F35" s="29"/>
      <c r="G35" s="29"/>
      <c r="H35" s="29"/>
      <c r="I35" s="29"/>
      <c r="J35" s="29"/>
      <c r="K35" s="29"/>
      <c r="L35" s="29"/>
      <c r="M35" s="29"/>
      <c r="N35" s="29"/>
      <c r="O35" s="29"/>
      <c r="P35" s="29"/>
    </row>
    <row r="36" ht="11.25" customHeight="1">
      <c r="B36" s="30" t="str">
        <f>=HYPERLINK("#'Table 27'!A9", "Table 27")</f>
      </c>
      <c r="C36" s="29" t="s">
        <v>662</v>
      </c>
      <c r="D36" s="29"/>
      <c r="E36" s="29"/>
      <c r="F36" s="29"/>
      <c r="G36" s="29"/>
      <c r="H36" s="29"/>
      <c r="I36" s="29"/>
      <c r="J36" s="29"/>
      <c r="K36" s="29"/>
      <c r="L36" s="29"/>
      <c r="M36" s="29"/>
      <c r="N36" s="29"/>
      <c r="O36" s="29"/>
      <c r="P36" s="29"/>
    </row>
    <row r="37" ht="11.25" customHeight="1">
      <c r="B37" s="30" t="str">
        <f>=HYPERLINK("#'Table 28'!A9", "Table 28")</f>
      </c>
      <c r="C37" s="29" t="s">
        <v>678</v>
      </c>
      <c r="D37" s="29"/>
      <c r="E37" s="29"/>
      <c r="F37" s="29"/>
      <c r="G37" s="29"/>
      <c r="H37" s="29"/>
      <c r="I37" s="29"/>
      <c r="J37" s="29"/>
      <c r="K37" s="29"/>
      <c r="L37" s="29"/>
      <c r="M37" s="29"/>
      <c r="N37" s="29"/>
      <c r="O37" s="29"/>
      <c r="P37" s="29"/>
    </row>
    <row r="38" ht="11.25" customHeight="1">
      <c r="B38" s="30" t="str">
        <f>=HYPERLINK("#'Table 29'!A9", "Table 29")</f>
      </c>
      <c r="C38" s="29" t="s">
        <v>701</v>
      </c>
      <c r="D38" s="29"/>
      <c r="E38" s="29"/>
      <c r="F38" s="29"/>
      <c r="G38" s="29"/>
      <c r="H38" s="29"/>
      <c r="I38" s="29"/>
      <c r="J38" s="29"/>
      <c r="K38" s="29"/>
      <c r="L38" s="29"/>
      <c r="M38" s="29"/>
      <c r="N38" s="29"/>
      <c r="O38" s="29"/>
      <c r="P38" s="29"/>
    </row>
    <row r="39" ht="11.25" customHeight="1">
      <c r="B39" s="30" t="str">
        <f>=HYPERLINK("#'Table 30'!A9", "Table 30")</f>
      </c>
      <c r="C39" s="29" t="s">
        <v>706</v>
      </c>
      <c r="D39" s="29"/>
      <c r="E39" s="29"/>
      <c r="F39" s="29"/>
      <c r="G39" s="29"/>
      <c r="H39" s="29"/>
      <c r="I39" s="29"/>
      <c r="J39" s="29"/>
      <c r="K39" s="29"/>
      <c r="L39" s="29"/>
      <c r="M39" s="29"/>
      <c r="N39" s="29"/>
      <c r="O39" s="29"/>
      <c r="P39" s="29"/>
    </row>
    <row r="40" ht="11.25" customHeight="1">
      <c r="B40" s="30" t="str">
        <f>=HYPERLINK("#'Table 31'!A9", "Table 31")</f>
      </c>
      <c r="C40" s="29" t="s">
        <v>713</v>
      </c>
      <c r="D40" s="29"/>
      <c r="E40" s="29"/>
      <c r="F40" s="29"/>
      <c r="G40" s="29"/>
      <c r="H40" s="29"/>
      <c r="I40" s="29"/>
      <c r="J40" s="29"/>
      <c r="K40" s="29"/>
      <c r="L40" s="29"/>
      <c r="M40" s="29"/>
      <c r="N40" s="29"/>
      <c r="O40" s="29"/>
      <c r="P40" s="29"/>
    </row>
    <row r="41" ht="11.25" customHeight="1">
      <c r="B41" s="30" t="str">
        <f>=HYPERLINK("#'Table 32'!A9", "Table 32")</f>
      </c>
      <c r="C41" s="29" t="s">
        <v>716</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190</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191</v>
      </c>
      <c r="C11" s="45" t="n">
        <v>368</v>
      </c>
      <c r="D11" s="45" t="n">
        <v>288</v>
      </c>
      <c r="E11" s="45" t="n">
        <v>372</v>
      </c>
      <c r="F11" s="45" t="n">
        <v>2851</v>
      </c>
      <c r="G11" s="45" t="n">
        <v>3349</v>
      </c>
    </row>
    <row r="12">
      <c r="A12" s="45" t="s">
        <v>104</v>
      </c>
      <c r="B12" s="45" t="s">
        <v>121</v>
      </c>
      <c r="C12" s="45" t="n">
        <v>345</v>
      </c>
      <c r="D12" s="45" t="n">
        <v>352</v>
      </c>
      <c r="E12" s="45" t="n">
        <v>409</v>
      </c>
      <c r="F12" s="45" t="n">
        <v>2810</v>
      </c>
      <c r="G12" s="45" t="n">
        <v>3637</v>
      </c>
    </row>
    <row r="13">
      <c r="A13" s="45" t="s">
        <v>106</v>
      </c>
      <c r="B13" s="45" t="s">
        <v>147</v>
      </c>
      <c r="C13" s="45" t="n">
        <v>233</v>
      </c>
      <c r="D13" s="45" t="n">
        <v>182</v>
      </c>
      <c r="E13" s="45" t="n">
        <v>232</v>
      </c>
      <c r="F13" s="45" t="n">
        <v>1882</v>
      </c>
      <c r="G13" s="45" t="n">
        <v>2215</v>
      </c>
    </row>
    <row r="14">
      <c r="A14" s="45" t="s">
        <v>108</v>
      </c>
      <c r="B14" s="45" t="s">
        <v>178</v>
      </c>
      <c r="C14" s="45" t="n">
        <v>197</v>
      </c>
      <c r="D14" s="45" t="n">
        <v>113</v>
      </c>
      <c r="E14" s="45" t="n">
        <v>298</v>
      </c>
      <c r="F14" s="45" t="n">
        <v>1528</v>
      </c>
      <c r="G14" s="45" t="n">
        <v>1801</v>
      </c>
    </row>
    <row r="15">
      <c r="A15" s="45" t="s">
        <v>110</v>
      </c>
      <c r="B15" s="45" t="s">
        <v>192</v>
      </c>
      <c r="C15" s="45" t="n">
        <v>104</v>
      </c>
      <c r="D15" s="45" t="n">
        <v>107</v>
      </c>
      <c r="E15" s="45" t="n">
        <v>88</v>
      </c>
      <c r="F15" s="45" t="n">
        <v>1007</v>
      </c>
      <c r="G15" s="45" t="n">
        <v>1145</v>
      </c>
    </row>
    <row r="16">
      <c r="A16" s="45" t="s">
        <v>112</v>
      </c>
      <c r="B16" s="45" t="s">
        <v>179</v>
      </c>
      <c r="C16" s="45" t="n">
        <v>91</v>
      </c>
      <c r="D16" s="45" t="n">
        <v>74</v>
      </c>
      <c r="E16" s="45" t="n">
        <v>83</v>
      </c>
      <c r="F16" s="45" t="n">
        <v>789</v>
      </c>
      <c r="G16" s="45" t="n">
        <v>887</v>
      </c>
    </row>
    <row r="17">
      <c r="A17" s="45" t="s">
        <v>114</v>
      </c>
      <c r="B17" s="45" t="s">
        <v>193</v>
      </c>
      <c r="C17" s="45" t="n">
        <v>87</v>
      </c>
      <c r="D17" s="45" t="n">
        <v>67</v>
      </c>
      <c r="E17" s="45" t="n">
        <v>49</v>
      </c>
      <c r="F17" s="45" t="n">
        <v>707</v>
      </c>
      <c r="G17" s="45" t="n">
        <v>817</v>
      </c>
    </row>
    <row r="18">
      <c r="A18" s="45" t="s">
        <v>116</v>
      </c>
      <c r="B18" s="45" t="s">
        <v>194</v>
      </c>
      <c r="C18" s="45" t="n">
        <v>78</v>
      </c>
      <c r="D18" s="45" t="n">
        <v>137</v>
      </c>
      <c r="E18" s="45" t="n">
        <v>50</v>
      </c>
      <c r="F18" s="45" t="n">
        <v>702</v>
      </c>
      <c r="G18" s="45" t="n">
        <v>783</v>
      </c>
    </row>
    <row r="19">
      <c r="A19" s="45" t="s">
        <v>118</v>
      </c>
      <c r="B19" s="45" t="s">
        <v>195</v>
      </c>
      <c r="C19" s="45" t="n">
        <v>75</v>
      </c>
      <c r="D19" s="45" t="n">
        <v>4</v>
      </c>
      <c r="E19" s="45" t="n">
        <v>39</v>
      </c>
      <c r="F19" s="45" t="n">
        <v>203</v>
      </c>
      <c r="G19" s="45" t="n">
        <v>244</v>
      </c>
    </row>
    <row r="20">
      <c r="A20" s="45" t="s">
        <v>120</v>
      </c>
      <c r="B20" s="45" t="s">
        <v>196</v>
      </c>
      <c r="C20" s="45" t="n">
        <v>73</v>
      </c>
      <c r="D20" s="45" t="n">
        <v>22</v>
      </c>
      <c r="E20" s="45" t="n">
        <v>26</v>
      </c>
      <c r="F20" s="45" t="n">
        <v>393</v>
      </c>
      <c r="G20" s="45" t="n">
        <v>452</v>
      </c>
    </row>
    <row r="21">
      <c r="A21" s="45" t="s">
        <v>122</v>
      </c>
      <c r="B21" s="45" t="s">
        <v>186</v>
      </c>
      <c r="C21" s="45" t="n">
        <v>39</v>
      </c>
      <c r="D21" s="45" t="n">
        <v>28</v>
      </c>
      <c r="E21" s="45" t="n">
        <v>15</v>
      </c>
      <c r="F21" s="45" t="n">
        <v>304</v>
      </c>
      <c r="G21" s="45" t="n">
        <v>323</v>
      </c>
    </row>
    <row r="22">
      <c r="A22" s="45" t="s">
        <v>124</v>
      </c>
      <c r="B22" s="45" t="s">
        <v>129</v>
      </c>
      <c r="C22" s="45" t="n">
        <v>37</v>
      </c>
      <c r="D22" s="45" t="n">
        <v>45</v>
      </c>
      <c r="E22" s="45" t="n">
        <v>136</v>
      </c>
      <c r="F22" s="45" t="n">
        <v>656</v>
      </c>
      <c r="G22" s="45" t="n">
        <v>826</v>
      </c>
    </row>
    <row r="23">
      <c r="A23" s="45" t="s">
        <v>126</v>
      </c>
      <c r="B23" s="45" t="s">
        <v>182</v>
      </c>
      <c r="C23" s="45" t="n">
        <v>23</v>
      </c>
      <c r="D23" s="45" t="n">
        <v>20</v>
      </c>
      <c r="E23" s="45" t="n">
        <v>55</v>
      </c>
      <c r="F23" s="45" t="n">
        <v>260</v>
      </c>
      <c r="G23" s="45" t="n">
        <v>322</v>
      </c>
    </row>
    <row r="24">
      <c r="A24" s="45" t="s">
        <v>128</v>
      </c>
      <c r="B24" s="45" t="s">
        <v>197</v>
      </c>
      <c r="C24" s="45" t="n">
        <v>18</v>
      </c>
      <c r="D24" s="45" t="n">
        <v>8</v>
      </c>
      <c r="E24" s="45" t="n">
        <v>12</v>
      </c>
      <c r="F24" s="45" t="n">
        <v>140</v>
      </c>
      <c r="G24" s="45" t="n">
        <v>157</v>
      </c>
    </row>
    <row r="25">
      <c r="A25" s="45" t="s">
        <v>130</v>
      </c>
      <c r="B25" s="45" t="s">
        <v>198</v>
      </c>
      <c r="C25" s="45" t="n">
        <v>12</v>
      </c>
      <c r="D25" s="45" t="n">
        <v>3</v>
      </c>
      <c r="E25" s="45" t="n">
        <v>10</v>
      </c>
      <c r="F25" s="45" t="n">
        <v>60</v>
      </c>
      <c r="G25" s="45" t="n">
        <v>72</v>
      </c>
    </row>
    <row r="26">
      <c r="A26" s="45" t="s">
        <v>132</v>
      </c>
      <c r="B26" s="45" t="s">
        <v>163</v>
      </c>
      <c r="C26" s="45" t="n">
        <v>18</v>
      </c>
      <c r="D26" s="45" t="n">
        <v>11</v>
      </c>
      <c r="E26" s="45" t="n">
        <v>15</v>
      </c>
      <c r="F26" s="45" t="n">
        <v>293</v>
      </c>
      <c r="G26" s="45" t="n">
        <v>319</v>
      </c>
    </row>
    <row r="27">
      <c r="A27" s="46" t="s">
        <v>32</v>
      </c>
      <c r="B27" s="46" t="s">
        <v>164</v>
      </c>
      <c r="C27" s="46" t="n">
        <v>1798</v>
      </c>
      <c r="D27" s="46" t="n">
        <v>1461</v>
      </c>
      <c r="E27" s="46" t="n">
        <v>1889</v>
      </c>
      <c r="F27" s="46" t="n">
        <v>14585</v>
      </c>
      <c r="G27" s="46" t="n">
        <v>17349</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200</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201</v>
      </c>
      <c r="C11" s="47" t="n">
        <v>49</v>
      </c>
      <c r="D11" s="47" t="n">
        <v>61</v>
      </c>
      <c r="E11" s="47" t="n">
        <v>67</v>
      </c>
      <c r="F11" s="47" t="n">
        <v>446</v>
      </c>
      <c r="G11" s="47" t="n">
        <v>527</v>
      </c>
    </row>
    <row r="12">
      <c r="A12" s="47" t="s">
        <v>104</v>
      </c>
      <c r="B12" s="47" t="s">
        <v>202</v>
      </c>
      <c r="C12" s="47" t="n">
        <v>29</v>
      </c>
      <c r="D12" s="47" t="n">
        <v>31</v>
      </c>
      <c r="E12" s="47" t="n">
        <v>76</v>
      </c>
      <c r="F12" s="47" t="n">
        <v>269</v>
      </c>
      <c r="G12" s="47" t="n">
        <v>289</v>
      </c>
    </row>
    <row r="13">
      <c r="A13" s="47" t="s">
        <v>106</v>
      </c>
      <c r="B13" s="47" t="s">
        <v>179</v>
      </c>
      <c r="C13" s="47" t="n">
        <v>25</v>
      </c>
      <c r="D13" s="47" t="n">
        <v>30</v>
      </c>
      <c r="E13" s="47" t="n">
        <v>9</v>
      </c>
      <c r="F13" s="47" t="n">
        <v>223</v>
      </c>
      <c r="G13" s="47" t="n">
        <v>254</v>
      </c>
    </row>
    <row r="14">
      <c r="A14" s="47" t="s">
        <v>108</v>
      </c>
      <c r="B14" s="47" t="s">
        <v>103</v>
      </c>
      <c r="C14" s="47" t="n">
        <v>24</v>
      </c>
      <c r="D14" s="47" t="n">
        <v>73</v>
      </c>
      <c r="E14" s="47" t="n">
        <v>268</v>
      </c>
      <c r="F14" s="47" t="n">
        <v>4819</v>
      </c>
      <c r="G14" s="47" t="n">
        <v>5130</v>
      </c>
    </row>
    <row r="15">
      <c r="A15" s="47" t="s">
        <v>110</v>
      </c>
      <c r="B15" s="47" t="s">
        <v>157</v>
      </c>
      <c r="C15" s="47" t="n">
        <v>23</v>
      </c>
      <c r="D15" s="47" t="n">
        <v>27</v>
      </c>
      <c r="E15" s="47" t="n">
        <v>57</v>
      </c>
      <c r="F15" s="47" t="n">
        <v>278</v>
      </c>
      <c r="G15" s="47" t="n">
        <v>333</v>
      </c>
    </row>
    <row r="16">
      <c r="A16" s="47" t="s">
        <v>112</v>
      </c>
      <c r="B16" s="47" t="s">
        <v>203</v>
      </c>
      <c r="C16" s="47" t="n">
        <v>22</v>
      </c>
      <c r="D16" s="47" t="n">
        <v>13</v>
      </c>
      <c r="E16" s="47" t="n">
        <v>13</v>
      </c>
      <c r="F16" s="47" t="n">
        <v>91</v>
      </c>
      <c r="G16" s="47" t="n">
        <v>101</v>
      </c>
    </row>
    <row r="17">
      <c r="A17" s="47" t="s">
        <v>114</v>
      </c>
      <c r="B17" s="47" t="s">
        <v>204</v>
      </c>
      <c r="C17" s="47" t="n">
        <v>17</v>
      </c>
      <c r="D17" s="47" t="n">
        <v>11</v>
      </c>
      <c r="E17" s="47" t="n">
        <v>31</v>
      </c>
      <c r="F17" s="47" t="n">
        <v>153</v>
      </c>
      <c r="G17" s="47" t="n">
        <v>165</v>
      </c>
    </row>
    <row r="18">
      <c r="A18" s="47" t="s">
        <v>116</v>
      </c>
      <c r="B18" s="47" t="s">
        <v>205</v>
      </c>
      <c r="C18" s="47" t="n">
        <v>10</v>
      </c>
      <c r="D18" s="47" t="n">
        <v>13</v>
      </c>
      <c r="E18" s="47" t="n">
        <v>13</v>
      </c>
      <c r="F18" s="47" t="n">
        <v>95</v>
      </c>
      <c r="G18" s="47" t="n">
        <v>112</v>
      </c>
    </row>
    <row r="19">
      <c r="A19" s="47" t="s">
        <v>118</v>
      </c>
      <c r="B19" s="47" t="s">
        <v>206</v>
      </c>
      <c r="C19" s="47" t="n">
        <v>10</v>
      </c>
      <c r="D19" s="47" t="n">
        <v>1</v>
      </c>
      <c r="E19" s="47" t="n">
        <v>0</v>
      </c>
      <c r="F19" s="47" t="n">
        <v>25</v>
      </c>
      <c r="G19" s="47" t="n">
        <v>32</v>
      </c>
    </row>
    <row r="20">
      <c r="A20" s="47" t="s">
        <v>120</v>
      </c>
      <c r="B20" s="47" t="s">
        <v>188</v>
      </c>
      <c r="C20" s="47" t="n">
        <v>9</v>
      </c>
      <c r="D20" s="47" t="n">
        <v>20</v>
      </c>
      <c r="E20" s="47" t="n">
        <v>107</v>
      </c>
      <c r="F20" s="47" t="n">
        <v>78</v>
      </c>
      <c r="G20" s="47" t="n">
        <v>96</v>
      </c>
    </row>
    <row r="21">
      <c r="A21" s="47" t="s">
        <v>122</v>
      </c>
      <c r="B21" s="47" t="s">
        <v>207</v>
      </c>
      <c r="C21" s="47" t="n">
        <v>9</v>
      </c>
      <c r="D21" s="47" t="n">
        <v>0</v>
      </c>
      <c r="E21" s="47" t="n">
        <v>20</v>
      </c>
      <c r="F21" s="47" t="n">
        <v>46</v>
      </c>
      <c r="G21" s="47" t="n">
        <v>48</v>
      </c>
    </row>
    <row r="22">
      <c r="A22" s="47" t="s">
        <v>124</v>
      </c>
      <c r="B22" s="47" t="s">
        <v>195</v>
      </c>
      <c r="C22" s="47" t="n">
        <v>8</v>
      </c>
      <c r="D22" s="47" t="n">
        <v>0</v>
      </c>
      <c r="E22" s="47" t="n">
        <v>11</v>
      </c>
      <c r="F22" s="47" t="n">
        <v>26</v>
      </c>
      <c r="G22" s="47" t="n">
        <v>31</v>
      </c>
    </row>
    <row r="23">
      <c r="A23" s="47" t="s">
        <v>126</v>
      </c>
      <c r="B23" s="47" t="s">
        <v>192</v>
      </c>
      <c r="C23" s="47" t="n">
        <v>5</v>
      </c>
      <c r="D23" s="47" t="n">
        <v>3</v>
      </c>
      <c r="E23" s="47" t="n">
        <v>1</v>
      </c>
      <c r="F23" s="47" t="n">
        <v>63</v>
      </c>
      <c r="G23" s="47" t="n">
        <v>75</v>
      </c>
    </row>
    <row r="24">
      <c r="A24" s="47" t="s">
        <v>128</v>
      </c>
      <c r="B24" s="47" t="s">
        <v>208</v>
      </c>
      <c r="C24" s="47" t="n">
        <v>4</v>
      </c>
      <c r="D24" s="47" t="n">
        <v>1</v>
      </c>
      <c r="E24" s="47" t="n">
        <v>2</v>
      </c>
      <c r="F24" s="47" t="n">
        <v>9</v>
      </c>
      <c r="G24" s="47" t="n">
        <v>10</v>
      </c>
    </row>
    <row r="25">
      <c r="A25" s="47" t="s">
        <v>130</v>
      </c>
      <c r="B25" s="47" t="s">
        <v>209</v>
      </c>
      <c r="C25" s="47" t="n">
        <v>3</v>
      </c>
      <c r="D25" s="47" t="n">
        <v>2</v>
      </c>
      <c r="E25" s="47" t="n">
        <v>2</v>
      </c>
      <c r="F25" s="47" t="n">
        <v>20</v>
      </c>
      <c r="G25" s="47" t="n">
        <v>22</v>
      </c>
    </row>
    <row r="26">
      <c r="A26" s="47" t="s">
        <v>132</v>
      </c>
      <c r="B26" s="47" t="s">
        <v>129</v>
      </c>
      <c r="C26" s="47" t="n">
        <v>3</v>
      </c>
      <c r="D26" s="47" t="n">
        <v>4</v>
      </c>
      <c r="E26" s="47" t="n">
        <v>8</v>
      </c>
      <c r="F26" s="47" t="n">
        <v>60</v>
      </c>
      <c r="G26" s="47" t="n">
        <v>73</v>
      </c>
    </row>
    <row r="27">
      <c r="A27" s="47" t="s">
        <v>134</v>
      </c>
      <c r="B27" s="47" t="s">
        <v>210</v>
      </c>
      <c r="C27" s="47" t="n">
        <v>3</v>
      </c>
      <c r="D27" s="47" t="n">
        <v>7</v>
      </c>
      <c r="E27" s="47" t="n">
        <v>0</v>
      </c>
      <c r="F27" s="47" t="n">
        <v>24</v>
      </c>
      <c r="G27" s="47" t="n">
        <v>24</v>
      </c>
    </row>
    <row r="28">
      <c r="A28" s="47" t="s">
        <v>136</v>
      </c>
      <c r="B28" s="47" t="s">
        <v>211</v>
      </c>
      <c r="C28" s="47" t="n">
        <v>1</v>
      </c>
      <c r="D28" s="47" t="n">
        <v>2</v>
      </c>
      <c r="E28" s="47" t="n">
        <v>1</v>
      </c>
      <c r="F28" s="47" t="n">
        <v>14</v>
      </c>
      <c r="G28" s="47" t="n">
        <v>18</v>
      </c>
    </row>
    <row r="29">
      <c r="A29" s="47" t="s">
        <v>138</v>
      </c>
      <c r="B29" s="47" t="s">
        <v>147</v>
      </c>
      <c r="C29" s="47" t="n">
        <v>1</v>
      </c>
      <c r="D29" s="47" t="n">
        <v>0</v>
      </c>
      <c r="E29" s="47" t="n">
        <v>2</v>
      </c>
      <c r="F29" s="47" t="n">
        <v>8</v>
      </c>
      <c r="G29" s="47" t="n">
        <v>8</v>
      </c>
    </row>
    <row r="30">
      <c r="A30" s="47" t="s">
        <v>140</v>
      </c>
      <c r="B30" s="47" t="s">
        <v>212</v>
      </c>
      <c r="C30" s="47" t="n">
        <v>0</v>
      </c>
      <c r="D30" s="47" t="n">
        <v>0</v>
      </c>
      <c r="E30" s="47" t="n">
        <v>2</v>
      </c>
      <c r="F30" s="47" t="n">
        <v>0</v>
      </c>
      <c r="G30" s="47" t="n">
        <v>0</v>
      </c>
    </row>
    <row r="31">
      <c r="A31" s="47" t="s">
        <v>142</v>
      </c>
      <c r="B31" s="47" t="s">
        <v>163</v>
      </c>
      <c r="C31" s="47" t="n">
        <v>0</v>
      </c>
      <c r="D31" s="47" t="n">
        <v>2</v>
      </c>
      <c r="E31" s="47" t="n">
        <v>174</v>
      </c>
      <c r="F31" s="47" t="n">
        <v>195</v>
      </c>
      <c r="G31" s="47" t="n">
        <v>236</v>
      </c>
    </row>
    <row r="32">
      <c r="A32" s="48" t="s">
        <v>32</v>
      </c>
      <c r="B32" s="48" t="s">
        <v>164</v>
      </c>
      <c r="C32" s="48" t="n">
        <v>255</v>
      </c>
      <c r="D32" s="48" t="n">
        <v>301</v>
      </c>
      <c r="E32" s="48" t="n">
        <v>864</v>
      </c>
      <c r="F32" s="48" t="n">
        <v>6942</v>
      </c>
      <c r="G32" s="48" t="n">
        <v>7584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214</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145</v>
      </c>
      <c r="C11" s="49" t="n">
        <v>991</v>
      </c>
      <c r="D11" s="49" t="n">
        <v>634</v>
      </c>
      <c r="E11" s="49" t="n">
        <v>1301</v>
      </c>
      <c r="F11" s="49" t="n">
        <v>7023</v>
      </c>
      <c r="G11" s="49" t="n">
        <v>8075</v>
      </c>
    </row>
    <row r="12">
      <c r="A12" s="49" t="s">
        <v>104</v>
      </c>
      <c r="B12" s="49" t="s">
        <v>215</v>
      </c>
      <c r="C12" s="49" t="n">
        <v>522</v>
      </c>
      <c r="D12" s="49" t="n">
        <v>767</v>
      </c>
      <c r="E12" s="49" t="n">
        <v>448</v>
      </c>
      <c r="F12" s="49" t="n">
        <v>5505</v>
      </c>
      <c r="G12" s="49" t="n">
        <v>6978</v>
      </c>
    </row>
    <row r="13">
      <c r="A13" s="49" t="s">
        <v>106</v>
      </c>
      <c r="B13" s="49" t="s">
        <v>216</v>
      </c>
      <c r="C13" s="49" t="n">
        <v>521</v>
      </c>
      <c r="D13" s="49" t="n">
        <v>300</v>
      </c>
      <c r="E13" s="49" t="n">
        <v>276</v>
      </c>
      <c r="F13" s="49" t="n">
        <v>4720</v>
      </c>
      <c r="G13" s="49" t="n">
        <v>5317</v>
      </c>
    </row>
    <row r="14">
      <c r="A14" s="49" t="s">
        <v>108</v>
      </c>
      <c r="B14" s="49" t="s">
        <v>217</v>
      </c>
      <c r="C14" s="49" t="n">
        <v>438</v>
      </c>
      <c r="D14" s="49" t="n">
        <v>242</v>
      </c>
      <c r="E14" s="49" t="n">
        <v>762</v>
      </c>
      <c r="F14" s="49" t="n">
        <v>1419</v>
      </c>
      <c r="G14" s="49" t="n">
        <v>2193</v>
      </c>
    </row>
    <row r="15">
      <c r="A15" s="49" t="s">
        <v>110</v>
      </c>
      <c r="B15" s="49" t="s">
        <v>218</v>
      </c>
      <c r="C15" s="49" t="n">
        <v>421</v>
      </c>
      <c r="D15" s="49" t="n">
        <v>1056</v>
      </c>
      <c r="E15" s="49" t="n">
        <v>495</v>
      </c>
      <c r="F15" s="49" t="n">
        <v>4203</v>
      </c>
      <c r="G15" s="49" t="n">
        <v>5024</v>
      </c>
    </row>
    <row r="16">
      <c r="A16" s="49" t="s">
        <v>112</v>
      </c>
      <c r="B16" s="49" t="s">
        <v>131</v>
      </c>
      <c r="C16" s="49" t="n">
        <v>355</v>
      </c>
      <c r="D16" s="49" t="n">
        <v>291</v>
      </c>
      <c r="E16" s="49" t="n">
        <v>279</v>
      </c>
      <c r="F16" s="49" t="n">
        <v>3074</v>
      </c>
      <c r="G16" s="49" t="n">
        <v>3545</v>
      </c>
    </row>
    <row r="17">
      <c r="A17" s="49" t="s">
        <v>114</v>
      </c>
      <c r="B17" s="49" t="s">
        <v>219</v>
      </c>
      <c r="C17" s="49" t="n">
        <v>224</v>
      </c>
      <c r="D17" s="49" t="n">
        <v>230</v>
      </c>
      <c r="E17" s="49" t="n">
        <v>222</v>
      </c>
      <c r="F17" s="49" t="n">
        <v>2073</v>
      </c>
      <c r="G17" s="49" t="n">
        <v>2486</v>
      </c>
    </row>
    <row r="18">
      <c r="A18" s="49" t="s">
        <v>116</v>
      </c>
      <c r="B18" s="49" t="s">
        <v>149</v>
      </c>
      <c r="C18" s="49" t="n">
        <v>201</v>
      </c>
      <c r="D18" s="49" t="n">
        <v>148</v>
      </c>
      <c r="E18" s="49" t="n">
        <v>242</v>
      </c>
      <c r="F18" s="49" t="n">
        <v>1852</v>
      </c>
      <c r="G18" s="49" t="n">
        <v>2321</v>
      </c>
    </row>
    <row r="19">
      <c r="A19" s="49" t="s">
        <v>118</v>
      </c>
      <c r="B19" s="49" t="s">
        <v>220</v>
      </c>
      <c r="C19" s="49" t="n">
        <v>166</v>
      </c>
      <c r="D19" s="49" t="n">
        <v>401</v>
      </c>
      <c r="E19" s="49" t="n">
        <v>525</v>
      </c>
      <c r="F19" s="49" t="n">
        <v>6501</v>
      </c>
      <c r="G19" s="49" t="n">
        <v>8566</v>
      </c>
    </row>
    <row r="20">
      <c r="A20" s="49" t="s">
        <v>120</v>
      </c>
      <c r="B20" s="49" t="s">
        <v>221</v>
      </c>
      <c r="C20" s="49" t="n">
        <v>96</v>
      </c>
      <c r="D20" s="49" t="n">
        <v>0</v>
      </c>
      <c r="E20" s="49" t="n">
        <v>137</v>
      </c>
      <c r="F20" s="49" t="n">
        <v>287</v>
      </c>
      <c r="G20" s="49" t="n">
        <v>287</v>
      </c>
    </row>
    <row r="21">
      <c r="A21" s="49" t="s">
        <v>122</v>
      </c>
      <c r="B21" s="49" t="s">
        <v>222</v>
      </c>
      <c r="C21" s="49" t="n">
        <v>93</v>
      </c>
      <c r="D21" s="49" t="n">
        <v>88</v>
      </c>
      <c r="E21" s="49" t="n">
        <v>65</v>
      </c>
      <c r="F21" s="49" t="n">
        <v>1314</v>
      </c>
      <c r="G21" s="49" t="n">
        <v>1819</v>
      </c>
    </row>
    <row r="22">
      <c r="A22" s="49" t="s">
        <v>124</v>
      </c>
      <c r="B22" s="49" t="s">
        <v>223</v>
      </c>
      <c r="C22" s="49" t="n">
        <v>72</v>
      </c>
      <c r="D22" s="49" t="n">
        <v>80</v>
      </c>
      <c r="E22" s="49" t="n">
        <v>0</v>
      </c>
      <c r="F22" s="49" t="n">
        <v>460</v>
      </c>
      <c r="G22" s="49" t="n">
        <v>460</v>
      </c>
    </row>
    <row r="23">
      <c r="A23" s="49" t="s">
        <v>126</v>
      </c>
      <c r="B23" s="49" t="s">
        <v>224</v>
      </c>
      <c r="C23" s="49" t="n">
        <v>65</v>
      </c>
      <c r="D23" s="49" t="n">
        <v>24</v>
      </c>
      <c r="E23" s="49" t="n">
        <v>143</v>
      </c>
      <c r="F23" s="49" t="n">
        <v>1677</v>
      </c>
      <c r="G23" s="49" t="n">
        <v>2259</v>
      </c>
    </row>
    <row r="24">
      <c r="A24" s="49" t="s">
        <v>128</v>
      </c>
      <c r="B24" s="49" t="s">
        <v>225</v>
      </c>
      <c r="C24" s="49" t="n">
        <v>61</v>
      </c>
      <c r="D24" s="49" t="n">
        <v>46</v>
      </c>
      <c r="E24" s="49" t="n">
        <v>150</v>
      </c>
      <c r="F24" s="49" t="n">
        <v>444</v>
      </c>
      <c r="G24" s="49" t="n">
        <v>536</v>
      </c>
    </row>
    <row r="25">
      <c r="A25" s="49" t="s">
        <v>130</v>
      </c>
      <c r="B25" s="49" t="s">
        <v>226</v>
      </c>
      <c r="C25" s="49" t="n">
        <v>54</v>
      </c>
      <c r="D25" s="49" t="n">
        <v>0</v>
      </c>
      <c r="E25" s="49" t="n">
        <v>17</v>
      </c>
      <c r="F25" s="49" t="n">
        <v>743</v>
      </c>
      <c r="G25" s="49" t="n">
        <v>851</v>
      </c>
    </row>
    <row r="26">
      <c r="A26" s="49" t="s">
        <v>132</v>
      </c>
      <c r="B26" s="49" t="s">
        <v>227</v>
      </c>
      <c r="C26" s="49" t="n">
        <v>48</v>
      </c>
      <c r="D26" s="49" t="n">
        <v>0</v>
      </c>
      <c r="E26" s="49" t="n">
        <v>0</v>
      </c>
      <c r="F26" s="49" t="n">
        <v>48</v>
      </c>
      <c r="G26" s="49" t="n">
        <v>48</v>
      </c>
    </row>
    <row r="27">
      <c r="A27" s="49" t="s">
        <v>134</v>
      </c>
      <c r="B27" s="49" t="s">
        <v>228</v>
      </c>
      <c r="C27" s="49" t="n">
        <v>40</v>
      </c>
      <c r="D27" s="49" t="n">
        <v>0</v>
      </c>
      <c r="E27" s="49" t="n">
        <v>0</v>
      </c>
      <c r="F27" s="49" t="n">
        <v>146</v>
      </c>
      <c r="G27" s="49" t="n">
        <v>218</v>
      </c>
    </row>
    <row r="28">
      <c r="A28" s="49" t="s">
        <v>136</v>
      </c>
      <c r="B28" s="49" t="s">
        <v>229</v>
      </c>
      <c r="C28" s="49" t="n">
        <v>33</v>
      </c>
      <c r="D28" s="49" t="n">
        <v>20</v>
      </c>
      <c r="E28" s="49" t="n">
        <v>63</v>
      </c>
      <c r="F28" s="49" t="n">
        <v>424</v>
      </c>
      <c r="G28" s="49" t="n">
        <v>451</v>
      </c>
    </row>
    <row r="29">
      <c r="A29" s="49" t="s">
        <v>138</v>
      </c>
      <c r="B29" s="49" t="s">
        <v>230</v>
      </c>
      <c r="C29" s="49" t="n">
        <v>30</v>
      </c>
      <c r="D29" s="49" t="n">
        <v>1</v>
      </c>
      <c r="E29" s="49" t="n">
        <v>0</v>
      </c>
      <c r="F29" s="49" t="n">
        <v>139</v>
      </c>
      <c r="G29" s="49" t="n">
        <v>187</v>
      </c>
    </row>
    <row r="30">
      <c r="A30" s="49" t="s">
        <v>140</v>
      </c>
      <c r="B30" s="49" t="s">
        <v>231</v>
      </c>
      <c r="C30" s="49" t="n">
        <v>28</v>
      </c>
      <c r="D30" s="49" t="n">
        <v>56</v>
      </c>
      <c r="E30" s="49" t="n">
        <v>80</v>
      </c>
      <c r="F30" s="49" t="n">
        <v>163</v>
      </c>
      <c r="G30" s="49" t="n">
        <v>177</v>
      </c>
    </row>
    <row r="31">
      <c r="A31" s="49" t="s">
        <v>142</v>
      </c>
      <c r="B31" s="49" t="s">
        <v>163</v>
      </c>
      <c r="C31" s="49" t="n">
        <v>107</v>
      </c>
      <c r="D31" s="49" t="n">
        <v>459</v>
      </c>
      <c r="E31" s="49" t="n">
        <v>792</v>
      </c>
      <c r="F31" s="49" t="n">
        <v>3048</v>
      </c>
      <c r="G31" s="49" t="n">
        <v>4067</v>
      </c>
    </row>
    <row r="32">
      <c r="A32" s="50" t="s">
        <v>32</v>
      </c>
      <c r="B32" s="50" t="s">
        <v>164</v>
      </c>
      <c r="C32" s="50" t="n">
        <v>4566</v>
      </c>
      <c r="D32" s="50" t="n">
        <v>4843</v>
      </c>
      <c r="E32" s="50" t="n">
        <v>5997</v>
      </c>
      <c r="F32" s="50" t="n">
        <v>45263</v>
      </c>
      <c r="G32" s="50" t="n">
        <v>55865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233</v>
      </c>
    </row>
    <row r="6" ht="15.95" customHeight="1">
      <c r="A6" s="16" t="s">
        <v>27</v>
      </c>
    </row>
    <row r="7" ht="15" customHeight="1">
      <c r="A7" s="9" t="s">
        <v>25</v>
      </c>
    </row>
    <row r="9">
      <c r="A9" s="23"/>
      <c r="B9" s="23"/>
      <c r="C9" s="23"/>
      <c r="D9" s="23"/>
      <c r="E9" s="23"/>
      <c r="F9" s="23"/>
      <c r="G9" s="23"/>
    </row>
    <row r="10">
      <c r="A10" s="51" t="s">
        <v>99</v>
      </c>
      <c r="B10" s="51" t="s">
        <v>234</v>
      </c>
      <c r="C10" s="26" t="s">
        <v>33</v>
      </c>
      <c r="D10" s="26" t="s">
        <v>34</v>
      </c>
      <c r="E10" s="26" t="s">
        <v>45</v>
      </c>
      <c r="F10" s="26" t="s">
        <v>100</v>
      </c>
      <c r="G10" s="26" t="s">
        <v>101</v>
      </c>
    </row>
    <row r="11">
      <c r="A11" s="28" t="s">
        <v>103</v>
      </c>
      <c r="B11" s="51" t="s">
        <v>235</v>
      </c>
      <c r="C11" s="51" t="n">
        <v>5909</v>
      </c>
      <c r="D11" s="51" t="n">
        <v>2401</v>
      </c>
      <c r="E11" s="51" t="n">
        <v>5351</v>
      </c>
      <c r="F11" s="51" t="n">
        <v>38091</v>
      </c>
      <c r="G11" s="51" t="n">
        <v>50335</v>
      </c>
    </row>
    <row r="12">
      <c r="A12" s="28" t="s">
        <v>103</v>
      </c>
      <c r="B12" s="51" t="s">
        <v>236</v>
      </c>
      <c r="C12" s="51" t="n">
        <v>1837</v>
      </c>
      <c r="D12" s="51" t="n">
        <v>880</v>
      </c>
      <c r="E12" s="51" t="n">
        <v>1590</v>
      </c>
      <c r="F12" s="51" t="n">
        <v>15756</v>
      </c>
      <c r="G12" s="51" t="n">
        <v>19060</v>
      </c>
    </row>
    <row r="13">
      <c r="A13" s="28" t="s">
        <v>103</v>
      </c>
      <c r="B13" s="51" t="s">
        <v>237</v>
      </c>
      <c r="C13" s="51" t="n">
        <v>1367</v>
      </c>
      <c r="D13" s="51" t="n">
        <v>1362</v>
      </c>
      <c r="E13" s="51" t="n">
        <v>2093</v>
      </c>
      <c r="F13" s="51" t="n">
        <v>22154</v>
      </c>
      <c r="G13" s="51" t="n">
        <v>27800</v>
      </c>
    </row>
    <row r="14">
      <c r="A14" s="28" t="s">
        <v>103</v>
      </c>
      <c r="B14" s="51" t="s">
        <v>238</v>
      </c>
      <c r="C14" s="51" t="n">
        <v>1260</v>
      </c>
      <c r="D14" s="51" t="n">
        <v>932</v>
      </c>
      <c r="E14" s="51" t="n">
        <v>391</v>
      </c>
      <c r="F14" s="51" t="n">
        <v>10615</v>
      </c>
      <c r="G14" s="51" t="n">
        <v>12289</v>
      </c>
    </row>
    <row r="15">
      <c r="A15" s="28" t="s">
        <v>103</v>
      </c>
      <c r="B15" s="51" t="s">
        <v>239</v>
      </c>
      <c r="C15" s="51" t="n">
        <v>994</v>
      </c>
      <c r="D15" s="51" t="n">
        <v>862</v>
      </c>
      <c r="E15" s="51" t="n">
        <v>101</v>
      </c>
      <c r="F15" s="51" t="n">
        <v>8947</v>
      </c>
      <c r="G15" s="51" t="n">
        <v>9675</v>
      </c>
    </row>
    <row r="16">
      <c r="A16" s="28" t="s">
        <v>103</v>
      </c>
      <c r="B16" s="51" t="s">
        <v>240</v>
      </c>
      <c r="C16" s="51" t="n">
        <v>981</v>
      </c>
      <c r="D16" s="51" t="n">
        <v>630</v>
      </c>
      <c r="E16" s="51" t="n">
        <v>757</v>
      </c>
      <c r="F16" s="51" t="n">
        <v>9198</v>
      </c>
      <c r="G16" s="51" t="n">
        <v>10696</v>
      </c>
    </row>
    <row r="17">
      <c r="A17" s="28" t="s">
        <v>103</v>
      </c>
      <c r="B17" s="51" t="s">
        <v>241</v>
      </c>
      <c r="C17" s="51" t="n">
        <v>897</v>
      </c>
      <c r="D17" s="51" t="n">
        <v>776</v>
      </c>
      <c r="E17" s="51" t="n">
        <v>1084</v>
      </c>
      <c r="F17" s="51" t="n">
        <v>8973</v>
      </c>
      <c r="G17" s="51" t="n">
        <v>10150</v>
      </c>
    </row>
    <row r="18">
      <c r="A18" s="28" t="s">
        <v>103</v>
      </c>
      <c r="B18" s="51" t="s">
        <v>163</v>
      </c>
      <c r="C18" s="51" t="n">
        <v>1017</v>
      </c>
      <c r="D18" s="51" t="n">
        <v>783</v>
      </c>
      <c r="E18" s="51" t="n">
        <v>1476</v>
      </c>
      <c r="F18" s="51" t="n">
        <v>16628</v>
      </c>
      <c r="G18" s="51" t="n">
        <v>19076</v>
      </c>
    </row>
    <row r="19">
      <c r="A19" s="28" t="s">
        <v>103</v>
      </c>
      <c r="B19" s="51" t="s">
        <v>32</v>
      </c>
      <c r="C19" s="51" t="n">
        <v>14262</v>
      </c>
      <c r="D19" s="51" t="n">
        <v>8626</v>
      </c>
      <c r="E19" s="51" t="n">
        <v>12843</v>
      </c>
      <c r="F19" s="51" t="n">
        <v>130362</v>
      </c>
      <c r="G19" s="51" t="n">
        <v>159081</v>
      </c>
    </row>
    <row r="20">
      <c r="A20" s="28" t="s">
        <v>105</v>
      </c>
      <c r="B20" s="51" t="s">
        <v>242</v>
      </c>
      <c r="C20" s="51" t="n">
        <v>2540</v>
      </c>
      <c r="D20" s="51" t="n">
        <v>1141</v>
      </c>
      <c r="E20" s="51" t="n">
        <v>19</v>
      </c>
      <c r="F20" s="51" t="n">
        <v>10376</v>
      </c>
      <c r="G20" s="51" t="n">
        <v>10946</v>
      </c>
    </row>
    <row r="21">
      <c r="A21" s="28" t="s">
        <v>105</v>
      </c>
      <c r="B21" s="51" t="s">
        <v>243</v>
      </c>
      <c r="C21" s="51" t="n">
        <v>1838</v>
      </c>
      <c r="D21" s="51" t="n">
        <v>1111</v>
      </c>
      <c r="E21" s="51" t="n">
        <v>615</v>
      </c>
      <c r="F21" s="51" t="n">
        <v>5431</v>
      </c>
      <c r="G21" s="51" t="n">
        <v>6282</v>
      </c>
    </row>
    <row r="22">
      <c r="A22" s="28" t="s">
        <v>105</v>
      </c>
      <c r="B22" s="51" t="s">
        <v>244</v>
      </c>
      <c r="C22" s="51" t="n">
        <v>1822</v>
      </c>
      <c r="D22" s="51" t="n">
        <v>396</v>
      </c>
      <c r="E22" s="51" t="n">
        <v>1184</v>
      </c>
      <c r="F22" s="51" t="n">
        <v>8812</v>
      </c>
      <c r="G22" s="51" t="n">
        <v>11186</v>
      </c>
    </row>
    <row r="23">
      <c r="A23" s="28" t="s">
        <v>105</v>
      </c>
      <c r="B23" s="51" t="s">
        <v>245</v>
      </c>
      <c r="C23" s="51" t="n">
        <v>742</v>
      </c>
      <c r="D23" s="51" t="n">
        <v>493</v>
      </c>
      <c r="E23" s="51" t="n">
        <v>0</v>
      </c>
      <c r="F23" s="51" t="n">
        <v>2766</v>
      </c>
      <c r="G23" s="51" t="n">
        <v>2766</v>
      </c>
    </row>
    <row r="24">
      <c r="A24" s="28" t="s">
        <v>105</v>
      </c>
      <c r="B24" s="51" t="s">
        <v>246</v>
      </c>
      <c r="C24" s="51" t="n">
        <v>517</v>
      </c>
      <c r="D24" s="51" t="n">
        <v>292</v>
      </c>
      <c r="E24" s="51" t="n">
        <v>0</v>
      </c>
      <c r="F24" s="51" t="n">
        <v>1607</v>
      </c>
      <c r="G24" s="51" t="n">
        <v>1607</v>
      </c>
    </row>
    <row r="25">
      <c r="A25" s="28" t="s">
        <v>105</v>
      </c>
      <c r="B25" s="51" t="s">
        <v>163</v>
      </c>
      <c r="C25" s="51" t="n">
        <v>964</v>
      </c>
      <c r="D25" s="51" t="n">
        <v>291</v>
      </c>
      <c r="E25" s="51" t="n">
        <v>3385</v>
      </c>
      <c r="F25" s="51" t="n">
        <v>14181</v>
      </c>
      <c r="G25" s="51" t="n">
        <v>18335</v>
      </c>
    </row>
    <row r="26">
      <c r="A26" s="28" t="s">
        <v>105</v>
      </c>
      <c r="B26" s="51" t="s">
        <v>32</v>
      </c>
      <c r="C26" s="51" t="n">
        <v>8423</v>
      </c>
      <c r="D26" s="51" t="n">
        <v>3724</v>
      </c>
      <c r="E26" s="51" t="n">
        <v>5203</v>
      </c>
      <c r="F26" s="51" t="n">
        <v>43173</v>
      </c>
      <c r="G26" s="51" t="n">
        <v>51122</v>
      </c>
    </row>
    <row r="27">
      <c r="A27" s="28" t="s">
        <v>107</v>
      </c>
      <c r="B27" s="51" t="s">
        <v>247</v>
      </c>
      <c r="C27" s="51" t="n">
        <v>5415</v>
      </c>
      <c r="D27" s="51" t="n">
        <v>1536</v>
      </c>
      <c r="E27" s="51" t="n">
        <v>1182</v>
      </c>
      <c r="F27" s="51" t="n">
        <v>21781</v>
      </c>
      <c r="G27" s="51" t="n">
        <v>23547</v>
      </c>
    </row>
    <row r="28">
      <c r="A28" s="28" t="s">
        <v>107</v>
      </c>
      <c r="B28" s="51" t="s">
        <v>248</v>
      </c>
      <c r="C28" s="51" t="n">
        <v>1184</v>
      </c>
      <c r="D28" s="51" t="n">
        <v>400</v>
      </c>
      <c r="E28" s="51" t="n">
        <v>0</v>
      </c>
      <c r="F28" s="51" t="n">
        <v>6627</v>
      </c>
      <c r="G28" s="51" t="n">
        <v>6627</v>
      </c>
    </row>
    <row r="29">
      <c r="A29" s="28" t="s">
        <v>107</v>
      </c>
      <c r="B29" s="51" t="s">
        <v>249</v>
      </c>
      <c r="C29" s="51" t="n">
        <v>460</v>
      </c>
      <c r="D29" s="51" t="n">
        <v>357</v>
      </c>
      <c r="E29" s="51" t="n">
        <v>401</v>
      </c>
      <c r="F29" s="51" t="n">
        <v>3118</v>
      </c>
      <c r="G29" s="51" t="n">
        <v>3794</v>
      </c>
    </row>
    <row r="30">
      <c r="A30" s="28" t="s">
        <v>107</v>
      </c>
      <c r="B30" s="51" t="s">
        <v>163</v>
      </c>
      <c r="C30" s="51" t="n">
        <v>360</v>
      </c>
      <c r="D30" s="51" t="n">
        <v>166</v>
      </c>
      <c r="E30" s="51" t="n">
        <v>738</v>
      </c>
      <c r="F30" s="51" t="n">
        <v>4476</v>
      </c>
      <c r="G30" s="51" t="n">
        <v>5431</v>
      </c>
    </row>
    <row r="31">
      <c r="A31" s="28" t="s">
        <v>107</v>
      </c>
      <c r="B31" s="51" t="s">
        <v>32</v>
      </c>
      <c r="C31" s="51" t="n">
        <v>7419</v>
      </c>
      <c r="D31" s="51" t="n">
        <v>2459</v>
      </c>
      <c r="E31" s="51" t="n">
        <v>2321</v>
      </c>
      <c r="F31" s="51" t="n">
        <v>36002</v>
      </c>
      <c r="G31" s="51" t="n">
        <v>39399</v>
      </c>
    </row>
    <row r="32">
      <c r="A32" s="28" t="s">
        <v>109</v>
      </c>
      <c r="B32" s="51" t="s">
        <v>250</v>
      </c>
      <c r="C32" s="51" t="n">
        <v>2049</v>
      </c>
      <c r="D32" s="51" t="n">
        <v>1103</v>
      </c>
      <c r="E32" s="51" t="n">
        <v>975</v>
      </c>
      <c r="F32" s="51" t="n">
        <v>16134</v>
      </c>
      <c r="G32" s="51" t="n">
        <v>18601</v>
      </c>
    </row>
    <row r="33">
      <c r="A33" s="28" t="s">
        <v>109</v>
      </c>
      <c r="B33" s="51" t="s">
        <v>251</v>
      </c>
      <c r="C33" s="51" t="n">
        <v>1301</v>
      </c>
      <c r="D33" s="51" t="n">
        <v>1338</v>
      </c>
      <c r="E33" s="51" t="n">
        <v>286</v>
      </c>
      <c r="F33" s="51" t="n">
        <v>9825</v>
      </c>
      <c r="G33" s="51" t="n">
        <v>10267</v>
      </c>
    </row>
    <row r="34">
      <c r="A34" s="28" t="s">
        <v>109</v>
      </c>
      <c r="B34" s="51" t="s">
        <v>252</v>
      </c>
      <c r="C34" s="51" t="n">
        <v>1012</v>
      </c>
      <c r="D34" s="51" t="n">
        <v>1176</v>
      </c>
      <c r="E34" s="51" t="n">
        <v>214</v>
      </c>
      <c r="F34" s="51" t="n">
        <v>9334</v>
      </c>
      <c r="G34" s="51" t="n">
        <v>10170</v>
      </c>
    </row>
    <row r="35">
      <c r="A35" s="28" t="s">
        <v>109</v>
      </c>
      <c r="B35" s="51" t="s">
        <v>253</v>
      </c>
      <c r="C35" s="51" t="n">
        <v>675</v>
      </c>
      <c r="D35" s="51" t="n">
        <v>680</v>
      </c>
      <c r="E35" s="51" t="n">
        <v>296</v>
      </c>
      <c r="F35" s="51" t="n">
        <v>6218</v>
      </c>
      <c r="G35" s="51" t="n">
        <v>7603</v>
      </c>
    </row>
    <row r="36">
      <c r="A36" s="28" t="s">
        <v>109</v>
      </c>
      <c r="B36" s="51" t="s">
        <v>254</v>
      </c>
      <c r="C36" s="51" t="n">
        <v>400</v>
      </c>
      <c r="D36" s="51" t="n">
        <v>591</v>
      </c>
      <c r="E36" s="51" t="n">
        <v>450</v>
      </c>
      <c r="F36" s="51" t="n">
        <v>5134</v>
      </c>
      <c r="G36" s="51" t="n">
        <v>5207</v>
      </c>
    </row>
    <row r="37">
      <c r="A37" s="28" t="s">
        <v>109</v>
      </c>
      <c r="B37" s="51" t="s">
        <v>255</v>
      </c>
      <c r="C37" s="51" t="n">
        <v>371</v>
      </c>
      <c r="D37" s="51" t="n">
        <v>961</v>
      </c>
      <c r="E37" s="51" t="n">
        <v>686</v>
      </c>
      <c r="F37" s="51" t="n">
        <v>5529</v>
      </c>
      <c r="G37" s="51" t="n">
        <v>6894</v>
      </c>
    </row>
    <row r="38">
      <c r="A38" s="28" t="s">
        <v>109</v>
      </c>
      <c r="B38" s="51" t="s">
        <v>256</v>
      </c>
      <c r="C38" s="51" t="n">
        <v>328</v>
      </c>
      <c r="D38" s="51" t="n">
        <v>812</v>
      </c>
      <c r="E38" s="51" t="n">
        <v>620</v>
      </c>
      <c r="F38" s="51" t="n">
        <v>8702</v>
      </c>
      <c r="G38" s="51" t="n">
        <v>9710</v>
      </c>
    </row>
    <row r="39">
      <c r="A39" s="28" t="s">
        <v>109</v>
      </c>
      <c r="B39" s="51" t="s">
        <v>163</v>
      </c>
      <c r="C39" s="51" t="n">
        <v>140</v>
      </c>
      <c r="D39" s="51" t="n">
        <v>489</v>
      </c>
      <c r="E39" s="51" t="n">
        <v>76</v>
      </c>
      <c r="F39" s="51" t="n">
        <v>10785</v>
      </c>
      <c r="G39" s="51" t="n">
        <v>11156</v>
      </c>
    </row>
    <row r="40">
      <c r="A40" s="28" t="s">
        <v>109</v>
      </c>
      <c r="B40" s="51" t="s">
        <v>32</v>
      </c>
      <c r="C40" s="51" t="n">
        <v>6276</v>
      </c>
      <c r="D40" s="51" t="n">
        <v>7150</v>
      </c>
      <c r="E40" s="51" t="n">
        <v>3603</v>
      </c>
      <c r="F40" s="51" t="n">
        <v>71661</v>
      </c>
      <c r="G40" s="51" t="n">
        <v>79608</v>
      </c>
    </row>
    <row r="41">
      <c r="A41" s="28" t="s">
        <v>111</v>
      </c>
      <c r="B41" s="51" t="s">
        <v>257</v>
      </c>
      <c r="C41" s="51" t="n">
        <v>2633</v>
      </c>
      <c r="D41" s="51" t="n">
        <v>2443</v>
      </c>
      <c r="E41" s="51" t="n">
        <v>1672</v>
      </c>
      <c r="F41" s="51" t="n">
        <v>16516</v>
      </c>
      <c r="G41" s="51" t="n">
        <v>19031</v>
      </c>
    </row>
    <row r="42">
      <c r="A42" s="28" t="s">
        <v>111</v>
      </c>
      <c r="B42" s="51" t="s">
        <v>258</v>
      </c>
      <c r="C42" s="51" t="n">
        <v>1224</v>
      </c>
      <c r="D42" s="51" t="n">
        <v>1856</v>
      </c>
      <c r="E42" s="51" t="n">
        <v>3355</v>
      </c>
      <c r="F42" s="51" t="n">
        <v>10558</v>
      </c>
      <c r="G42" s="51" t="n">
        <v>13907</v>
      </c>
    </row>
    <row r="43">
      <c r="A43" s="28" t="s">
        <v>111</v>
      </c>
      <c r="B43" s="51" t="s">
        <v>259</v>
      </c>
      <c r="C43" s="51" t="n">
        <v>771</v>
      </c>
      <c r="D43" s="51" t="n">
        <v>498</v>
      </c>
      <c r="E43" s="51" t="n">
        <v>1875</v>
      </c>
      <c r="F43" s="51" t="n">
        <v>7167</v>
      </c>
      <c r="G43" s="51" t="n">
        <v>9390</v>
      </c>
    </row>
    <row r="44">
      <c r="A44" s="28" t="s">
        <v>111</v>
      </c>
      <c r="B44" s="51" t="s">
        <v>260</v>
      </c>
      <c r="C44" s="51" t="n">
        <v>606</v>
      </c>
      <c r="D44" s="51" t="n">
        <v>819</v>
      </c>
      <c r="E44" s="51" t="n">
        <v>238</v>
      </c>
      <c r="F44" s="51" t="n">
        <v>5500</v>
      </c>
      <c r="G44" s="51" t="n">
        <v>6448</v>
      </c>
    </row>
    <row r="45">
      <c r="A45" s="28" t="s">
        <v>111</v>
      </c>
      <c r="B45" s="51" t="s">
        <v>261</v>
      </c>
      <c r="C45" s="51" t="n">
        <v>517</v>
      </c>
      <c r="D45" s="51" t="n">
        <v>423</v>
      </c>
      <c r="E45" s="51" t="n">
        <v>1048</v>
      </c>
      <c r="F45" s="51" t="n">
        <v>2290</v>
      </c>
      <c r="G45" s="51" t="n">
        <v>3224</v>
      </c>
    </row>
    <row r="46">
      <c r="A46" s="28" t="s">
        <v>111</v>
      </c>
      <c r="B46" s="51" t="s">
        <v>262</v>
      </c>
      <c r="C46" s="51" t="n">
        <v>336</v>
      </c>
      <c r="D46" s="51" t="n">
        <v>1028</v>
      </c>
      <c r="E46" s="51" t="n">
        <v>1330</v>
      </c>
      <c r="F46" s="51" t="n">
        <v>6960</v>
      </c>
      <c r="G46" s="51" t="n">
        <v>9544</v>
      </c>
    </row>
    <row r="47">
      <c r="A47" s="28" t="s">
        <v>111</v>
      </c>
      <c r="B47" s="51" t="s">
        <v>163</v>
      </c>
      <c r="C47" s="51" t="n">
        <v>51</v>
      </c>
      <c r="D47" s="51" t="n">
        <v>82</v>
      </c>
      <c r="E47" s="51" t="n">
        <v>1816</v>
      </c>
      <c r="F47" s="51" t="n">
        <v>4738</v>
      </c>
      <c r="G47" s="51" t="n">
        <v>7099</v>
      </c>
    </row>
    <row r="48">
      <c r="A48" s="28" t="s">
        <v>111</v>
      </c>
      <c r="B48" s="51" t="s">
        <v>32</v>
      </c>
      <c r="C48" s="51" t="n">
        <v>6138</v>
      </c>
      <c r="D48" s="51" t="n">
        <v>7149</v>
      </c>
      <c r="E48" s="51" t="n">
        <v>11334</v>
      </c>
      <c r="F48" s="51" t="n">
        <v>53729</v>
      </c>
      <c r="G48" s="51" t="n">
        <v>68643</v>
      </c>
    </row>
    <row r="49">
      <c r="A49" s="28" t="s">
        <v>113</v>
      </c>
      <c r="B49" s="51" t="s">
        <v>263</v>
      </c>
      <c r="C49" s="51" t="n">
        <v>2331</v>
      </c>
      <c r="D49" s="51" t="n">
        <v>2270</v>
      </c>
      <c r="E49" s="51" t="n">
        <v>1791</v>
      </c>
      <c r="F49" s="51" t="n">
        <v>21845</v>
      </c>
      <c r="G49" s="51" t="n">
        <v>23592</v>
      </c>
    </row>
    <row r="50">
      <c r="A50" s="28" t="s">
        <v>113</v>
      </c>
      <c r="B50" s="51" t="s">
        <v>264</v>
      </c>
      <c r="C50" s="51" t="n">
        <v>1245</v>
      </c>
      <c r="D50" s="51" t="n">
        <v>2058</v>
      </c>
      <c r="E50" s="51" t="n">
        <v>1864</v>
      </c>
      <c r="F50" s="51" t="n">
        <v>15959</v>
      </c>
      <c r="G50" s="51" t="n">
        <v>18297</v>
      </c>
    </row>
    <row r="51">
      <c r="A51" s="28" t="s">
        <v>113</v>
      </c>
      <c r="B51" s="51" t="s">
        <v>265</v>
      </c>
      <c r="C51" s="51" t="n">
        <v>487</v>
      </c>
      <c r="D51" s="51" t="n">
        <v>955</v>
      </c>
      <c r="E51" s="51" t="n">
        <v>898</v>
      </c>
      <c r="F51" s="51" t="n">
        <v>6745</v>
      </c>
      <c r="G51" s="51" t="n">
        <v>8364</v>
      </c>
    </row>
    <row r="52">
      <c r="A52" s="28" t="s">
        <v>113</v>
      </c>
      <c r="B52" s="51" t="s">
        <v>266</v>
      </c>
      <c r="C52" s="51" t="n">
        <v>476</v>
      </c>
      <c r="D52" s="51" t="n">
        <v>603</v>
      </c>
      <c r="E52" s="51" t="n">
        <v>667</v>
      </c>
      <c r="F52" s="51" t="n">
        <v>5688</v>
      </c>
      <c r="G52" s="51" t="n">
        <v>6690</v>
      </c>
    </row>
    <row r="53">
      <c r="A53" s="28" t="s">
        <v>113</v>
      </c>
      <c r="B53" s="51" t="s">
        <v>267</v>
      </c>
      <c r="C53" s="51" t="n">
        <v>434</v>
      </c>
      <c r="D53" s="51" t="n">
        <v>216</v>
      </c>
      <c r="E53" s="51" t="n">
        <v>0</v>
      </c>
      <c r="F53" s="51" t="n">
        <v>652</v>
      </c>
      <c r="G53" s="51" t="n">
        <v>652</v>
      </c>
    </row>
    <row r="54">
      <c r="A54" s="28" t="s">
        <v>113</v>
      </c>
      <c r="B54" s="51" t="s">
        <v>268</v>
      </c>
      <c r="C54" s="51" t="n">
        <v>428</v>
      </c>
      <c r="D54" s="51" t="n">
        <v>1854</v>
      </c>
      <c r="E54" s="51" t="n">
        <v>1555</v>
      </c>
      <c r="F54" s="51" t="n">
        <v>9286</v>
      </c>
      <c r="G54" s="51" t="n">
        <v>10876</v>
      </c>
    </row>
    <row r="55">
      <c r="A55" s="28" t="s">
        <v>113</v>
      </c>
      <c r="B55" s="51" t="s">
        <v>163</v>
      </c>
      <c r="C55" s="51" t="n">
        <v>116</v>
      </c>
      <c r="D55" s="51" t="n">
        <v>753</v>
      </c>
      <c r="E55" s="51" t="n">
        <v>554</v>
      </c>
      <c r="F55" s="51" t="n">
        <v>5169</v>
      </c>
      <c r="G55" s="51" t="n">
        <v>6191</v>
      </c>
    </row>
    <row r="56">
      <c r="A56" s="28" t="s">
        <v>113</v>
      </c>
      <c r="B56" s="51" t="s">
        <v>32</v>
      </c>
      <c r="C56" s="51" t="n">
        <v>5517</v>
      </c>
      <c r="D56" s="51" t="n">
        <v>8709</v>
      </c>
      <c r="E56" s="51" t="n">
        <v>7329</v>
      </c>
      <c r="F56" s="51" t="n">
        <v>65344</v>
      </c>
      <c r="G56" s="51" t="n">
        <v>74662</v>
      </c>
    </row>
    <row r="57">
      <c r="A57" s="28" t="s">
        <v>115</v>
      </c>
      <c r="B57" s="51" t="s">
        <v>269</v>
      </c>
      <c r="C57" s="51" t="n">
        <v>4497</v>
      </c>
      <c r="D57" s="51" t="n">
        <v>1310</v>
      </c>
      <c r="E57" s="51" t="n">
        <v>1270</v>
      </c>
      <c r="F57" s="51" t="n">
        <v>16141</v>
      </c>
      <c r="G57" s="51" t="n">
        <v>18487</v>
      </c>
    </row>
    <row r="58">
      <c r="A58" s="28" t="s">
        <v>115</v>
      </c>
      <c r="B58" s="51" t="s">
        <v>163</v>
      </c>
      <c r="C58" s="51" t="n">
        <v>181</v>
      </c>
      <c r="D58" s="51" t="n">
        <v>5</v>
      </c>
      <c r="E58" s="51" t="n">
        <v>2441</v>
      </c>
      <c r="F58" s="51" t="n">
        <v>24564</v>
      </c>
      <c r="G58" s="51" t="n">
        <v>28342</v>
      </c>
    </row>
    <row r="59">
      <c r="A59" s="28" t="s">
        <v>115</v>
      </c>
      <c r="B59" s="51" t="s">
        <v>32</v>
      </c>
      <c r="C59" s="51" t="n">
        <v>4678</v>
      </c>
      <c r="D59" s="51" t="n">
        <v>1315</v>
      </c>
      <c r="E59" s="51" t="n">
        <v>3711</v>
      </c>
      <c r="F59" s="51" t="n">
        <v>40705</v>
      </c>
      <c r="G59" s="51" t="n">
        <v>46829</v>
      </c>
    </row>
    <row r="60">
      <c r="A60" s="28" t="s">
        <v>117</v>
      </c>
      <c r="B60" s="51" t="s">
        <v>270</v>
      </c>
      <c r="C60" s="51" t="n">
        <v>2239</v>
      </c>
      <c r="D60" s="51" t="n">
        <v>1640</v>
      </c>
      <c r="E60" s="51" t="n">
        <v>1195</v>
      </c>
      <c r="F60" s="51" t="n">
        <v>16467</v>
      </c>
      <c r="G60" s="51" t="n">
        <v>19566</v>
      </c>
    </row>
    <row r="61">
      <c r="A61" s="28" t="s">
        <v>117</v>
      </c>
      <c r="B61" s="51" t="s">
        <v>271</v>
      </c>
      <c r="C61" s="51" t="n">
        <v>1690</v>
      </c>
      <c r="D61" s="51" t="n">
        <v>1379</v>
      </c>
      <c r="E61" s="51" t="n">
        <v>1150</v>
      </c>
      <c r="F61" s="51" t="n">
        <v>13263</v>
      </c>
      <c r="G61" s="51" t="n">
        <v>15214</v>
      </c>
    </row>
    <row r="62">
      <c r="A62" s="28" t="s">
        <v>117</v>
      </c>
      <c r="B62" s="51" t="s">
        <v>163</v>
      </c>
      <c r="C62" s="51" t="n">
        <v>112</v>
      </c>
      <c r="D62" s="51" t="n">
        <v>224</v>
      </c>
      <c r="E62" s="51" t="n">
        <v>4</v>
      </c>
      <c r="F62" s="51" t="n">
        <v>526</v>
      </c>
      <c r="G62" s="51" t="n">
        <v>527</v>
      </c>
    </row>
    <row r="63">
      <c r="A63" s="28" t="s">
        <v>117</v>
      </c>
      <c r="B63" s="51" t="s">
        <v>32</v>
      </c>
      <c r="C63" s="51" t="n">
        <v>4041</v>
      </c>
      <c r="D63" s="51" t="n">
        <v>3243</v>
      </c>
      <c r="E63" s="51" t="n">
        <v>2349</v>
      </c>
      <c r="F63" s="51" t="n">
        <v>30256</v>
      </c>
      <c r="G63" s="51" t="n">
        <v>35307</v>
      </c>
    </row>
    <row r="64">
      <c r="A64" s="28" t="s">
        <v>119</v>
      </c>
      <c r="B64" s="51" t="s">
        <v>272</v>
      </c>
      <c r="C64" s="51" t="n">
        <v>3337</v>
      </c>
      <c r="D64" s="51" t="n">
        <v>2405</v>
      </c>
      <c r="E64" s="51" t="n">
        <v>2637</v>
      </c>
      <c r="F64" s="51" t="n">
        <v>22737</v>
      </c>
      <c r="G64" s="51" t="n">
        <v>26742</v>
      </c>
    </row>
    <row r="65">
      <c r="A65" s="28" t="s">
        <v>119</v>
      </c>
      <c r="B65" s="51" t="s">
        <v>273</v>
      </c>
      <c r="C65" s="51" t="n">
        <v>541</v>
      </c>
      <c r="D65" s="51" t="n">
        <v>5</v>
      </c>
      <c r="E65" s="51" t="n">
        <v>1496</v>
      </c>
      <c r="F65" s="51" t="n">
        <v>7625</v>
      </c>
      <c r="G65" s="51" t="n">
        <v>10319</v>
      </c>
    </row>
    <row r="66">
      <c r="A66" s="28" t="s">
        <v>119</v>
      </c>
      <c r="B66" s="51" t="s">
        <v>163</v>
      </c>
      <c r="C66" s="51" t="n">
        <v>0</v>
      </c>
      <c r="D66" s="51" t="n">
        <v>0</v>
      </c>
      <c r="E66" s="51" t="n">
        <v>1260</v>
      </c>
      <c r="F66" s="51" t="n">
        <v>11920</v>
      </c>
      <c r="G66" s="51" t="n">
        <v>13740</v>
      </c>
    </row>
    <row r="67">
      <c r="A67" s="28" t="s">
        <v>119</v>
      </c>
      <c r="B67" s="51" t="s">
        <v>32</v>
      </c>
      <c r="C67" s="51" t="n">
        <v>3878</v>
      </c>
      <c r="D67" s="51" t="n">
        <v>2410</v>
      </c>
      <c r="E67" s="51" t="n">
        <v>5393</v>
      </c>
      <c r="F67" s="51" t="n">
        <v>42282</v>
      </c>
      <c r="G67" s="51" t="n">
        <v>50801</v>
      </c>
    </row>
    <row r="68">
      <c r="A68" s="28" t="s">
        <v>121</v>
      </c>
      <c r="B68" s="51" t="s">
        <v>274</v>
      </c>
      <c r="C68" s="51" t="n">
        <v>3390</v>
      </c>
      <c r="D68" s="51" t="n">
        <v>1628</v>
      </c>
      <c r="E68" s="51" t="n">
        <v>386</v>
      </c>
      <c r="F68" s="51" t="n">
        <v>13981</v>
      </c>
      <c r="G68" s="51" t="n">
        <v>14694</v>
      </c>
    </row>
    <row r="69">
      <c r="A69" s="28" t="s">
        <v>121</v>
      </c>
      <c r="B69" s="51" t="s">
        <v>32</v>
      </c>
      <c r="C69" s="51" t="n">
        <v>3390</v>
      </c>
      <c r="D69" s="51" t="n">
        <v>1628</v>
      </c>
      <c r="E69" s="51" t="n">
        <v>386</v>
      </c>
      <c r="F69" s="51" t="n">
        <v>13981</v>
      </c>
      <c r="G69" s="51" t="n">
        <v>14694</v>
      </c>
    </row>
    <row r="70">
      <c r="A70" s="28" t="s">
        <v>123</v>
      </c>
      <c r="B70" s="51" t="s">
        <v>275</v>
      </c>
      <c r="C70" s="51" t="n">
        <v>2200</v>
      </c>
      <c r="D70" s="51" t="n">
        <v>2263</v>
      </c>
      <c r="E70" s="51" t="n">
        <v>0</v>
      </c>
      <c r="F70" s="51" t="n">
        <v>17849</v>
      </c>
      <c r="G70" s="51" t="n">
        <v>17849</v>
      </c>
    </row>
    <row r="71">
      <c r="A71" s="28" t="s">
        <v>123</v>
      </c>
      <c r="B71" s="51" t="s">
        <v>276</v>
      </c>
      <c r="C71" s="51" t="n">
        <v>950</v>
      </c>
      <c r="D71" s="51" t="n">
        <v>0</v>
      </c>
      <c r="E71" s="51" t="n">
        <v>0</v>
      </c>
      <c r="F71" s="51" t="n">
        <v>950</v>
      </c>
      <c r="G71" s="51" t="n">
        <v>950</v>
      </c>
    </row>
    <row r="72">
      <c r="A72" s="28" t="s">
        <v>123</v>
      </c>
      <c r="B72" s="51" t="s">
        <v>163</v>
      </c>
      <c r="C72" s="51" t="n">
        <v>148</v>
      </c>
      <c r="D72" s="51" t="n">
        <v>1043</v>
      </c>
      <c r="E72" s="51" t="n">
        <v>760</v>
      </c>
      <c r="F72" s="51" t="n">
        <v>18786</v>
      </c>
      <c r="G72" s="51" t="n">
        <v>20160</v>
      </c>
    </row>
    <row r="73">
      <c r="A73" s="28" t="s">
        <v>123</v>
      </c>
      <c r="B73" s="51" t="s">
        <v>32</v>
      </c>
      <c r="C73" s="51" t="n">
        <v>3298</v>
      </c>
      <c r="D73" s="51" t="n">
        <v>3306</v>
      </c>
      <c r="E73" s="51" t="n">
        <v>760</v>
      </c>
      <c r="F73" s="51" t="n">
        <v>37585</v>
      </c>
      <c r="G73" s="51" t="n">
        <v>38959</v>
      </c>
    </row>
    <row r="74">
      <c r="A74" s="28" t="s">
        <v>125</v>
      </c>
      <c r="B74" s="51" t="s">
        <v>277</v>
      </c>
      <c r="C74" s="51" t="n">
        <v>652</v>
      </c>
      <c r="D74" s="51" t="n">
        <v>145</v>
      </c>
      <c r="E74" s="51" t="n">
        <v>73</v>
      </c>
      <c r="F74" s="51" t="n">
        <v>4578</v>
      </c>
      <c r="G74" s="51" t="n">
        <v>4881</v>
      </c>
    </row>
    <row r="75">
      <c r="A75" s="28" t="s">
        <v>125</v>
      </c>
      <c r="B75" s="51" t="s">
        <v>278</v>
      </c>
      <c r="C75" s="51" t="n">
        <v>518</v>
      </c>
      <c r="D75" s="51" t="n">
        <v>139</v>
      </c>
      <c r="E75" s="51" t="n">
        <v>372</v>
      </c>
      <c r="F75" s="51" t="n">
        <v>5286</v>
      </c>
      <c r="G75" s="51" t="n">
        <v>6060</v>
      </c>
    </row>
    <row r="76">
      <c r="A76" s="28" t="s">
        <v>125</v>
      </c>
      <c r="B76" s="51" t="s">
        <v>279</v>
      </c>
      <c r="C76" s="51" t="n">
        <v>396</v>
      </c>
      <c r="D76" s="51" t="n">
        <v>345</v>
      </c>
      <c r="E76" s="51" t="n">
        <v>0</v>
      </c>
      <c r="F76" s="51" t="n">
        <v>1144</v>
      </c>
      <c r="G76" s="51" t="n">
        <v>1144</v>
      </c>
    </row>
    <row r="77">
      <c r="A77" s="28" t="s">
        <v>125</v>
      </c>
      <c r="B77" s="51" t="s">
        <v>280</v>
      </c>
      <c r="C77" s="51" t="n">
        <v>329</v>
      </c>
      <c r="D77" s="51" t="n">
        <v>305</v>
      </c>
      <c r="E77" s="51" t="n">
        <v>0</v>
      </c>
      <c r="F77" s="51" t="n">
        <v>1909</v>
      </c>
      <c r="G77" s="51" t="n">
        <v>1909</v>
      </c>
    </row>
    <row r="78">
      <c r="A78" s="28" t="s">
        <v>125</v>
      </c>
      <c r="B78" s="51" t="s">
        <v>281</v>
      </c>
      <c r="C78" s="51" t="n">
        <v>195</v>
      </c>
      <c r="D78" s="51" t="n">
        <v>54</v>
      </c>
      <c r="E78" s="51" t="n">
        <v>198</v>
      </c>
      <c r="F78" s="51" t="n">
        <v>952</v>
      </c>
      <c r="G78" s="51" t="n">
        <v>1212</v>
      </c>
    </row>
    <row r="79">
      <c r="A79" s="28" t="s">
        <v>125</v>
      </c>
      <c r="B79" s="51" t="s">
        <v>163</v>
      </c>
      <c r="C79" s="51" t="n">
        <v>193</v>
      </c>
      <c r="D79" s="51" t="n">
        <v>345</v>
      </c>
      <c r="E79" s="51" t="n">
        <v>717</v>
      </c>
      <c r="F79" s="51" t="n">
        <v>5702</v>
      </c>
      <c r="G79" s="51" t="n">
        <v>6597</v>
      </c>
    </row>
    <row r="80">
      <c r="A80" s="28" t="s">
        <v>125</v>
      </c>
      <c r="B80" s="51" t="s">
        <v>32</v>
      </c>
      <c r="C80" s="51" t="n">
        <v>2283</v>
      </c>
      <c r="D80" s="51" t="n">
        <v>1333</v>
      </c>
      <c r="E80" s="51" t="n">
        <v>1360</v>
      </c>
      <c r="F80" s="51" t="n">
        <v>19571</v>
      </c>
      <c r="G80" s="51" t="n">
        <v>21803</v>
      </c>
    </row>
    <row r="81">
      <c r="A81" s="28" t="s">
        <v>127</v>
      </c>
      <c r="B81" s="51" t="s">
        <v>282</v>
      </c>
      <c r="C81" s="51" t="n">
        <v>1693</v>
      </c>
      <c r="D81" s="51" t="n">
        <v>1295</v>
      </c>
      <c r="E81" s="51" t="n">
        <v>1349</v>
      </c>
      <c r="F81" s="51" t="n">
        <v>12341</v>
      </c>
      <c r="G81" s="51" t="n">
        <v>16339</v>
      </c>
    </row>
    <row r="82">
      <c r="A82" s="28" t="s">
        <v>127</v>
      </c>
      <c r="B82" s="51" t="s">
        <v>283</v>
      </c>
      <c r="C82" s="51" t="n">
        <v>296</v>
      </c>
      <c r="D82" s="51" t="n">
        <v>423</v>
      </c>
      <c r="E82" s="51" t="n">
        <v>977</v>
      </c>
      <c r="F82" s="51" t="n">
        <v>4725</v>
      </c>
      <c r="G82" s="51" t="n">
        <v>5066</v>
      </c>
    </row>
    <row r="83">
      <c r="A83" s="28" t="s">
        <v>127</v>
      </c>
      <c r="B83" s="51" t="s">
        <v>284</v>
      </c>
      <c r="C83" s="51" t="n">
        <v>128</v>
      </c>
      <c r="D83" s="51" t="n">
        <v>44</v>
      </c>
      <c r="E83" s="51" t="n">
        <v>248</v>
      </c>
      <c r="F83" s="51" t="n">
        <v>322</v>
      </c>
      <c r="G83" s="51" t="n">
        <v>723</v>
      </c>
    </row>
    <row r="84">
      <c r="A84" s="28" t="s">
        <v>127</v>
      </c>
      <c r="B84" s="51" t="s">
        <v>163</v>
      </c>
      <c r="C84" s="51" t="n">
        <v>85</v>
      </c>
      <c r="D84" s="51" t="n">
        <v>260</v>
      </c>
      <c r="E84" s="51" t="n">
        <v>117</v>
      </c>
      <c r="F84" s="51" t="n">
        <v>4456</v>
      </c>
      <c r="G84" s="51" t="n">
        <v>4859</v>
      </c>
    </row>
    <row r="85">
      <c r="A85" s="28" t="s">
        <v>127</v>
      </c>
      <c r="B85" s="51" t="s">
        <v>32</v>
      </c>
      <c r="C85" s="51" t="n">
        <v>2202</v>
      </c>
      <c r="D85" s="51" t="n">
        <v>2022</v>
      </c>
      <c r="E85" s="51" t="n">
        <v>2691</v>
      </c>
      <c r="F85" s="51" t="n">
        <v>21844</v>
      </c>
      <c r="G85" s="51" t="n">
        <v>26987</v>
      </c>
    </row>
    <row r="86">
      <c r="A86" s="28" t="s">
        <v>129</v>
      </c>
      <c r="B86" s="51" t="s">
        <v>285</v>
      </c>
      <c r="C86" s="51" t="n">
        <v>542</v>
      </c>
      <c r="D86" s="51" t="n">
        <v>430</v>
      </c>
      <c r="E86" s="51" t="n">
        <v>701</v>
      </c>
      <c r="F86" s="51" t="n">
        <v>4891</v>
      </c>
      <c r="G86" s="51" t="n">
        <v>5766</v>
      </c>
    </row>
    <row r="87">
      <c r="A87" s="28" t="s">
        <v>129</v>
      </c>
      <c r="B87" s="51" t="s">
        <v>286</v>
      </c>
      <c r="C87" s="51" t="n">
        <v>321</v>
      </c>
      <c r="D87" s="51" t="n">
        <v>160</v>
      </c>
      <c r="E87" s="51" t="n">
        <v>150</v>
      </c>
      <c r="F87" s="51" t="n">
        <v>2235</v>
      </c>
      <c r="G87" s="51" t="n">
        <v>2529</v>
      </c>
    </row>
    <row r="88">
      <c r="A88" s="28" t="s">
        <v>129</v>
      </c>
      <c r="B88" s="51" t="s">
        <v>287</v>
      </c>
      <c r="C88" s="51" t="n">
        <v>208</v>
      </c>
      <c r="D88" s="51" t="n">
        <v>169</v>
      </c>
      <c r="E88" s="51" t="n">
        <v>460</v>
      </c>
      <c r="F88" s="51" t="n">
        <v>2885</v>
      </c>
      <c r="G88" s="51" t="n">
        <v>3420</v>
      </c>
    </row>
    <row r="89">
      <c r="A89" s="28" t="s">
        <v>129</v>
      </c>
      <c r="B89" s="51" t="s">
        <v>288</v>
      </c>
      <c r="C89" s="51" t="n">
        <v>191</v>
      </c>
      <c r="D89" s="51" t="n">
        <v>108</v>
      </c>
      <c r="E89" s="51" t="n">
        <v>183</v>
      </c>
      <c r="F89" s="51" t="n">
        <v>1961</v>
      </c>
      <c r="G89" s="51" t="n">
        <v>2247</v>
      </c>
    </row>
    <row r="90">
      <c r="A90" s="28" t="s">
        <v>129</v>
      </c>
      <c r="B90" s="51" t="s">
        <v>289</v>
      </c>
      <c r="C90" s="51" t="n">
        <v>180</v>
      </c>
      <c r="D90" s="51" t="n">
        <v>201</v>
      </c>
      <c r="E90" s="51" t="n">
        <v>96</v>
      </c>
      <c r="F90" s="51" t="n">
        <v>955</v>
      </c>
      <c r="G90" s="51" t="n">
        <v>1170</v>
      </c>
    </row>
    <row r="91">
      <c r="A91" s="28" t="s">
        <v>129</v>
      </c>
      <c r="B91" s="51" t="s">
        <v>290</v>
      </c>
      <c r="C91" s="51" t="n">
        <v>106</v>
      </c>
      <c r="D91" s="51" t="n">
        <v>54</v>
      </c>
      <c r="E91" s="51" t="n">
        <v>98</v>
      </c>
      <c r="F91" s="51" t="n">
        <v>1175</v>
      </c>
      <c r="G91" s="51" t="n">
        <v>1408</v>
      </c>
    </row>
    <row r="92">
      <c r="A92" s="28" t="s">
        <v>129</v>
      </c>
      <c r="B92" s="51" t="s">
        <v>163</v>
      </c>
      <c r="C92" s="51" t="n">
        <v>570</v>
      </c>
      <c r="D92" s="51" t="n">
        <v>417</v>
      </c>
      <c r="E92" s="51" t="n">
        <v>517</v>
      </c>
      <c r="F92" s="51" t="n">
        <v>5907</v>
      </c>
      <c r="G92" s="51" t="n">
        <v>6791</v>
      </c>
    </row>
    <row r="93">
      <c r="A93" s="28" t="s">
        <v>129</v>
      </c>
      <c r="B93" s="51" t="s">
        <v>32</v>
      </c>
      <c r="C93" s="51" t="n">
        <v>2118</v>
      </c>
      <c r="D93" s="51" t="n">
        <v>1539</v>
      </c>
      <c r="E93" s="51" t="n">
        <v>2205</v>
      </c>
      <c r="F93" s="51" t="n">
        <v>20009</v>
      </c>
      <c r="G93" s="51" t="n">
        <v>23331</v>
      </c>
    </row>
    <row r="94">
      <c r="A94" s="28" t="s">
        <v>131</v>
      </c>
      <c r="B94" s="51" t="s">
        <v>291</v>
      </c>
      <c r="C94" s="51" t="n">
        <v>440</v>
      </c>
      <c r="D94" s="51" t="n">
        <v>354</v>
      </c>
      <c r="E94" s="51" t="n">
        <v>0</v>
      </c>
      <c r="F94" s="51" t="n">
        <v>4162</v>
      </c>
      <c r="G94" s="51" t="n">
        <v>4557</v>
      </c>
    </row>
    <row r="95">
      <c r="A95" s="28" t="s">
        <v>131</v>
      </c>
      <c r="B95" s="51" t="s">
        <v>292</v>
      </c>
      <c r="C95" s="51" t="n">
        <v>429</v>
      </c>
      <c r="D95" s="51" t="n">
        <v>335</v>
      </c>
      <c r="E95" s="51" t="n">
        <v>473</v>
      </c>
      <c r="F95" s="51" t="n">
        <v>4650</v>
      </c>
      <c r="G95" s="51" t="n">
        <v>5159</v>
      </c>
    </row>
    <row r="96">
      <c r="A96" s="28" t="s">
        <v>131</v>
      </c>
      <c r="B96" s="51" t="s">
        <v>293</v>
      </c>
      <c r="C96" s="51" t="n">
        <v>414</v>
      </c>
      <c r="D96" s="51" t="n">
        <v>473</v>
      </c>
      <c r="E96" s="51" t="n">
        <v>995</v>
      </c>
      <c r="F96" s="51" t="n">
        <v>5866</v>
      </c>
      <c r="G96" s="51" t="n">
        <v>6778</v>
      </c>
    </row>
    <row r="97">
      <c r="A97" s="28" t="s">
        <v>131</v>
      </c>
      <c r="B97" s="51" t="s">
        <v>294</v>
      </c>
      <c r="C97" s="51" t="n">
        <v>154</v>
      </c>
      <c r="D97" s="51" t="n">
        <v>128</v>
      </c>
      <c r="E97" s="51" t="n">
        <v>254</v>
      </c>
      <c r="F97" s="51" t="n">
        <v>1767</v>
      </c>
      <c r="G97" s="51" t="n">
        <v>2172</v>
      </c>
    </row>
    <row r="98">
      <c r="A98" s="28" t="s">
        <v>131</v>
      </c>
      <c r="B98" s="51" t="s">
        <v>295</v>
      </c>
      <c r="C98" s="51" t="n">
        <v>132</v>
      </c>
      <c r="D98" s="51" t="n">
        <v>153</v>
      </c>
      <c r="E98" s="51" t="n">
        <v>48</v>
      </c>
      <c r="F98" s="51" t="n">
        <v>1641</v>
      </c>
      <c r="G98" s="51" t="n">
        <v>1942</v>
      </c>
    </row>
    <row r="99">
      <c r="A99" s="28" t="s">
        <v>131</v>
      </c>
      <c r="B99" s="51" t="s">
        <v>296</v>
      </c>
      <c r="C99" s="51" t="n">
        <v>130</v>
      </c>
      <c r="D99" s="51" t="n">
        <v>185</v>
      </c>
      <c r="E99" s="51" t="n">
        <v>131</v>
      </c>
      <c r="F99" s="51" t="n">
        <v>1783</v>
      </c>
      <c r="G99" s="51" t="n">
        <v>1983</v>
      </c>
    </row>
    <row r="100">
      <c r="A100" s="28" t="s">
        <v>131</v>
      </c>
      <c r="B100" s="51" t="s">
        <v>297</v>
      </c>
      <c r="C100" s="51" t="n">
        <v>123</v>
      </c>
      <c r="D100" s="51" t="n">
        <v>63</v>
      </c>
      <c r="E100" s="51" t="n">
        <v>91</v>
      </c>
      <c r="F100" s="51" t="n">
        <v>708</v>
      </c>
      <c r="G100" s="51" t="n">
        <v>770</v>
      </c>
    </row>
    <row r="101">
      <c r="A101" s="28" t="s">
        <v>131</v>
      </c>
      <c r="B101" s="51" t="s">
        <v>163</v>
      </c>
      <c r="C101" s="51" t="n">
        <v>131</v>
      </c>
      <c r="D101" s="51" t="n">
        <v>114</v>
      </c>
      <c r="E101" s="51" t="n">
        <v>432</v>
      </c>
      <c r="F101" s="51" t="n">
        <v>3144</v>
      </c>
      <c r="G101" s="51" t="n">
        <v>4246</v>
      </c>
    </row>
    <row r="102">
      <c r="A102" s="28" t="s">
        <v>131</v>
      </c>
      <c r="B102" s="51" t="s">
        <v>32</v>
      </c>
      <c r="C102" s="51" t="n">
        <v>1953</v>
      </c>
      <c r="D102" s="51" t="n">
        <v>1805</v>
      </c>
      <c r="E102" s="51" t="n">
        <v>2424</v>
      </c>
      <c r="F102" s="51" t="n">
        <v>23721</v>
      </c>
      <c r="G102" s="51" t="n">
        <v>27607</v>
      </c>
    </row>
    <row r="103">
      <c r="A103" s="28" t="s">
        <v>133</v>
      </c>
      <c r="B103" s="51" t="s">
        <v>298</v>
      </c>
      <c r="C103" s="51" t="n">
        <v>1791</v>
      </c>
      <c r="D103" s="51" t="n">
        <v>3214</v>
      </c>
      <c r="E103" s="51" t="n">
        <v>2609</v>
      </c>
      <c r="F103" s="51" t="n">
        <v>22496</v>
      </c>
      <c r="G103" s="51" t="n">
        <v>27359</v>
      </c>
    </row>
    <row r="104">
      <c r="A104" s="28" t="s">
        <v>133</v>
      </c>
      <c r="B104" s="51" t="s">
        <v>163</v>
      </c>
      <c r="C104" s="51" t="n">
        <v>95</v>
      </c>
      <c r="D104" s="51" t="n">
        <v>215</v>
      </c>
      <c r="E104" s="51" t="n">
        <v>341</v>
      </c>
      <c r="F104" s="51" t="n">
        <v>6088</v>
      </c>
      <c r="G104" s="51" t="n">
        <v>7382</v>
      </c>
    </row>
    <row r="105">
      <c r="A105" s="28" t="s">
        <v>133</v>
      </c>
      <c r="B105" s="51" t="s">
        <v>32</v>
      </c>
      <c r="C105" s="51" t="n">
        <v>1886</v>
      </c>
      <c r="D105" s="51" t="n">
        <v>3429</v>
      </c>
      <c r="E105" s="51" t="n">
        <v>2950</v>
      </c>
      <c r="F105" s="51" t="n">
        <v>28584</v>
      </c>
      <c r="G105" s="51" t="n">
        <v>34741</v>
      </c>
    </row>
    <row r="106">
      <c r="A106" s="28" t="s">
        <v>135</v>
      </c>
      <c r="B106" s="51" t="s">
        <v>299</v>
      </c>
      <c r="C106" s="51" t="n">
        <v>993</v>
      </c>
      <c r="D106" s="51" t="n">
        <v>539</v>
      </c>
      <c r="E106" s="51" t="n">
        <v>0</v>
      </c>
      <c r="F106" s="51" t="n">
        <v>1532</v>
      </c>
      <c r="G106" s="51" t="n">
        <v>1532</v>
      </c>
    </row>
    <row r="107">
      <c r="A107" s="28" t="s">
        <v>135</v>
      </c>
      <c r="B107" s="51" t="s">
        <v>300</v>
      </c>
      <c r="C107" s="51" t="n">
        <v>695</v>
      </c>
      <c r="D107" s="51" t="n">
        <v>61</v>
      </c>
      <c r="E107" s="51" t="n">
        <v>0</v>
      </c>
      <c r="F107" s="51" t="n">
        <v>4306</v>
      </c>
      <c r="G107" s="51" t="n">
        <v>4308</v>
      </c>
    </row>
    <row r="108">
      <c r="A108" s="28" t="s">
        <v>135</v>
      </c>
      <c r="B108" s="51" t="s">
        <v>32</v>
      </c>
      <c r="C108" s="51" t="n">
        <v>1688</v>
      </c>
      <c r="D108" s="51" t="n">
        <v>600</v>
      </c>
      <c r="E108" s="51" t="n">
        <v>0</v>
      </c>
      <c r="F108" s="51" t="n">
        <v>5838</v>
      </c>
      <c r="G108" s="51" t="n">
        <v>5840</v>
      </c>
    </row>
    <row r="109">
      <c r="A109" s="28" t="s">
        <v>137</v>
      </c>
      <c r="B109" s="51" t="s">
        <v>301</v>
      </c>
      <c r="C109" s="51" t="n">
        <v>582</v>
      </c>
      <c r="D109" s="51" t="n">
        <v>350</v>
      </c>
      <c r="E109" s="51" t="n">
        <v>741</v>
      </c>
      <c r="F109" s="51" t="n">
        <v>4827</v>
      </c>
      <c r="G109" s="51" t="n">
        <v>5816</v>
      </c>
    </row>
    <row r="110">
      <c r="A110" s="28" t="s">
        <v>137</v>
      </c>
      <c r="B110" s="51" t="s">
        <v>302</v>
      </c>
      <c r="C110" s="51" t="n">
        <v>387</v>
      </c>
      <c r="D110" s="51" t="n">
        <v>105</v>
      </c>
      <c r="E110" s="51" t="n">
        <v>160</v>
      </c>
      <c r="F110" s="51" t="n">
        <v>1899</v>
      </c>
      <c r="G110" s="51" t="n">
        <v>2319</v>
      </c>
    </row>
    <row r="111">
      <c r="A111" s="28" t="s">
        <v>137</v>
      </c>
      <c r="B111" s="51" t="s">
        <v>303</v>
      </c>
      <c r="C111" s="51" t="n">
        <v>149</v>
      </c>
      <c r="D111" s="51" t="n">
        <v>76</v>
      </c>
      <c r="E111" s="51" t="n">
        <v>146</v>
      </c>
      <c r="F111" s="51" t="n">
        <v>981</v>
      </c>
      <c r="G111" s="51" t="n">
        <v>1211</v>
      </c>
    </row>
    <row r="112">
      <c r="A112" s="28" t="s">
        <v>137</v>
      </c>
      <c r="B112" s="51" t="s">
        <v>304</v>
      </c>
      <c r="C112" s="51" t="n">
        <v>114</v>
      </c>
      <c r="D112" s="51" t="n">
        <v>82</v>
      </c>
      <c r="E112" s="51" t="n">
        <v>97</v>
      </c>
      <c r="F112" s="51" t="n">
        <v>788</v>
      </c>
      <c r="G112" s="51" t="n">
        <v>971</v>
      </c>
    </row>
    <row r="113">
      <c r="A113" s="28" t="s">
        <v>137</v>
      </c>
      <c r="B113" s="51" t="s">
        <v>305</v>
      </c>
      <c r="C113" s="51" t="n">
        <v>111</v>
      </c>
      <c r="D113" s="51" t="n">
        <v>105</v>
      </c>
      <c r="E113" s="51" t="n">
        <v>161</v>
      </c>
      <c r="F113" s="51" t="n">
        <v>1655</v>
      </c>
      <c r="G113" s="51" t="n">
        <v>1877</v>
      </c>
    </row>
    <row r="114">
      <c r="A114" s="28" t="s">
        <v>137</v>
      </c>
      <c r="B114" s="51" t="s">
        <v>306</v>
      </c>
      <c r="C114" s="51" t="n">
        <v>105</v>
      </c>
      <c r="D114" s="51" t="n">
        <v>88</v>
      </c>
      <c r="E114" s="51" t="n">
        <v>70</v>
      </c>
      <c r="F114" s="51" t="n">
        <v>1026</v>
      </c>
      <c r="G114" s="51" t="n">
        <v>1219</v>
      </c>
    </row>
    <row r="115">
      <c r="A115" s="28" t="s">
        <v>137</v>
      </c>
      <c r="B115" s="51" t="s">
        <v>163</v>
      </c>
      <c r="C115" s="51" t="n">
        <v>104</v>
      </c>
      <c r="D115" s="51" t="n">
        <v>67</v>
      </c>
      <c r="E115" s="51" t="n">
        <v>96</v>
      </c>
      <c r="F115" s="51" t="n">
        <v>907</v>
      </c>
      <c r="G115" s="51" t="n">
        <v>1174</v>
      </c>
    </row>
    <row r="116">
      <c r="A116" s="28" t="s">
        <v>137</v>
      </c>
      <c r="B116" s="51" t="s">
        <v>32</v>
      </c>
      <c r="C116" s="51" t="n">
        <v>1552</v>
      </c>
      <c r="D116" s="51" t="n">
        <v>873</v>
      </c>
      <c r="E116" s="51" t="n">
        <v>1471</v>
      </c>
      <c r="F116" s="51" t="n">
        <v>12083</v>
      </c>
      <c r="G116" s="51" t="n">
        <v>14587</v>
      </c>
    </row>
    <row r="117">
      <c r="A117" s="28" t="s">
        <v>139</v>
      </c>
      <c r="B117" s="51" t="s">
        <v>307</v>
      </c>
      <c r="C117" s="51" t="n">
        <v>1448</v>
      </c>
      <c r="D117" s="51" t="n">
        <v>306</v>
      </c>
      <c r="E117" s="51" t="n">
        <v>3759</v>
      </c>
      <c r="F117" s="51" t="n">
        <v>18417</v>
      </c>
      <c r="G117" s="51" t="n">
        <v>19266</v>
      </c>
    </row>
    <row r="118">
      <c r="A118" s="28" t="s">
        <v>139</v>
      </c>
      <c r="B118" s="51" t="s">
        <v>163</v>
      </c>
      <c r="C118" s="51" t="n">
        <v>35</v>
      </c>
      <c r="D118" s="51" t="n">
        <v>0</v>
      </c>
      <c r="E118" s="51" t="n">
        <v>694</v>
      </c>
      <c r="F118" s="51" t="n">
        <v>5421</v>
      </c>
      <c r="G118" s="51" t="n">
        <v>6881</v>
      </c>
    </row>
    <row r="119">
      <c r="A119" s="28" t="s">
        <v>139</v>
      </c>
      <c r="B119" s="51" t="s">
        <v>32</v>
      </c>
      <c r="C119" s="51" t="n">
        <v>1483</v>
      </c>
      <c r="D119" s="51" t="n">
        <v>306</v>
      </c>
      <c r="E119" s="51" t="n">
        <v>4453</v>
      </c>
      <c r="F119" s="51" t="n">
        <v>23838</v>
      </c>
      <c r="G119" s="51" t="n">
        <v>26147</v>
      </c>
    </row>
    <row r="120">
      <c r="A120" s="28" t="s">
        <v>141</v>
      </c>
      <c r="B120" s="51" t="s">
        <v>308</v>
      </c>
      <c r="C120" s="51" t="n">
        <v>353</v>
      </c>
      <c r="D120" s="51" t="n">
        <v>392</v>
      </c>
      <c r="E120" s="51" t="n">
        <v>832</v>
      </c>
      <c r="F120" s="51" t="n">
        <v>3353</v>
      </c>
      <c r="G120" s="51" t="n">
        <v>4335</v>
      </c>
    </row>
    <row r="121">
      <c r="A121" s="28" t="s">
        <v>141</v>
      </c>
      <c r="B121" s="51" t="s">
        <v>309</v>
      </c>
      <c r="C121" s="51" t="n">
        <v>239</v>
      </c>
      <c r="D121" s="51" t="n">
        <v>98</v>
      </c>
      <c r="E121" s="51" t="n">
        <v>3</v>
      </c>
      <c r="F121" s="51" t="n">
        <v>2073</v>
      </c>
      <c r="G121" s="51" t="n">
        <v>2115</v>
      </c>
    </row>
    <row r="122">
      <c r="A122" s="28" t="s">
        <v>141</v>
      </c>
      <c r="B122" s="51" t="s">
        <v>310</v>
      </c>
      <c r="C122" s="51" t="n">
        <v>210</v>
      </c>
      <c r="D122" s="51" t="n">
        <v>406</v>
      </c>
      <c r="E122" s="51" t="n">
        <v>353</v>
      </c>
      <c r="F122" s="51" t="n">
        <v>2592</v>
      </c>
      <c r="G122" s="51" t="n">
        <v>3202</v>
      </c>
    </row>
    <row r="123">
      <c r="A123" s="28" t="s">
        <v>141</v>
      </c>
      <c r="B123" s="51" t="s">
        <v>311</v>
      </c>
      <c r="C123" s="51" t="n">
        <v>155</v>
      </c>
      <c r="D123" s="51" t="n">
        <v>48</v>
      </c>
      <c r="E123" s="51" t="n">
        <v>0</v>
      </c>
      <c r="F123" s="51" t="n">
        <v>740</v>
      </c>
      <c r="G123" s="51" t="n">
        <v>740</v>
      </c>
    </row>
    <row r="124">
      <c r="A124" s="28" t="s">
        <v>141</v>
      </c>
      <c r="B124" s="51" t="s">
        <v>312</v>
      </c>
      <c r="C124" s="51" t="n">
        <v>121</v>
      </c>
      <c r="D124" s="51" t="n">
        <v>34</v>
      </c>
      <c r="E124" s="51" t="n">
        <v>3</v>
      </c>
      <c r="F124" s="51" t="n">
        <v>523</v>
      </c>
      <c r="G124" s="51" t="n">
        <v>527</v>
      </c>
    </row>
    <row r="125">
      <c r="A125" s="28" t="s">
        <v>141</v>
      </c>
      <c r="B125" s="51" t="s">
        <v>163</v>
      </c>
      <c r="C125" s="51" t="n">
        <v>139</v>
      </c>
      <c r="D125" s="51" t="n">
        <v>77</v>
      </c>
      <c r="E125" s="51" t="n">
        <v>463</v>
      </c>
      <c r="F125" s="51" t="n">
        <v>3285</v>
      </c>
      <c r="G125" s="51" t="n">
        <v>4093</v>
      </c>
    </row>
    <row r="126">
      <c r="A126" s="28" t="s">
        <v>141</v>
      </c>
      <c r="B126" s="51" t="s">
        <v>32</v>
      </c>
      <c r="C126" s="51" t="n">
        <v>1217</v>
      </c>
      <c r="D126" s="51" t="n">
        <v>1055</v>
      </c>
      <c r="E126" s="51" t="n">
        <v>1654</v>
      </c>
      <c r="F126" s="51" t="n">
        <v>12566</v>
      </c>
      <c r="G126" s="51" t="n">
        <v>15012</v>
      </c>
    </row>
    <row r="127">
      <c r="A127" s="28" t="s">
        <v>143</v>
      </c>
      <c r="B127" s="51" t="s">
        <v>313</v>
      </c>
      <c r="C127" s="51" t="n">
        <v>1093</v>
      </c>
      <c r="D127" s="51" t="n">
        <v>0</v>
      </c>
      <c r="E127" s="51" t="n">
        <v>0</v>
      </c>
      <c r="F127" s="51" t="n">
        <v>2593</v>
      </c>
      <c r="G127" s="51" t="n">
        <v>2593</v>
      </c>
    </row>
    <row r="128">
      <c r="A128" s="28" t="s">
        <v>143</v>
      </c>
      <c r="B128" s="51" t="s">
        <v>163</v>
      </c>
      <c r="C128" s="51" t="n">
        <v>0</v>
      </c>
      <c r="D128" s="51" t="n">
        <v>0</v>
      </c>
      <c r="E128" s="51" t="n">
        <v>618</v>
      </c>
      <c r="F128" s="51" t="n">
        <v>4704</v>
      </c>
      <c r="G128" s="51" t="n">
        <v>4950</v>
      </c>
    </row>
    <row r="129">
      <c r="A129" s="28" t="s">
        <v>143</v>
      </c>
      <c r="B129" s="51" t="s">
        <v>32</v>
      </c>
      <c r="C129" s="51" t="n">
        <v>1093</v>
      </c>
      <c r="D129" s="51" t="n">
        <v>0</v>
      </c>
      <c r="E129" s="51" t="n">
        <v>618</v>
      </c>
      <c r="F129" s="51" t="n">
        <v>7297</v>
      </c>
      <c r="G129" s="51" t="n">
        <v>7543</v>
      </c>
    </row>
    <row r="130">
      <c r="A130" s="28" t="s">
        <v>145</v>
      </c>
      <c r="B130" s="51" t="s">
        <v>314</v>
      </c>
      <c r="C130" s="51" t="n">
        <v>407</v>
      </c>
      <c r="D130" s="51" t="n">
        <v>316</v>
      </c>
      <c r="E130" s="51" t="n">
        <v>371</v>
      </c>
      <c r="F130" s="51" t="n">
        <v>2601</v>
      </c>
      <c r="G130" s="51" t="n">
        <v>3680</v>
      </c>
    </row>
    <row r="131">
      <c r="A131" s="28" t="s">
        <v>145</v>
      </c>
      <c r="B131" s="51" t="s">
        <v>315</v>
      </c>
      <c r="C131" s="51" t="n">
        <v>208</v>
      </c>
      <c r="D131" s="51" t="n">
        <v>190</v>
      </c>
      <c r="E131" s="51" t="n">
        <v>355</v>
      </c>
      <c r="F131" s="51" t="n">
        <v>1650</v>
      </c>
      <c r="G131" s="51" t="n">
        <v>2184</v>
      </c>
    </row>
    <row r="132">
      <c r="A132" s="28" t="s">
        <v>145</v>
      </c>
      <c r="B132" s="51" t="s">
        <v>316</v>
      </c>
      <c r="C132" s="51" t="n">
        <v>195</v>
      </c>
      <c r="D132" s="51" t="n">
        <v>277</v>
      </c>
      <c r="E132" s="51" t="n">
        <v>417</v>
      </c>
      <c r="F132" s="51" t="n">
        <v>4248</v>
      </c>
      <c r="G132" s="51" t="n">
        <v>4807</v>
      </c>
    </row>
    <row r="133">
      <c r="A133" s="28" t="s">
        <v>145</v>
      </c>
      <c r="B133" s="51" t="s">
        <v>317</v>
      </c>
      <c r="C133" s="51" t="n">
        <v>118</v>
      </c>
      <c r="D133" s="51" t="n">
        <v>52</v>
      </c>
      <c r="E133" s="51" t="n">
        <v>0</v>
      </c>
      <c r="F133" s="51" t="n">
        <v>577</v>
      </c>
      <c r="G133" s="51" t="n">
        <v>749</v>
      </c>
    </row>
    <row r="134">
      <c r="A134" s="28" t="s">
        <v>145</v>
      </c>
      <c r="B134" s="51" t="s">
        <v>163</v>
      </c>
      <c r="C134" s="51" t="n">
        <v>4</v>
      </c>
      <c r="D134" s="51" t="n">
        <v>3</v>
      </c>
      <c r="E134" s="51" t="n">
        <v>0</v>
      </c>
      <c r="F134" s="51" t="n">
        <v>46</v>
      </c>
      <c r="G134" s="51" t="n">
        <v>66</v>
      </c>
    </row>
    <row r="135">
      <c r="A135" s="28" t="s">
        <v>145</v>
      </c>
      <c r="B135" s="51" t="s">
        <v>32</v>
      </c>
      <c r="C135" s="51" t="n">
        <v>932</v>
      </c>
      <c r="D135" s="51" t="n">
        <v>838</v>
      </c>
      <c r="E135" s="51" t="n">
        <v>1143</v>
      </c>
      <c r="F135" s="51" t="n">
        <v>9122</v>
      </c>
      <c r="G135" s="51" t="n">
        <v>11486</v>
      </c>
    </row>
    <row r="136">
      <c r="A136" s="28" t="s">
        <v>147</v>
      </c>
      <c r="B136" s="51" t="s">
        <v>293</v>
      </c>
      <c r="C136" s="51" t="n">
        <v>259</v>
      </c>
      <c r="D136" s="51" t="n">
        <v>240</v>
      </c>
      <c r="E136" s="51" t="n">
        <v>215</v>
      </c>
      <c r="F136" s="51" t="n">
        <v>2215</v>
      </c>
      <c r="G136" s="51" t="n">
        <v>2425</v>
      </c>
    </row>
    <row r="137">
      <c r="A137" s="28" t="s">
        <v>147</v>
      </c>
      <c r="B137" s="51" t="s">
        <v>318</v>
      </c>
      <c r="C137" s="51" t="n">
        <v>240</v>
      </c>
      <c r="D137" s="51" t="n">
        <v>297</v>
      </c>
      <c r="E137" s="51" t="n">
        <v>77</v>
      </c>
      <c r="F137" s="51" t="n">
        <v>1768</v>
      </c>
      <c r="G137" s="51" t="n">
        <v>1919</v>
      </c>
    </row>
    <row r="138">
      <c r="A138" s="28" t="s">
        <v>147</v>
      </c>
      <c r="B138" s="51" t="s">
        <v>319</v>
      </c>
      <c r="C138" s="51" t="n">
        <v>151</v>
      </c>
      <c r="D138" s="51" t="n">
        <v>66</v>
      </c>
      <c r="E138" s="51" t="n">
        <v>99</v>
      </c>
      <c r="F138" s="51" t="n">
        <v>1043</v>
      </c>
      <c r="G138" s="51" t="n">
        <v>1248</v>
      </c>
    </row>
    <row r="139">
      <c r="A139" s="28" t="s">
        <v>147</v>
      </c>
      <c r="B139" s="51" t="s">
        <v>320</v>
      </c>
      <c r="C139" s="51" t="n">
        <v>88</v>
      </c>
      <c r="D139" s="51" t="n">
        <v>86</v>
      </c>
      <c r="E139" s="51" t="n">
        <v>54</v>
      </c>
      <c r="F139" s="51" t="n">
        <v>703</v>
      </c>
      <c r="G139" s="51" t="n">
        <v>787</v>
      </c>
    </row>
    <row r="140">
      <c r="A140" s="28" t="s">
        <v>147</v>
      </c>
      <c r="B140" s="51" t="s">
        <v>163</v>
      </c>
      <c r="C140" s="51" t="n">
        <v>13</v>
      </c>
      <c r="D140" s="51" t="n">
        <v>11</v>
      </c>
      <c r="E140" s="51" t="n">
        <v>21</v>
      </c>
      <c r="F140" s="51" t="n">
        <v>314</v>
      </c>
      <c r="G140" s="51" t="n">
        <v>335</v>
      </c>
    </row>
    <row r="141">
      <c r="A141" s="28" t="s">
        <v>147</v>
      </c>
      <c r="B141" s="51" t="s">
        <v>32</v>
      </c>
      <c r="C141" s="51" t="n">
        <v>751</v>
      </c>
      <c r="D141" s="51" t="n">
        <v>700</v>
      </c>
      <c r="E141" s="51" t="n">
        <v>466</v>
      </c>
      <c r="F141" s="51" t="n">
        <v>6043</v>
      </c>
      <c r="G141" s="51" t="n">
        <v>6714</v>
      </c>
    </row>
    <row r="142">
      <c r="A142" s="28" t="s">
        <v>149</v>
      </c>
      <c r="B142" s="51" t="s">
        <v>321</v>
      </c>
      <c r="C142" s="51" t="n">
        <v>380</v>
      </c>
      <c r="D142" s="51" t="n">
        <v>101</v>
      </c>
      <c r="E142" s="51" t="n">
        <v>489</v>
      </c>
      <c r="F142" s="51" t="n">
        <v>3044</v>
      </c>
      <c r="G142" s="51" t="n">
        <v>3843</v>
      </c>
    </row>
    <row r="143">
      <c r="A143" s="28" t="s">
        <v>149</v>
      </c>
      <c r="B143" s="51" t="s">
        <v>322</v>
      </c>
      <c r="C143" s="51" t="n">
        <v>316</v>
      </c>
      <c r="D143" s="51" t="n">
        <v>356</v>
      </c>
      <c r="E143" s="51" t="n">
        <v>0</v>
      </c>
      <c r="F143" s="51" t="n">
        <v>1621</v>
      </c>
      <c r="G143" s="51" t="n">
        <v>1621</v>
      </c>
    </row>
    <row r="144">
      <c r="A144" s="28" t="s">
        <v>149</v>
      </c>
      <c r="B144" s="51" t="s">
        <v>323</v>
      </c>
      <c r="C144" s="51" t="n">
        <v>42</v>
      </c>
      <c r="D144" s="51" t="n">
        <v>162</v>
      </c>
      <c r="E144" s="51" t="n">
        <v>1006</v>
      </c>
      <c r="F144" s="51" t="n">
        <v>6501</v>
      </c>
      <c r="G144" s="51" t="n">
        <v>8009</v>
      </c>
    </row>
    <row r="145">
      <c r="A145" s="28" t="s">
        <v>149</v>
      </c>
      <c r="B145" s="51" t="s">
        <v>163</v>
      </c>
      <c r="C145" s="51" t="n">
        <v>0</v>
      </c>
      <c r="D145" s="51" t="n">
        <v>0</v>
      </c>
      <c r="E145" s="51" t="n">
        <v>375</v>
      </c>
      <c r="F145" s="51" t="n">
        <v>3997</v>
      </c>
      <c r="G145" s="51" t="n">
        <v>4750</v>
      </c>
    </row>
    <row r="146">
      <c r="A146" s="28" t="s">
        <v>149</v>
      </c>
      <c r="B146" s="51" t="s">
        <v>32</v>
      </c>
      <c r="C146" s="51" t="n">
        <v>738</v>
      </c>
      <c r="D146" s="51" t="n">
        <v>619</v>
      </c>
      <c r="E146" s="51" t="n">
        <v>1870</v>
      </c>
      <c r="F146" s="51" t="n">
        <v>15163</v>
      </c>
      <c r="G146" s="51" t="n">
        <v>18223</v>
      </c>
    </row>
    <row r="147">
      <c r="A147" s="28" t="s">
        <v>151</v>
      </c>
      <c r="B147" s="51" t="s">
        <v>324</v>
      </c>
      <c r="C147" s="51" t="n">
        <v>613</v>
      </c>
      <c r="D147" s="51" t="n">
        <v>391</v>
      </c>
      <c r="E147" s="51" t="n">
        <v>0</v>
      </c>
      <c r="F147" s="51" t="n">
        <v>1004</v>
      </c>
      <c r="G147" s="51" t="n">
        <v>1004</v>
      </c>
    </row>
    <row r="148">
      <c r="A148" s="28" t="s">
        <v>151</v>
      </c>
      <c r="B148" s="51" t="s">
        <v>163</v>
      </c>
      <c r="C148" s="51" t="n">
        <v>19</v>
      </c>
      <c r="D148" s="51" t="n">
        <v>4</v>
      </c>
      <c r="E148" s="51" t="n">
        <v>0</v>
      </c>
      <c r="F148" s="51" t="n">
        <v>305</v>
      </c>
      <c r="G148" s="51" t="n">
        <v>840</v>
      </c>
    </row>
    <row r="149">
      <c r="A149" s="28" t="s">
        <v>151</v>
      </c>
      <c r="B149" s="51" t="s">
        <v>32</v>
      </c>
      <c r="C149" s="51" t="n">
        <v>632</v>
      </c>
      <c r="D149" s="51" t="n">
        <v>395</v>
      </c>
      <c r="E149" s="51" t="n">
        <v>0</v>
      </c>
      <c r="F149" s="51" t="n">
        <v>1309</v>
      </c>
      <c r="G149" s="51" t="n">
        <v>1844</v>
      </c>
    </row>
    <row r="150">
      <c r="A150" s="28" t="s">
        <v>325</v>
      </c>
      <c r="B150" s="51" t="s">
        <v>32</v>
      </c>
      <c r="C150" s="51" t="n">
        <v>4134</v>
      </c>
      <c r="D150" s="51" t="n">
        <v>5308</v>
      </c>
      <c r="E150" s="51" t="n">
        <v>5050</v>
      </c>
      <c r="F150" s="51" t="n">
        <v>52796</v>
      </c>
      <c r="G150" s="51" t="n">
        <v>60615</v>
      </c>
    </row>
    <row r="151">
      <c r="A151" s="53" t="s">
        <v>32</v>
      </c>
      <c r="B151" s="52" t="s">
        <v>32</v>
      </c>
      <c r="C151" s="52" t="n">
        <v>91982</v>
      </c>
      <c r="D151" s="52" t="n">
        <v>70541</v>
      </c>
      <c r="E151" s="52" t="n">
        <v>83587</v>
      </c>
      <c r="F151" s="52" t="n">
        <v>824864</v>
      </c>
      <c r="G151" s="52" t="n">
        <v>961585</v>
      </c>
    </row>
    <row r="152">
      <c r="A152" s="28" t="s">
        <v>165</v>
      </c>
      <c r="B152" s="28"/>
      <c r="C152" s="28"/>
      <c r="D152" s="28"/>
      <c r="E152" s="28"/>
      <c r="F152" s="28"/>
      <c r="G152" s="28"/>
    </row>
    <row r="153">
      <c r="A153" s="28" t="s">
        <v>61</v>
      </c>
      <c r="B153" s="28"/>
      <c r="C153" s="28"/>
      <c r="D153" s="28"/>
      <c r="E153" s="28"/>
      <c r="F153" s="28"/>
      <c r="G153" s="28"/>
    </row>
  </sheetData>
  <sheetProtection sheet="1"/>
  <mergeCells count="30">
    <mergeCell ref="B1:E1"/>
    <mergeCell ref="A11:A19"/>
    <mergeCell ref="A20:A26"/>
    <mergeCell ref="A27:A31"/>
    <mergeCell ref="A32:A40"/>
    <mergeCell ref="A41:A48"/>
    <mergeCell ref="A49:A56"/>
    <mergeCell ref="A57:A59"/>
    <mergeCell ref="A60:A63"/>
    <mergeCell ref="A64:A67"/>
    <mergeCell ref="A68:A69"/>
    <mergeCell ref="A70:A73"/>
    <mergeCell ref="A74:A80"/>
    <mergeCell ref="A81:A85"/>
    <mergeCell ref="A86:A93"/>
    <mergeCell ref="A94:A102"/>
    <mergeCell ref="A103:A105"/>
    <mergeCell ref="A106:A108"/>
    <mergeCell ref="A109:A116"/>
    <mergeCell ref="A117:A119"/>
    <mergeCell ref="A120:A126"/>
    <mergeCell ref="A127:A129"/>
    <mergeCell ref="A130:A135"/>
    <mergeCell ref="A136:A141"/>
    <mergeCell ref="A142:A146"/>
    <mergeCell ref="A147:A149"/>
    <mergeCell ref="A150:A150"/>
    <mergeCell ref="A151:A151"/>
    <mergeCell ref="A152:G152"/>
    <mergeCell ref="A153:G153"/>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327</v>
      </c>
    </row>
    <row r="6" ht="15.95" customHeight="1">
      <c r="A6" s="16" t="s">
        <v>27</v>
      </c>
    </row>
    <row r="7" ht="15" customHeight="1">
      <c r="A7" s="9" t="s">
        <v>25</v>
      </c>
    </row>
    <row r="9">
      <c r="A9" s="23"/>
      <c r="B9" s="23"/>
      <c r="C9" s="23"/>
      <c r="D9" s="23"/>
      <c r="E9" s="23"/>
      <c r="F9" s="23"/>
      <c r="G9" s="23"/>
    </row>
    <row r="10">
      <c r="A10" s="54" t="s">
        <v>99</v>
      </c>
      <c r="B10" s="54" t="s">
        <v>234</v>
      </c>
      <c r="C10" s="26" t="s">
        <v>33</v>
      </c>
      <c r="D10" s="26" t="s">
        <v>34</v>
      </c>
      <c r="E10" s="26" t="s">
        <v>45</v>
      </c>
      <c r="F10" s="26" t="s">
        <v>100</v>
      </c>
      <c r="G10" s="26" t="s">
        <v>101</v>
      </c>
    </row>
    <row r="11">
      <c r="A11" s="28" t="s">
        <v>121</v>
      </c>
      <c r="B11" s="54" t="s">
        <v>328</v>
      </c>
      <c r="C11" s="54" t="n">
        <v>4926</v>
      </c>
      <c r="D11" s="54" t="n">
        <v>2678</v>
      </c>
      <c r="E11" s="54" t="n">
        <v>1338</v>
      </c>
      <c r="F11" s="54" t="n">
        <v>24625</v>
      </c>
      <c r="G11" s="54" t="n">
        <v>27815</v>
      </c>
    </row>
    <row r="12">
      <c r="A12" s="28" t="s">
        <v>121</v>
      </c>
      <c r="B12" s="54" t="s">
        <v>32</v>
      </c>
      <c r="C12" s="54" t="n">
        <v>4926</v>
      </c>
      <c r="D12" s="54" t="n">
        <v>2678</v>
      </c>
      <c r="E12" s="54" t="n">
        <v>1338</v>
      </c>
      <c r="F12" s="54" t="n">
        <v>24625</v>
      </c>
      <c r="G12" s="54" t="n">
        <v>27815</v>
      </c>
    </row>
    <row r="13">
      <c r="A13" s="28" t="s">
        <v>103</v>
      </c>
      <c r="B13" s="54" t="s">
        <v>329</v>
      </c>
      <c r="C13" s="54" t="n">
        <v>2573</v>
      </c>
      <c r="D13" s="54" t="n">
        <v>4143</v>
      </c>
      <c r="E13" s="54" t="n">
        <v>2791</v>
      </c>
      <c r="F13" s="54" t="n">
        <v>46338</v>
      </c>
      <c r="G13" s="54" t="n">
        <v>52992</v>
      </c>
    </row>
    <row r="14">
      <c r="A14" s="28" t="s">
        <v>103</v>
      </c>
      <c r="B14" s="54" t="s">
        <v>330</v>
      </c>
      <c r="C14" s="54" t="n">
        <v>1174</v>
      </c>
      <c r="D14" s="54" t="n">
        <v>540</v>
      </c>
      <c r="E14" s="54" t="n">
        <v>1381</v>
      </c>
      <c r="F14" s="54" t="n">
        <v>8643</v>
      </c>
      <c r="G14" s="54" t="n">
        <v>10893</v>
      </c>
    </row>
    <row r="15">
      <c r="A15" s="28" t="s">
        <v>103</v>
      </c>
      <c r="B15" s="54" t="s">
        <v>32</v>
      </c>
      <c r="C15" s="54" t="n">
        <v>3747</v>
      </c>
      <c r="D15" s="54" t="n">
        <v>4683</v>
      </c>
      <c r="E15" s="54" t="n">
        <v>4172</v>
      </c>
      <c r="F15" s="54" t="n">
        <v>54981</v>
      </c>
      <c r="G15" s="54" t="n">
        <v>63885</v>
      </c>
    </row>
    <row r="16">
      <c r="A16" s="28" t="s">
        <v>133</v>
      </c>
      <c r="B16" s="54" t="s">
        <v>331</v>
      </c>
      <c r="C16" s="54" t="n">
        <v>3388</v>
      </c>
      <c r="D16" s="54" t="n">
        <v>4413</v>
      </c>
      <c r="E16" s="54" t="n">
        <v>4569</v>
      </c>
      <c r="F16" s="54" t="n">
        <v>44496</v>
      </c>
      <c r="G16" s="54" t="n">
        <v>53479</v>
      </c>
    </row>
    <row r="17">
      <c r="A17" s="28" t="s">
        <v>133</v>
      </c>
      <c r="B17" s="54" t="s">
        <v>163</v>
      </c>
      <c r="C17" s="54" t="n">
        <v>184</v>
      </c>
      <c r="D17" s="54" t="n">
        <v>298</v>
      </c>
      <c r="E17" s="54" t="n">
        <v>618</v>
      </c>
      <c r="F17" s="54" t="n">
        <v>3591</v>
      </c>
      <c r="G17" s="54" t="n">
        <v>4258</v>
      </c>
    </row>
    <row r="18">
      <c r="A18" s="28" t="s">
        <v>133</v>
      </c>
      <c r="B18" s="54" t="s">
        <v>32</v>
      </c>
      <c r="C18" s="54" t="n">
        <v>3572</v>
      </c>
      <c r="D18" s="54" t="n">
        <v>4711</v>
      </c>
      <c r="E18" s="54" t="n">
        <v>5187</v>
      </c>
      <c r="F18" s="54" t="n">
        <v>48087</v>
      </c>
      <c r="G18" s="54" t="n">
        <v>57737</v>
      </c>
    </row>
    <row r="19">
      <c r="A19" s="28" t="s">
        <v>123</v>
      </c>
      <c r="B19" s="54" t="s">
        <v>332</v>
      </c>
      <c r="C19" s="54" t="n">
        <v>2884</v>
      </c>
      <c r="D19" s="54" t="n">
        <v>57</v>
      </c>
      <c r="E19" s="54" t="n">
        <v>0</v>
      </c>
      <c r="F19" s="54" t="n">
        <v>19515</v>
      </c>
      <c r="G19" s="54" t="n">
        <v>21153</v>
      </c>
    </row>
    <row r="20">
      <c r="A20" s="28" t="s">
        <v>123</v>
      </c>
      <c r="B20" s="54" t="s">
        <v>32</v>
      </c>
      <c r="C20" s="54" t="n">
        <v>2884</v>
      </c>
      <c r="D20" s="54" t="n">
        <v>57</v>
      </c>
      <c r="E20" s="54" t="n">
        <v>0</v>
      </c>
      <c r="F20" s="54" t="n">
        <v>19515</v>
      </c>
      <c r="G20" s="54" t="n">
        <v>21153</v>
      </c>
    </row>
    <row r="21">
      <c r="A21" s="28" t="s">
        <v>111</v>
      </c>
      <c r="B21" s="54" t="s">
        <v>333</v>
      </c>
      <c r="C21" s="54" t="n">
        <v>1978</v>
      </c>
      <c r="D21" s="54" t="n">
        <v>1713</v>
      </c>
      <c r="E21" s="54" t="n">
        <v>1229</v>
      </c>
      <c r="F21" s="54" t="n">
        <v>12846</v>
      </c>
      <c r="G21" s="54" t="n">
        <v>14368</v>
      </c>
    </row>
    <row r="22">
      <c r="A22" s="28" t="s">
        <v>111</v>
      </c>
      <c r="B22" s="54" t="s">
        <v>32</v>
      </c>
      <c r="C22" s="54" t="n">
        <v>1978</v>
      </c>
      <c r="D22" s="54" t="n">
        <v>1713</v>
      </c>
      <c r="E22" s="54" t="n">
        <v>1229</v>
      </c>
      <c r="F22" s="54" t="n">
        <v>12846</v>
      </c>
      <c r="G22" s="54" t="n">
        <v>14368</v>
      </c>
    </row>
    <row r="23">
      <c r="A23" s="28" t="s">
        <v>168</v>
      </c>
      <c r="B23" s="54" t="s">
        <v>334</v>
      </c>
      <c r="C23" s="54" t="n">
        <v>1432</v>
      </c>
      <c r="D23" s="54" t="n">
        <v>1198</v>
      </c>
      <c r="E23" s="54" t="n">
        <v>973</v>
      </c>
      <c r="F23" s="54" t="n">
        <v>12287</v>
      </c>
      <c r="G23" s="54" t="n">
        <v>14062</v>
      </c>
    </row>
    <row r="24">
      <c r="A24" s="28" t="s">
        <v>168</v>
      </c>
      <c r="B24" s="54" t="s">
        <v>32</v>
      </c>
      <c r="C24" s="54" t="n">
        <v>1432</v>
      </c>
      <c r="D24" s="54" t="n">
        <v>1198</v>
      </c>
      <c r="E24" s="54" t="n">
        <v>973</v>
      </c>
      <c r="F24" s="54" t="n">
        <v>12287</v>
      </c>
      <c r="G24" s="54" t="n">
        <v>14062</v>
      </c>
    </row>
    <row r="25">
      <c r="A25" s="28" t="s">
        <v>119</v>
      </c>
      <c r="B25" s="54" t="s">
        <v>335</v>
      </c>
      <c r="C25" s="54" t="n">
        <v>1074</v>
      </c>
      <c r="D25" s="54" t="n">
        <v>1679</v>
      </c>
      <c r="E25" s="54" t="n">
        <v>3145</v>
      </c>
      <c r="F25" s="54" t="n">
        <v>14223</v>
      </c>
      <c r="G25" s="54" t="n">
        <v>15922</v>
      </c>
    </row>
    <row r="26">
      <c r="A26" s="28" t="s">
        <v>119</v>
      </c>
      <c r="B26" s="54" t="s">
        <v>32</v>
      </c>
      <c r="C26" s="54" t="n">
        <v>1074</v>
      </c>
      <c r="D26" s="54" t="n">
        <v>1679</v>
      </c>
      <c r="E26" s="54" t="n">
        <v>3145</v>
      </c>
      <c r="F26" s="54" t="n">
        <v>14223</v>
      </c>
      <c r="G26" s="54" t="n">
        <v>15922</v>
      </c>
    </row>
    <row r="27">
      <c r="A27" s="28" t="s">
        <v>125</v>
      </c>
      <c r="B27" s="54" t="s">
        <v>336</v>
      </c>
      <c r="C27" s="54" t="n">
        <v>748</v>
      </c>
      <c r="D27" s="54" t="n">
        <v>70</v>
      </c>
      <c r="E27" s="54" t="n">
        <v>1163</v>
      </c>
      <c r="F27" s="54" t="n">
        <v>4057</v>
      </c>
      <c r="G27" s="54" t="n">
        <v>4765</v>
      </c>
    </row>
    <row r="28">
      <c r="A28" s="28" t="s">
        <v>125</v>
      </c>
      <c r="B28" s="54" t="s">
        <v>337</v>
      </c>
      <c r="C28" s="54" t="n">
        <v>51</v>
      </c>
      <c r="D28" s="54" t="n">
        <v>52</v>
      </c>
      <c r="E28" s="54" t="n">
        <v>2</v>
      </c>
      <c r="F28" s="54" t="n">
        <v>840</v>
      </c>
      <c r="G28" s="54" t="n">
        <v>869</v>
      </c>
    </row>
    <row r="29">
      <c r="A29" s="28" t="s">
        <v>125</v>
      </c>
      <c r="B29" s="54" t="s">
        <v>163</v>
      </c>
      <c r="C29" s="54" t="n">
        <v>179</v>
      </c>
      <c r="D29" s="54" t="n">
        <v>54</v>
      </c>
      <c r="E29" s="54" t="n">
        <v>36</v>
      </c>
      <c r="F29" s="54" t="n">
        <v>517</v>
      </c>
      <c r="G29" s="54" t="n">
        <v>550</v>
      </c>
    </row>
    <row r="30">
      <c r="A30" s="28" t="s">
        <v>125</v>
      </c>
      <c r="B30" s="54" t="s">
        <v>32</v>
      </c>
      <c r="C30" s="54" t="n">
        <v>978</v>
      </c>
      <c r="D30" s="54" t="n">
        <v>176</v>
      </c>
      <c r="E30" s="54" t="n">
        <v>1201</v>
      </c>
      <c r="F30" s="54" t="n">
        <v>5414</v>
      </c>
      <c r="G30" s="54" t="n">
        <v>6184</v>
      </c>
    </row>
    <row r="31">
      <c r="A31" s="28" t="s">
        <v>109</v>
      </c>
      <c r="B31" s="54" t="s">
        <v>338</v>
      </c>
      <c r="C31" s="54" t="n">
        <v>978</v>
      </c>
      <c r="D31" s="54" t="n">
        <v>2381</v>
      </c>
      <c r="E31" s="54" t="n">
        <v>0</v>
      </c>
      <c r="F31" s="54" t="n">
        <v>8275</v>
      </c>
      <c r="G31" s="54" t="n">
        <v>8275</v>
      </c>
    </row>
    <row r="32">
      <c r="A32" s="28" t="s">
        <v>109</v>
      </c>
      <c r="B32" s="54" t="s">
        <v>32</v>
      </c>
      <c r="C32" s="54" t="n">
        <v>978</v>
      </c>
      <c r="D32" s="54" t="n">
        <v>2381</v>
      </c>
      <c r="E32" s="54" t="n">
        <v>0</v>
      </c>
      <c r="F32" s="54" t="n">
        <v>8275</v>
      </c>
      <c r="G32" s="54" t="n">
        <v>8275</v>
      </c>
    </row>
    <row r="33">
      <c r="A33" s="28" t="s">
        <v>157</v>
      </c>
      <c r="B33" s="54" t="s">
        <v>339</v>
      </c>
      <c r="C33" s="54" t="n">
        <v>298</v>
      </c>
      <c r="D33" s="54" t="n">
        <v>328</v>
      </c>
      <c r="E33" s="54" t="n">
        <v>432</v>
      </c>
      <c r="F33" s="54" t="n">
        <v>2925</v>
      </c>
      <c r="G33" s="54" t="n">
        <v>3617</v>
      </c>
    </row>
    <row r="34">
      <c r="A34" s="28" t="s">
        <v>157</v>
      </c>
      <c r="B34" s="54" t="s">
        <v>340</v>
      </c>
      <c r="C34" s="54" t="n">
        <v>73</v>
      </c>
      <c r="D34" s="54" t="n">
        <v>87</v>
      </c>
      <c r="E34" s="54" t="n">
        <v>240</v>
      </c>
      <c r="F34" s="54" t="n">
        <v>1131</v>
      </c>
      <c r="G34" s="54" t="n">
        <v>1421</v>
      </c>
    </row>
    <row r="35">
      <c r="A35" s="28" t="s">
        <v>157</v>
      </c>
      <c r="B35" s="54" t="s">
        <v>341</v>
      </c>
      <c r="C35" s="54" t="n">
        <v>70</v>
      </c>
      <c r="D35" s="54" t="n">
        <v>21</v>
      </c>
      <c r="E35" s="54" t="n">
        <v>18</v>
      </c>
      <c r="F35" s="54" t="n">
        <v>857</v>
      </c>
      <c r="G35" s="54" t="n">
        <v>1166</v>
      </c>
    </row>
    <row r="36">
      <c r="A36" s="28" t="s">
        <v>157</v>
      </c>
      <c r="B36" s="54" t="s">
        <v>163</v>
      </c>
      <c r="C36" s="54" t="n">
        <v>108</v>
      </c>
      <c r="D36" s="54" t="n">
        <v>174</v>
      </c>
      <c r="E36" s="54" t="n">
        <v>1</v>
      </c>
      <c r="F36" s="54" t="n">
        <v>787</v>
      </c>
      <c r="G36" s="54" t="n">
        <v>788</v>
      </c>
    </row>
    <row r="37">
      <c r="A37" s="28" t="s">
        <v>157</v>
      </c>
      <c r="B37" s="54" t="s">
        <v>32</v>
      </c>
      <c r="C37" s="54" t="n">
        <v>549</v>
      </c>
      <c r="D37" s="54" t="n">
        <v>610</v>
      </c>
      <c r="E37" s="54" t="n">
        <v>691</v>
      </c>
      <c r="F37" s="54" t="n">
        <v>5700</v>
      </c>
      <c r="G37" s="54" t="n">
        <v>6992</v>
      </c>
    </row>
    <row r="38">
      <c r="A38" s="28" t="s">
        <v>105</v>
      </c>
      <c r="B38" s="54" t="s">
        <v>342</v>
      </c>
      <c r="C38" s="54" t="n">
        <v>480</v>
      </c>
      <c r="D38" s="54" t="n">
        <v>17</v>
      </c>
      <c r="E38" s="54" t="n">
        <v>0</v>
      </c>
      <c r="F38" s="54" t="n">
        <v>503</v>
      </c>
      <c r="G38" s="54" t="n">
        <v>503</v>
      </c>
    </row>
    <row r="39">
      <c r="A39" s="28" t="s">
        <v>105</v>
      </c>
      <c r="B39" s="54" t="s">
        <v>32</v>
      </c>
      <c r="C39" s="54" t="n">
        <v>480</v>
      </c>
      <c r="D39" s="54" t="n">
        <v>17</v>
      </c>
      <c r="E39" s="54" t="n">
        <v>0</v>
      </c>
      <c r="F39" s="54" t="n">
        <v>503</v>
      </c>
      <c r="G39" s="54" t="n">
        <v>503</v>
      </c>
    </row>
    <row r="40">
      <c r="A40" s="28" t="s">
        <v>169</v>
      </c>
      <c r="B40" s="54" t="s">
        <v>343</v>
      </c>
      <c r="C40" s="54" t="n">
        <v>200</v>
      </c>
      <c r="D40" s="54" t="n">
        <v>124</v>
      </c>
      <c r="E40" s="54" t="n">
        <v>230</v>
      </c>
      <c r="F40" s="54" t="n">
        <v>1634</v>
      </c>
      <c r="G40" s="54" t="n">
        <v>1963</v>
      </c>
    </row>
    <row r="41">
      <c r="A41" s="28" t="s">
        <v>169</v>
      </c>
      <c r="B41" s="54" t="s">
        <v>32</v>
      </c>
      <c r="C41" s="54" t="n">
        <v>200</v>
      </c>
      <c r="D41" s="54" t="n">
        <v>124</v>
      </c>
      <c r="E41" s="54" t="n">
        <v>230</v>
      </c>
      <c r="F41" s="54" t="n">
        <v>1634</v>
      </c>
      <c r="G41" s="54" t="n">
        <v>1963</v>
      </c>
    </row>
    <row r="42">
      <c r="A42" s="28" t="s">
        <v>170</v>
      </c>
      <c r="B42" s="54" t="s">
        <v>344</v>
      </c>
      <c r="C42" s="54" t="n">
        <v>116</v>
      </c>
      <c r="D42" s="54" t="n">
        <v>27</v>
      </c>
      <c r="E42" s="54" t="n">
        <v>0</v>
      </c>
      <c r="F42" s="54" t="n">
        <v>147</v>
      </c>
      <c r="G42" s="54" t="n">
        <v>147</v>
      </c>
    </row>
    <row r="43">
      <c r="A43" s="28" t="s">
        <v>170</v>
      </c>
      <c r="B43" s="54" t="s">
        <v>32</v>
      </c>
      <c r="C43" s="54" t="n">
        <v>116</v>
      </c>
      <c r="D43" s="54" t="n">
        <v>27</v>
      </c>
      <c r="E43" s="54" t="n">
        <v>0</v>
      </c>
      <c r="F43" s="54" t="n">
        <v>147</v>
      </c>
      <c r="G43" s="54" t="n">
        <v>147</v>
      </c>
    </row>
    <row r="44">
      <c r="A44" s="28" t="s">
        <v>113</v>
      </c>
      <c r="B44" s="54" t="s">
        <v>345</v>
      </c>
      <c r="C44" s="54" t="n">
        <v>104</v>
      </c>
      <c r="D44" s="54" t="n">
        <v>455</v>
      </c>
      <c r="E44" s="54" t="n">
        <v>183</v>
      </c>
      <c r="F44" s="54" t="n">
        <v>2513</v>
      </c>
      <c r="G44" s="54" t="n">
        <v>2905</v>
      </c>
    </row>
    <row r="45">
      <c r="A45" s="28" t="s">
        <v>113</v>
      </c>
      <c r="B45" s="54" t="s">
        <v>32</v>
      </c>
      <c r="C45" s="54" t="n">
        <v>104</v>
      </c>
      <c r="D45" s="54" t="n">
        <v>455</v>
      </c>
      <c r="E45" s="54" t="n">
        <v>183</v>
      </c>
      <c r="F45" s="54" t="n">
        <v>2513</v>
      </c>
      <c r="G45" s="54" t="n">
        <v>2905</v>
      </c>
    </row>
    <row r="46">
      <c r="A46" s="28" t="s">
        <v>171</v>
      </c>
      <c r="B46" s="54" t="s">
        <v>346</v>
      </c>
      <c r="C46" s="54" t="n">
        <v>68</v>
      </c>
      <c r="D46" s="54" t="n">
        <v>34</v>
      </c>
      <c r="E46" s="54" t="n">
        <v>9</v>
      </c>
      <c r="F46" s="54" t="n">
        <v>251</v>
      </c>
      <c r="G46" s="54" t="n">
        <v>257</v>
      </c>
    </row>
    <row r="47">
      <c r="A47" s="28" t="s">
        <v>171</v>
      </c>
      <c r="B47" s="54" t="s">
        <v>347</v>
      </c>
      <c r="C47" s="54" t="n">
        <v>32</v>
      </c>
      <c r="D47" s="54" t="n">
        <v>25</v>
      </c>
      <c r="E47" s="54" t="n">
        <v>80</v>
      </c>
      <c r="F47" s="54" t="n">
        <v>529</v>
      </c>
      <c r="G47" s="54" t="n">
        <v>579</v>
      </c>
    </row>
    <row r="48">
      <c r="A48" s="28" t="s">
        <v>171</v>
      </c>
      <c r="B48" s="54" t="s">
        <v>32</v>
      </c>
      <c r="C48" s="54" t="n">
        <v>100</v>
      </c>
      <c r="D48" s="54" t="n">
        <v>59</v>
      </c>
      <c r="E48" s="54" t="n">
        <v>89</v>
      </c>
      <c r="F48" s="54" t="n">
        <v>780</v>
      </c>
      <c r="G48" s="54" t="n">
        <v>836</v>
      </c>
    </row>
    <row r="49">
      <c r="A49" s="28" t="s">
        <v>172</v>
      </c>
      <c r="B49" s="54" t="s">
        <v>348</v>
      </c>
      <c r="C49" s="54" t="n">
        <v>57</v>
      </c>
      <c r="D49" s="54" t="n">
        <v>152</v>
      </c>
      <c r="E49" s="54" t="n">
        <v>0</v>
      </c>
      <c r="F49" s="54" t="n">
        <v>865</v>
      </c>
      <c r="G49" s="54" t="n">
        <v>865</v>
      </c>
    </row>
    <row r="50">
      <c r="A50" s="28" t="s">
        <v>172</v>
      </c>
      <c r="B50" s="54" t="s">
        <v>349</v>
      </c>
      <c r="C50" s="54" t="n">
        <v>25</v>
      </c>
      <c r="D50" s="54" t="n">
        <v>219</v>
      </c>
      <c r="E50" s="54" t="n">
        <v>0</v>
      </c>
      <c r="F50" s="54" t="n">
        <v>1141</v>
      </c>
      <c r="G50" s="54" t="n">
        <v>1141</v>
      </c>
    </row>
    <row r="51">
      <c r="A51" s="28" t="s">
        <v>172</v>
      </c>
      <c r="B51" s="54" t="s">
        <v>32</v>
      </c>
      <c r="C51" s="54" t="n">
        <v>82</v>
      </c>
      <c r="D51" s="54" t="n">
        <v>371</v>
      </c>
      <c r="E51" s="54" t="n">
        <v>0</v>
      </c>
      <c r="F51" s="54" t="n">
        <v>2006</v>
      </c>
      <c r="G51" s="54" t="n">
        <v>2006</v>
      </c>
    </row>
    <row r="52">
      <c r="A52" s="28" t="s">
        <v>173</v>
      </c>
      <c r="B52" s="54" t="s">
        <v>350</v>
      </c>
      <c r="C52" s="54" t="n">
        <v>48</v>
      </c>
      <c r="D52" s="54" t="n">
        <v>17</v>
      </c>
      <c r="E52" s="54" t="n">
        <v>51</v>
      </c>
      <c r="F52" s="54" t="n">
        <v>333</v>
      </c>
      <c r="G52" s="54" t="n">
        <v>414</v>
      </c>
    </row>
    <row r="53">
      <c r="A53" s="28" t="s">
        <v>173</v>
      </c>
      <c r="B53" s="54" t="s">
        <v>351</v>
      </c>
      <c r="C53" s="54" t="n">
        <v>19</v>
      </c>
      <c r="D53" s="54" t="n">
        <v>10</v>
      </c>
      <c r="E53" s="54" t="n">
        <v>0</v>
      </c>
      <c r="F53" s="54" t="n">
        <v>138</v>
      </c>
      <c r="G53" s="54" t="n">
        <v>143</v>
      </c>
    </row>
    <row r="54">
      <c r="A54" s="28" t="s">
        <v>173</v>
      </c>
      <c r="B54" s="54" t="s">
        <v>32</v>
      </c>
      <c r="C54" s="54" t="n">
        <v>67</v>
      </c>
      <c r="D54" s="54" t="n">
        <v>27</v>
      </c>
      <c r="E54" s="54" t="n">
        <v>51</v>
      </c>
      <c r="F54" s="54" t="n">
        <v>471</v>
      </c>
      <c r="G54" s="54" t="n">
        <v>557</v>
      </c>
    </row>
    <row r="55">
      <c r="A55" s="28" t="s">
        <v>174</v>
      </c>
      <c r="B55" s="54" t="s">
        <v>352</v>
      </c>
      <c r="C55" s="54" t="n">
        <v>41</v>
      </c>
      <c r="D55" s="54" t="n">
        <v>0</v>
      </c>
      <c r="E55" s="54" t="n">
        <v>66</v>
      </c>
      <c r="F55" s="54" t="n">
        <v>1200</v>
      </c>
      <c r="G55" s="54" t="n">
        <v>1748</v>
      </c>
    </row>
    <row r="56">
      <c r="A56" s="28" t="s">
        <v>174</v>
      </c>
      <c r="B56" s="54" t="s">
        <v>32</v>
      </c>
      <c r="C56" s="54" t="n">
        <v>41</v>
      </c>
      <c r="D56" s="54" t="n">
        <v>0</v>
      </c>
      <c r="E56" s="54" t="n">
        <v>66</v>
      </c>
      <c r="F56" s="54" t="n">
        <v>1200</v>
      </c>
      <c r="G56" s="54" t="n">
        <v>1748</v>
      </c>
    </row>
    <row r="57">
      <c r="A57" s="28" t="s">
        <v>129</v>
      </c>
      <c r="B57" s="54" t="s">
        <v>353</v>
      </c>
      <c r="C57" s="54" t="n">
        <v>28</v>
      </c>
      <c r="D57" s="54" t="n">
        <v>33</v>
      </c>
      <c r="E57" s="54" t="n">
        <v>41</v>
      </c>
      <c r="F57" s="54" t="n">
        <v>435</v>
      </c>
      <c r="G57" s="54" t="n">
        <v>474</v>
      </c>
    </row>
    <row r="58">
      <c r="A58" s="28" t="s">
        <v>129</v>
      </c>
      <c r="B58" s="54" t="s">
        <v>163</v>
      </c>
      <c r="C58" s="54" t="n">
        <v>0</v>
      </c>
      <c r="D58" s="54" t="n">
        <v>0</v>
      </c>
      <c r="E58" s="54" t="n">
        <v>0</v>
      </c>
      <c r="F58" s="54" t="n">
        <v>0</v>
      </c>
      <c r="G58" s="54" t="n">
        <v>0</v>
      </c>
    </row>
    <row r="59">
      <c r="A59" s="28" t="s">
        <v>129</v>
      </c>
      <c r="B59" s="54" t="s">
        <v>32</v>
      </c>
      <c r="C59" s="54" t="n">
        <v>28</v>
      </c>
      <c r="D59" s="54" t="n">
        <v>33</v>
      </c>
      <c r="E59" s="54" t="n">
        <v>41</v>
      </c>
      <c r="F59" s="54" t="n">
        <v>435</v>
      </c>
      <c r="G59" s="54" t="n">
        <v>474</v>
      </c>
    </row>
    <row r="60">
      <c r="A60" s="28" t="s">
        <v>175</v>
      </c>
      <c r="B60" s="54" t="s">
        <v>354</v>
      </c>
      <c r="C60" s="54" t="n">
        <v>23</v>
      </c>
      <c r="D60" s="54" t="n">
        <v>88</v>
      </c>
      <c r="E60" s="54" t="n">
        <v>89</v>
      </c>
      <c r="F60" s="54" t="n">
        <v>531</v>
      </c>
      <c r="G60" s="54" t="n">
        <v>532</v>
      </c>
    </row>
    <row r="61">
      <c r="A61" s="28" t="s">
        <v>175</v>
      </c>
      <c r="B61" s="54" t="s">
        <v>32</v>
      </c>
      <c r="C61" s="54" t="n">
        <v>23</v>
      </c>
      <c r="D61" s="54" t="n">
        <v>88</v>
      </c>
      <c r="E61" s="54" t="n">
        <v>89</v>
      </c>
      <c r="F61" s="54" t="n">
        <v>531</v>
      </c>
      <c r="G61" s="54" t="n">
        <v>532</v>
      </c>
    </row>
    <row r="62">
      <c r="A62" s="28" t="s">
        <v>325</v>
      </c>
      <c r="B62" s="54" t="s">
        <v>32</v>
      </c>
      <c r="C62" s="54" t="n">
        <v>32</v>
      </c>
      <c r="D62" s="54" t="n">
        <v>217</v>
      </c>
      <c r="E62" s="54" t="n">
        <v>1471</v>
      </c>
      <c r="F62" s="54" t="n">
        <v>4089</v>
      </c>
      <c r="G62" s="54" t="n">
        <v>5921</v>
      </c>
    </row>
    <row r="63">
      <c r="A63" s="53" t="s">
        <v>32</v>
      </c>
      <c r="B63" s="55" t="s">
        <v>32</v>
      </c>
      <c r="C63" s="55" t="n">
        <v>23391</v>
      </c>
      <c r="D63" s="55" t="n">
        <v>21304</v>
      </c>
      <c r="E63" s="55" t="n">
        <v>20156</v>
      </c>
      <c r="F63" s="55" t="n">
        <v>220262</v>
      </c>
      <c r="G63" s="55" t="n">
        <v>253985</v>
      </c>
    </row>
    <row r="64">
      <c r="A64" s="28" t="s">
        <v>165</v>
      </c>
      <c r="B64" s="28"/>
      <c r="C64" s="28"/>
      <c r="D64" s="28"/>
      <c r="E64" s="28"/>
      <c r="F64" s="28"/>
      <c r="G64" s="28"/>
    </row>
    <row r="65">
      <c r="A65" s="28" t="s">
        <v>61</v>
      </c>
      <c r="B65" s="28"/>
      <c r="C65" s="28"/>
      <c r="D65" s="28"/>
      <c r="E65" s="28"/>
      <c r="F65" s="28"/>
      <c r="G65" s="28"/>
    </row>
  </sheetData>
  <sheetProtection sheet="1"/>
  <mergeCells count="25">
    <mergeCell ref="B1:E1"/>
    <mergeCell ref="A11:A12"/>
    <mergeCell ref="A13:A15"/>
    <mergeCell ref="A16:A18"/>
    <mergeCell ref="A19:A20"/>
    <mergeCell ref="A21:A22"/>
    <mergeCell ref="A23:A24"/>
    <mergeCell ref="A25:A26"/>
    <mergeCell ref="A27:A30"/>
    <mergeCell ref="A31:A32"/>
    <mergeCell ref="A33:A37"/>
    <mergeCell ref="A38:A39"/>
    <mergeCell ref="A40:A41"/>
    <mergeCell ref="A42:A43"/>
    <mergeCell ref="A44:A45"/>
    <mergeCell ref="A46:A48"/>
    <mergeCell ref="A49:A51"/>
    <mergeCell ref="A52:A54"/>
    <mergeCell ref="A55:A56"/>
    <mergeCell ref="A57:A59"/>
    <mergeCell ref="A60:A61"/>
    <mergeCell ref="A62:A62"/>
    <mergeCell ref="A63:A63"/>
    <mergeCell ref="A64:G64"/>
    <mergeCell ref="A65:G65"/>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356</v>
      </c>
    </row>
    <row r="6" ht="15.95" customHeight="1">
      <c r="A6" s="16" t="s">
        <v>27</v>
      </c>
    </row>
    <row r="7" ht="15" customHeight="1">
      <c r="A7" s="9" t="s">
        <v>25</v>
      </c>
    </row>
    <row r="9">
      <c r="A9" s="23"/>
      <c r="B9" s="23"/>
      <c r="C9" s="23"/>
      <c r="D9" s="23"/>
      <c r="E9" s="23"/>
      <c r="F9" s="23"/>
      <c r="G9" s="23"/>
    </row>
    <row r="10">
      <c r="A10" s="56" t="s">
        <v>99</v>
      </c>
      <c r="B10" s="56" t="s">
        <v>234</v>
      </c>
      <c r="C10" s="26" t="s">
        <v>33</v>
      </c>
      <c r="D10" s="26" t="s">
        <v>34</v>
      </c>
      <c r="E10" s="26" t="s">
        <v>45</v>
      </c>
      <c r="F10" s="26" t="s">
        <v>100</v>
      </c>
      <c r="G10" s="26" t="s">
        <v>101</v>
      </c>
    </row>
    <row r="11">
      <c r="A11" s="28" t="s">
        <v>178</v>
      </c>
      <c r="B11" s="56" t="s">
        <v>357</v>
      </c>
      <c r="C11" s="56" t="n">
        <v>1920</v>
      </c>
      <c r="D11" s="56" t="n">
        <v>299</v>
      </c>
      <c r="E11" s="56" t="n">
        <v>250</v>
      </c>
      <c r="F11" s="56" t="n">
        <v>4699</v>
      </c>
      <c r="G11" s="56" t="n">
        <v>4934</v>
      </c>
    </row>
    <row r="12">
      <c r="A12" s="28" t="s">
        <v>178</v>
      </c>
      <c r="B12" s="56" t="s">
        <v>163</v>
      </c>
      <c r="C12" s="56" t="n">
        <v>0</v>
      </c>
      <c r="D12" s="56" t="n">
        <v>0</v>
      </c>
      <c r="E12" s="56" t="n">
        <v>60</v>
      </c>
      <c r="F12" s="56" t="n">
        <v>353</v>
      </c>
      <c r="G12" s="56" t="n">
        <v>488</v>
      </c>
    </row>
    <row r="13">
      <c r="A13" s="28" t="s">
        <v>178</v>
      </c>
      <c r="B13" s="56" t="s">
        <v>32</v>
      </c>
      <c r="C13" s="56" t="n">
        <v>1920</v>
      </c>
      <c r="D13" s="56" t="n">
        <v>299</v>
      </c>
      <c r="E13" s="56" t="n">
        <v>310</v>
      </c>
      <c r="F13" s="56" t="n">
        <v>5052</v>
      </c>
      <c r="G13" s="56" t="n">
        <v>5422</v>
      </c>
    </row>
    <row r="14">
      <c r="A14" s="28" t="s">
        <v>103</v>
      </c>
      <c r="B14" s="56" t="s">
        <v>241</v>
      </c>
      <c r="C14" s="56" t="n">
        <v>930</v>
      </c>
      <c r="D14" s="56" t="n">
        <v>1049</v>
      </c>
      <c r="E14" s="56" t="n">
        <v>1141</v>
      </c>
      <c r="F14" s="56" t="n">
        <v>11659</v>
      </c>
      <c r="G14" s="56" t="n">
        <v>13593</v>
      </c>
    </row>
    <row r="15">
      <c r="A15" s="28" t="s">
        <v>103</v>
      </c>
      <c r="B15" s="56" t="s">
        <v>358</v>
      </c>
      <c r="C15" s="56" t="n">
        <v>224</v>
      </c>
      <c r="D15" s="56" t="n">
        <v>145</v>
      </c>
      <c r="E15" s="56" t="n">
        <v>68</v>
      </c>
      <c r="F15" s="56" t="n">
        <v>1168</v>
      </c>
      <c r="G15" s="56" t="n">
        <v>1328</v>
      </c>
    </row>
    <row r="16">
      <c r="A16" s="28" t="s">
        <v>103</v>
      </c>
      <c r="B16" s="56" t="s">
        <v>32</v>
      </c>
      <c r="C16" s="56" t="n">
        <v>1154</v>
      </c>
      <c r="D16" s="56" t="n">
        <v>1194</v>
      </c>
      <c r="E16" s="56" t="n">
        <v>1209</v>
      </c>
      <c r="F16" s="56" t="n">
        <v>12827</v>
      </c>
      <c r="G16" s="56" t="n">
        <v>14921</v>
      </c>
    </row>
    <row r="17">
      <c r="A17" s="28" t="s">
        <v>179</v>
      </c>
      <c r="B17" s="56" t="s">
        <v>359</v>
      </c>
      <c r="C17" s="56" t="n">
        <v>940</v>
      </c>
      <c r="D17" s="56" t="n">
        <v>155</v>
      </c>
      <c r="E17" s="56" t="n">
        <v>333</v>
      </c>
      <c r="F17" s="56" t="n">
        <v>2182</v>
      </c>
      <c r="G17" s="56" t="n">
        <v>2433</v>
      </c>
    </row>
    <row r="18">
      <c r="A18" s="28" t="s">
        <v>179</v>
      </c>
      <c r="B18" s="56" t="s">
        <v>163</v>
      </c>
      <c r="C18" s="56" t="n">
        <v>47</v>
      </c>
      <c r="D18" s="56" t="n">
        <v>36</v>
      </c>
      <c r="E18" s="56" t="n">
        <v>51</v>
      </c>
      <c r="F18" s="56" t="n">
        <v>292</v>
      </c>
      <c r="G18" s="56" t="n">
        <v>363</v>
      </c>
    </row>
    <row r="19">
      <c r="A19" s="28" t="s">
        <v>179</v>
      </c>
      <c r="B19" s="56" t="s">
        <v>32</v>
      </c>
      <c r="C19" s="56" t="n">
        <v>987</v>
      </c>
      <c r="D19" s="56" t="n">
        <v>191</v>
      </c>
      <c r="E19" s="56" t="n">
        <v>384</v>
      </c>
      <c r="F19" s="56" t="n">
        <v>2474</v>
      </c>
      <c r="G19" s="56" t="n">
        <v>2796</v>
      </c>
    </row>
    <row r="20">
      <c r="A20" s="28" t="s">
        <v>121</v>
      </c>
      <c r="B20" s="56" t="s">
        <v>360</v>
      </c>
      <c r="C20" s="56" t="n">
        <v>208</v>
      </c>
      <c r="D20" s="56" t="n">
        <v>174</v>
      </c>
      <c r="E20" s="56" t="n">
        <v>99</v>
      </c>
      <c r="F20" s="56" t="n">
        <v>1518</v>
      </c>
      <c r="G20" s="56" t="n">
        <v>1742</v>
      </c>
    </row>
    <row r="21">
      <c r="A21" s="28" t="s">
        <v>121</v>
      </c>
      <c r="B21" s="56" t="s">
        <v>361</v>
      </c>
      <c r="C21" s="56" t="n">
        <v>200</v>
      </c>
      <c r="D21" s="56" t="n">
        <v>152</v>
      </c>
      <c r="E21" s="56" t="n">
        <v>161</v>
      </c>
      <c r="F21" s="56" t="n">
        <v>1969</v>
      </c>
      <c r="G21" s="56" t="n">
        <v>2221</v>
      </c>
    </row>
    <row r="22">
      <c r="A22" s="28" t="s">
        <v>121</v>
      </c>
      <c r="B22" s="56" t="s">
        <v>362</v>
      </c>
      <c r="C22" s="56" t="n">
        <v>126</v>
      </c>
      <c r="D22" s="56" t="n">
        <v>65</v>
      </c>
      <c r="E22" s="56" t="n">
        <v>113</v>
      </c>
      <c r="F22" s="56" t="n">
        <v>1089</v>
      </c>
      <c r="G22" s="56" t="n">
        <v>1224</v>
      </c>
    </row>
    <row r="23">
      <c r="A23" s="28" t="s">
        <v>121</v>
      </c>
      <c r="B23" s="56" t="s">
        <v>363</v>
      </c>
      <c r="C23" s="56" t="n">
        <v>113</v>
      </c>
      <c r="D23" s="56" t="n">
        <v>64</v>
      </c>
      <c r="E23" s="56" t="n">
        <v>0</v>
      </c>
      <c r="F23" s="56" t="n">
        <v>280</v>
      </c>
      <c r="G23" s="56" t="n">
        <v>280</v>
      </c>
    </row>
    <row r="24">
      <c r="A24" s="28" t="s">
        <v>121</v>
      </c>
      <c r="B24" s="56" t="s">
        <v>364</v>
      </c>
      <c r="C24" s="56" t="n">
        <v>104</v>
      </c>
      <c r="D24" s="56" t="n">
        <v>90</v>
      </c>
      <c r="E24" s="56" t="n">
        <v>230</v>
      </c>
      <c r="F24" s="56" t="n">
        <v>1932</v>
      </c>
      <c r="G24" s="56" t="n">
        <v>2195</v>
      </c>
    </row>
    <row r="25">
      <c r="A25" s="28" t="s">
        <v>121</v>
      </c>
      <c r="B25" s="56" t="s">
        <v>365</v>
      </c>
      <c r="C25" s="56" t="n">
        <v>86</v>
      </c>
      <c r="D25" s="56" t="n">
        <v>159</v>
      </c>
      <c r="E25" s="56" t="n">
        <v>65</v>
      </c>
      <c r="F25" s="56" t="n">
        <v>1192</v>
      </c>
      <c r="G25" s="56" t="n">
        <v>1369</v>
      </c>
    </row>
    <row r="26">
      <c r="A26" s="28" t="s">
        <v>121</v>
      </c>
      <c r="B26" s="56" t="s">
        <v>163</v>
      </c>
      <c r="C26" s="56" t="n">
        <v>2</v>
      </c>
      <c r="D26" s="56" t="n">
        <v>2</v>
      </c>
      <c r="E26" s="56" t="n">
        <v>111</v>
      </c>
      <c r="F26" s="56" t="n">
        <v>295</v>
      </c>
      <c r="G26" s="56" t="n">
        <v>470</v>
      </c>
    </row>
    <row r="27">
      <c r="A27" s="28" t="s">
        <v>121</v>
      </c>
      <c r="B27" s="56" t="s">
        <v>32</v>
      </c>
      <c r="C27" s="56" t="n">
        <v>839</v>
      </c>
      <c r="D27" s="56" t="n">
        <v>706</v>
      </c>
      <c r="E27" s="56" t="n">
        <v>779</v>
      </c>
      <c r="F27" s="56" t="n">
        <v>8275</v>
      </c>
      <c r="G27" s="56" t="n">
        <v>9501</v>
      </c>
    </row>
    <row r="28">
      <c r="A28" s="28" t="s">
        <v>129</v>
      </c>
      <c r="B28" s="56" t="s">
        <v>366</v>
      </c>
      <c r="C28" s="56" t="n">
        <v>304</v>
      </c>
      <c r="D28" s="56" t="n">
        <v>205</v>
      </c>
      <c r="E28" s="56" t="n">
        <v>569</v>
      </c>
      <c r="F28" s="56" t="n">
        <v>3023</v>
      </c>
      <c r="G28" s="56" t="n">
        <v>3526</v>
      </c>
    </row>
    <row r="29">
      <c r="A29" s="28" t="s">
        <v>129</v>
      </c>
      <c r="B29" s="56" t="s">
        <v>163</v>
      </c>
      <c r="C29" s="56" t="n">
        <v>0</v>
      </c>
      <c r="D29" s="56" t="n">
        <v>0</v>
      </c>
      <c r="E29" s="56" t="n">
        <v>5</v>
      </c>
      <c r="F29" s="56" t="n">
        <v>4</v>
      </c>
      <c r="G29" s="56" t="n">
        <v>6</v>
      </c>
    </row>
    <row r="30">
      <c r="A30" s="28" t="s">
        <v>129</v>
      </c>
      <c r="B30" s="56" t="s">
        <v>32</v>
      </c>
      <c r="C30" s="56" t="n">
        <v>304</v>
      </c>
      <c r="D30" s="56" t="n">
        <v>205</v>
      </c>
      <c r="E30" s="56" t="n">
        <v>574</v>
      </c>
      <c r="F30" s="56" t="n">
        <v>3027</v>
      </c>
      <c r="G30" s="56" t="n">
        <v>3532</v>
      </c>
    </row>
    <row r="31">
      <c r="A31" s="28" t="s">
        <v>157</v>
      </c>
      <c r="B31" s="56" t="s">
        <v>367</v>
      </c>
      <c r="C31" s="56" t="n">
        <v>250</v>
      </c>
      <c r="D31" s="56" t="n">
        <v>255</v>
      </c>
      <c r="E31" s="56" t="n">
        <v>214</v>
      </c>
      <c r="F31" s="56" t="n">
        <v>1839</v>
      </c>
      <c r="G31" s="56" t="n">
        <v>2074</v>
      </c>
    </row>
    <row r="32">
      <c r="A32" s="28" t="s">
        <v>157</v>
      </c>
      <c r="B32" s="56" t="s">
        <v>163</v>
      </c>
      <c r="C32" s="56" t="n">
        <v>2</v>
      </c>
      <c r="D32" s="56" t="n">
        <v>4</v>
      </c>
      <c r="E32" s="56" t="n">
        <v>7</v>
      </c>
      <c r="F32" s="56" t="n">
        <v>113</v>
      </c>
      <c r="G32" s="56" t="n">
        <v>117</v>
      </c>
    </row>
    <row r="33">
      <c r="A33" s="28" t="s">
        <v>157</v>
      </c>
      <c r="B33" s="56" t="s">
        <v>32</v>
      </c>
      <c r="C33" s="56" t="n">
        <v>252</v>
      </c>
      <c r="D33" s="56" t="n">
        <v>259</v>
      </c>
      <c r="E33" s="56" t="n">
        <v>221</v>
      </c>
      <c r="F33" s="56" t="n">
        <v>1952</v>
      </c>
      <c r="G33" s="56" t="n">
        <v>2191</v>
      </c>
    </row>
    <row r="34">
      <c r="A34" s="28" t="s">
        <v>180</v>
      </c>
      <c r="B34" s="56" t="s">
        <v>368</v>
      </c>
      <c r="C34" s="56" t="n">
        <v>251</v>
      </c>
      <c r="D34" s="56" t="n">
        <v>221</v>
      </c>
      <c r="E34" s="56" t="n">
        <v>0</v>
      </c>
      <c r="F34" s="56" t="n">
        <v>2011</v>
      </c>
      <c r="G34" s="56" t="n">
        <v>2022</v>
      </c>
    </row>
    <row r="35">
      <c r="A35" s="28" t="s">
        <v>180</v>
      </c>
      <c r="B35" s="56" t="s">
        <v>163</v>
      </c>
      <c r="C35" s="56" t="n">
        <v>0</v>
      </c>
      <c r="D35" s="56" t="n">
        <v>0</v>
      </c>
      <c r="E35" s="56" t="n">
        <v>0</v>
      </c>
      <c r="F35" s="56" t="n">
        <v>1</v>
      </c>
      <c r="G35" s="56" t="n">
        <v>1</v>
      </c>
    </row>
    <row r="36">
      <c r="A36" s="28" t="s">
        <v>180</v>
      </c>
      <c r="B36" s="56" t="s">
        <v>32</v>
      </c>
      <c r="C36" s="56" t="n">
        <v>251</v>
      </c>
      <c r="D36" s="56" t="n">
        <v>221</v>
      </c>
      <c r="E36" s="56" t="n">
        <v>0</v>
      </c>
      <c r="F36" s="56" t="n">
        <v>2012</v>
      </c>
      <c r="G36" s="56" t="n">
        <v>2023</v>
      </c>
    </row>
    <row r="37">
      <c r="A37" s="28" t="s">
        <v>181</v>
      </c>
      <c r="B37" s="56" t="s">
        <v>369</v>
      </c>
      <c r="C37" s="56" t="n">
        <v>201</v>
      </c>
      <c r="D37" s="56" t="n">
        <v>117</v>
      </c>
      <c r="E37" s="56" t="n">
        <v>169</v>
      </c>
      <c r="F37" s="56" t="n">
        <v>1470</v>
      </c>
      <c r="G37" s="56" t="n">
        <v>1686</v>
      </c>
    </row>
    <row r="38">
      <c r="A38" s="28" t="s">
        <v>181</v>
      </c>
      <c r="B38" s="56" t="s">
        <v>32</v>
      </c>
      <c r="C38" s="56" t="n">
        <v>201</v>
      </c>
      <c r="D38" s="56" t="n">
        <v>117</v>
      </c>
      <c r="E38" s="56" t="n">
        <v>169</v>
      </c>
      <c r="F38" s="56" t="n">
        <v>1470</v>
      </c>
      <c r="G38" s="56" t="n">
        <v>1686</v>
      </c>
    </row>
    <row r="39">
      <c r="A39" s="28" t="s">
        <v>169</v>
      </c>
      <c r="B39" s="56" t="s">
        <v>343</v>
      </c>
      <c r="C39" s="56" t="n">
        <v>150</v>
      </c>
      <c r="D39" s="56" t="n">
        <v>208</v>
      </c>
      <c r="E39" s="56" t="n">
        <v>167</v>
      </c>
      <c r="F39" s="56" t="n">
        <v>1424</v>
      </c>
      <c r="G39" s="56" t="n">
        <v>1679</v>
      </c>
    </row>
    <row r="40">
      <c r="A40" s="28" t="s">
        <v>169</v>
      </c>
      <c r="B40" s="56" t="s">
        <v>32</v>
      </c>
      <c r="C40" s="56" t="n">
        <v>150</v>
      </c>
      <c r="D40" s="56" t="n">
        <v>208</v>
      </c>
      <c r="E40" s="56" t="n">
        <v>167</v>
      </c>
      <c r="F40" s="56" t="n">
        <v>1424</v>
      </c>
      <c r="G40" s="56" t="n">
        <v>1679</v>
      </c>
    </row>
    <row r="41">
      <c r="A41" s="28" t="s">
        <v>125</v>
      </c>
      <c r="B41" s="56" t="s">
        <v>370</v>
      </c>
      <c r="C41" s="56" t="n">
        <v>114</v>
      </c>
      <c r="D41" s="56" t="n">
        <v>65</v>
      </c>
      <c r="E41" s="56" t="n">
        <v>21</v>
      </c>
      <c r="F41" s="56" t="n">
        <v>659</v>
      </c>
      <c r="G41" s="56" t="n">
        <v>669</v>
      </c>
    </row>
    <row r="42">
      <c r="A42" s="28" t="s">
        <v>125</v>
      </c>
      <c r="B42" s="56" t="s">
        <v>32</v>
      </c>
      <c r="C42" s="56" t="n">
        <v>114</v>
      </c>
      <c r="D42" s="56" t="n">
        <v>65</v>
      </c>
      <c r="E42" s="56" t="n">
        <v>21</v>
      </c>
      <c r="F42" s="56" t="n">
        <v>659</v>
      </c>
      <c r="G42" s="56" t="n">
        <v>669</v>
      </c>
    </row>
    <row r="43">
      <c r="A43" s="28" t="s">
        <v>182</v>
      </c>
      <c r="B43" s="56" t="s">
        <v>371</v>
      </c>
      <c r="C43" s="56" t="n">
        <v>91</v>
      </c>
      <c r="D43" s="56" t="n">
        <v>90</v>
      </c>
      <c r="E43" s="56" t="n">
        <v>112</v>
      </c>
      <c r="F43" s="56" t="n">
        <v>742</v>
      </c>
      <c r="G43" s="56" t="n">
        <v>902</v>
      </c>
    </row>
    <row r="44">
      <c r="A44" s="28" t="s">
        <v>182</v>
      </c>
      <c r="B44" s="56" t="s">
        <v>163</v>
      </c>
      <c r="C44" s="56" t="n">
        <v>0</v>
      </c>
      <c r="D44" s="56" t="n">
        <v>0</v>
      </c>
      <c r="E44" s="56" t="n">
        <v>0</v>
      </c>
      <c r="F44" s="56" t="n">
        <v>0</v>
      </c>
      <c r="G44" s="56" t="n">
        <v>0</v>
      </c>
    </row>
    <row r="45">
      <c r="A45" s="28" t="s">
        <v>182</v>
      </c>
      <c r="B45" s="56" t="s">
        <v>32</v>
      </c>
      <c r="C45" s="56" t="n">
        <v>91</v>
      </c>
      <c r="D45" s="56" t="n">
        <v>90</v>
      </c>
      <c r="E45" s="56" t="n">
        <v>112</v>
      </c>
      <c r="F45" s="56" t="n">
        <v>742</v>
      </c>
      <c r="G45" s="56" t="n">
        <v>902</v>
      </c>
    </row>
    <row r="46">
      <c r="A46" s="28" t="s">
        <v>133</v>
      </c>
      <c r="B46" s="56" t="s">
        <v>331</v>
      </c>
      <c r="C46" s="56" t="n">
        <v>44</v>
      </c>
      <c r="D46" s="56" t="n">
        <v>0</v>
      </c>
      <c r="E46" s="56" t="n">
        <v>0</v>
      </c>
      <c r="F46" s="56" t="n">
        <v>44</v>
      </c>
      <c r="G46" s="56" t="n">
        <v>44</v>
      </c>
    </row>
    <row r="47">
      <c r="A47" s="28" t="s">
        <v>133</v>
      </c>
      <c r="B47" s="56" t="s">
        <v>372</v>
      </c>
      <c r="C47" s="56" t="n">
        <v>41</v>
      </c>
      <c r="D47" s="56" t="n">
        <v>104</v>
      </c>
      <c r="E47" s="56" t="n">
        <v>532</v>
      </c>
      <c r="F47" s="56" t="n">
        <v>1021</v>
      </c>
      <c r="G47" s="56" t="n">
        <v>1323</v>
      </c>
    </row>
    <row r="48">
      <c r="A48" s="28" t="s">
        <v>133</v>
      </c>
      <c r="B48" s="56" t="s">
        <v>32</v>
      </c>
      <c r="C48" s="56" t="n">
        <v>85</v>
      </c>
      <c r="D48" s="56" t="n">
        <v>104</v>
      </c>
      <c r="E48" s="56" t="n">
        <v>532</v>
      </c>
      <c r="F48" s="56" t="n">
        <v>1065</v>
      </c>
      <c r="G48" s="56" t="n">
        <v>1367</v>
      </c>
    </row>
    <row r="49">
      <c r="A49" s="28" t="s">
        <v>183</v>
      </c>
      <c r="B49" s="56" t="s">
        <v>373</v>
      </c>
      <c r="C49" s="56" t="n">
        <v>68</v>
      </c>
      <c r="D49" s="56" t="n">
        <v>37</v>
      </c>
      <c r="E49" s="56" t="n">
        <v>31</v>
      </c>
      <c r="F49" s="56" t="n">
        <v>556</v>
      </c>
      <c r="G49" s="56" t="n">
        <v>730</v>
      </c>
    </row>
    <row r="50">
      <c r="A50" s="28" t="s">
        <v>183</v>
      </c>
      <c r="B50" s="56" t="s">
        <v>32</v>
      </c>
      <c r="C50" s="56" t="n">
        <v>68</v>
      </c>
      <c r="D50" s="56" t="n">
        <v>37</v>
      </c>
      <c r="E50" s="56" t="n">
        <v>31</v>
      </c>
      <c r="F50" s="56" t="n">
        <v>556</v>
      </c>
      <c r="G50" s="56" t="n">
        <v>730</v>
      </c>
    </row>
    <row r="51">
      <c r="A51" s="28" t="s">
        <v>184</v>
      </c>
      <c r="B51" s="56" t="s">
        <v>374</v>
      </c>
      <c r="C51" s="56" t="n">
        <v>35</v>
      </c>
      <c r="D51" s="56" t="n">
        <v>9</v>
      </c>
      <c r="E51" s="56" t="n">
        <v>1</v>
      </c>
      <c r="F51" s="56" t="n">
        <v>46</v>
      </c>
      <c r="G51" s="56" t="n">
        <v>46</v>
      </c>
    </row>
    <row r="52">
      <c r="A52" s="28" t="s">
        <v>184</v>
      </c>
      <c r="B52" s="56" t="s">
        <v>375</v>
      </c>
      <c r="C52" s="56" t="n">
        <v>2</v>
      </c>
      <c r="D52" s="56" t="n">
        <v>2</v>
      </c>
      <c r="E52" s="56" t="n">
        <v>50</v>
      </c>
      <c r="F52" s="56" t="n">
        <v>4</v>
      </c>
      <c r="G52" s="56" t="n">
        <v>5</v>
      </c>
    </row>
    <row r="53">
      <c r="A53" s="28" t="s">
        <v>184</v>
      </c>
      <c r="B53" s="56" t="s">
        <v>163</v>
      </c>
      <c r="C53" s="56" t="n">
        <v>0</v>
      </c>
      <c r="D53" s="56" t="n">
        <v>0</v>
      </c>
      <c r="E53" s="56" t="n">
        <v>0</v>
      </c>
      <c r="F53" s="56" t="n">
        <v>0</v>
      </c>
      <c r="G53" s="56" t="n">
        <v>0</v>
      </c>
    </row>
    <row r="54">
      <c r="A54" s="28" t="s">
        <v>184</v>
      </c>
      <c r="B54" s="56" t="s">
        <v>32</v>
      </c>
      <c r="C54" s="56" t="n">
        <v>37</v>
      </c>
      <c r="D54" s="56" t="n">
        <v>11</v>
      </c>
      <c r="E54" s="56" t="n">
        <v>51</v>
      </c>
      <c r="F54" s="56" t="n">
        <v>50</v>
      </c>
      <c r="G54" s="56" t="n">
        <v>51</v>
      </c>
    </row>
    <row r="55">
      <c r="A55" s="28" t="s">
        <v>170</v>
      </c>
      <c r="B55" s="56" t="s">
        <v>376</v>
      </c>
      <c r="C55" s="56" t="n">
        <v>7</v>
      </c>
      <c r="D55" s="56" t="n">
        <v>0</v>
      </c>
      <c r="E55" s="56" t="n">
        <v>2</v>
      </c>
      <c r="F55" s="56" t="n">
        <v>10</v>
      </c>
      <c r="G55" s="56" t="n">
        <v>11</v>
      </c>
    </row>
    <row r="56">
      <c r="A56" s="28" t="s">
        <v>170</v>
      </c>
      <c r="B56" s="56" t="s">
        <v>377</v>
      </c>
      <c r="C56" s="56" t="n">
        <v>1</v>
      </c>
      <c r="D56" s="56" t="n">
        <v>1</v>
      </c>
      <c r="E56" s="56" t="n">
        <v>2</v>
      </c>
      <c r="F56" s="56" t="n">
        <v>67</v>
      </c>
      <c r="G56" s="56" t="n">
        <v>67</v>
      </c>
    </row>
    <row r="57">
      <c r="A57" s="28" t="s">
        <v>170</v>
      </c>
      <c r="B57" s="56" t="s">
        <v>163</v>
      </c>
      <c r="C57" s="56" t="n">
        <v>0</v>
      </c>
      <c r="D57" s="56" t="n">
        <v>0</v>
      </c>
      <c r="E57" s="56" t="n">
        <v>0</v>
      </c>
      <c r="F57" s="56" t="n">
        <v>0</v>
      </c>
      <c r="G57" s="56" t="n">
        <v>0</v>
      </c>
    </row>
    <row r="58">
      <c r="A58" s="28" t="s">
        <v>170</v>
      </c>
      <c r="B58" s="56" t="s">
        <v>32</v>
      </c>
      <c r="C58" s="56" t="n">
        <v>8</v>
      </c>
      <c r="D58" s="56" t="n">
        <v>1</v>
      </c>
      <c r="E58" s="56" t="n">
        <v>4</v>
      </c>
      <c r="F58" s="56" t="n">
        <v>77</v>
      </c>
      <c r="G58" s="56" t="n">
        <v>78</v>
      </c>
    </row>
    <row r="59">
      <c r="A59" s="28" t="s">
        <v>113</v>
      </c>
      <c r="B59" s="56" t="s">
        <v>378</v>
      </c>
      <c r="C59" s="56" t="n">
        <v>3</v>
      </c>
      <c r="D59" s="56" t="n">
        <v>0</v>
      </c>
      <c r="E59" s="56" t="n">
        <v>19</v>
      </c>
      <c r="F59" s="56" t="n">
        <v>289</v>
      </c>
      <c r="G59" s="56" t="n">
        <v>317</v>
      </c>
    </row>
    <row r="60">
      <c r="A60" s="28" t="s">
        <v>113</v>
      </c>
      <c r="B60" s="56" t="s">
        <v>163</v>
      </c>
      <c r="C60" s="56" t="n">
        <v>0</v>
      </c>
      <c r="D60" s="56" t="n">
        <v>0</v>
      </c>
      <c r="E60" s="56" t="n">
        <v>3</v>
      </c>
      <c r="F60" s="56" t="n">
        <v>2</v>
      </c>
      <c r="G60" s="56" t="n">
        <v>3</v>
      </c>
    </row>
    <row r="61">
      <c r="A61" s="28" t="s">
        <v>113</v>
      </c>
      <c r="B61" s="56" t="s">
        <v>32</v>
      </c>
      <c r="C61" s="56" t="n">
        <v>3</v>
      </c>
      <c r="D61" s="56" t="n">
        <v>0</v>
      </c>
      <c r="E61" s="56" t="n">
        <v>22</v>
      </c>
      <c r="F61" s="56" t="n">
        <v>291</v>
      </c>
      <c r="G61" s="56" t="n">
        <v>320</v>
      </c>
    </row>
    <row r="62">
      <c r="A62" s="28" t="s">
        <v>185</v>
      </c>
      <c r="B62" s="56" t="s">
        <v>379</v>
      </c>
      <c r="C62" s="56" t="n">
        <v>2</v>
      </c>
      <c r="D62" s="56" t="n">
        <v>0</v>
      </c>
      <c r="E62" s="56" t="n">
        <v>0</v>
      </c>
      <c r="F62" s="56" t="n">
        <v>5</v>
      </c>
      <c r="G62" s="56" t="n">
        <v>5</v>
      </c>
    </row>
    <row r="63">
      <c r="A63" s="28" t="s">
        <v>185</v>
      </c>
      <c r="B63" s="56" t="s">
        <v>32</v>
      </c>
      <c r="C63" s="56" t="n">
        <v>2</v>
      </c>
      <c r="D63" s="56" t="n">
        <v>0</v>
      </c>
      <c r="E63" s="56" t="n">
        <v>0</v>
      </c>
      <c r="F63" s="56" t="n">
        <v>5</v>
      </c>
      <c r="G63" s="56" t="n">
        <v>5</v>
      </c>
    </row>
    <row r="64">
      <c r="A64" s="28" t="s">
        <v>186</v>
      </c>
      <c r="B64" s="56" t="s">
        <v>380</v>
      </c>
      <c r="C64" s="56" t="n">
        <v>1</v>
      </c>
      <c r="D64" s="56" t="n">
        <v>0</v>
      </c>
      <c r="E64" s="56" t="n">
        <v>0</v>
      </c>
      <c r="F64" s="56" t="n">
        <v>1</v>
      </c>
      <c r="G64" s="56" t="n">
        <v>1</v>
      </c>
    </row>
    <row r="65">
      <c r="A65" s="28" t="s">
        <v>186</v>
      </c>
      <c r="B65" s="56" t="s">
        <v>163</v>
      </c>
      <c r="C65" s="56" t="n">
        <v>0</v>
      </c>
      <c r="D65" s="56" t="n">
        <v>0</v>
      </c>
      <c r="E65" s="56" t="n">
        <v>0</v>
      </c>
      <c r="F65" s="56" t="n">
        <v>0</v>
      </c>
      <c r="G65" s="56" t="n">
        <v>0</v>
      </c>
    </row>
    <row r="66">
      <c r="A66" s="28" t="s">
        <v>186</v>
      </c>
      <c r="B66" s="56" t="s">
        <v>32</v>
      </c>
      <c r="C66" s="56" t="n">
        <v>1</v>
      </c>
      <c r="D66" s="56" t="n">
        <v>0</v>
      </c>
      <c r="E66" s="56" t="n">
        <v>0</v>
      </c>
      <c r="F66" s="56" t="n">
        <v>1</v>
      </c>
      <c r="G66" s="56" t="n">
        <v>1</v>
      </c>
    </row>
    <row r="67">
      <c r="A67" s="28" t="s">
        <v>171</v>
      </c>
      <c r="B67" s="56" t="s">
        <v>381</v>
      </c>
      <c r="C67" s="56" t="n">
        <v>0</v>
      </c>
      <c r="D67" s="56" t="n">
        <v>0</v>
      </c>
      <c r="E67" s="56" t="n">
        <v>255</v>
      </c>
      <c r="F67" s="56" t="n">
        <v>1193</v>
      </c>
      <c r="G67" s="56" t="n">
        <v>2205</v>
      </c>
    </row>
    <row r="68">
      <c r="A68" s="28" t="s">
        <v>171</v>
      </c>
      <c r="B68" s="56" t="s">
        <v>32</v>
      </c>
      <c r="C68" s="56" t="n">
        <v>0</v>
      </c>
      <c r="D68" s="56" t="n">
        <v>0</v>
      </c>
      <c r="E68" s="56" t="n">
        <v>255</v>
      </c>
      <c r="F68" s="56" t="n">
        <v>1193</v>
      </c>
      <c r="G68" s="56" t="n">
        <v>2205</v>
      </c>
    </row>
    <row r="69">
      <c r="A69" s="28" t="s">
        <v>187</v>
      </c>
      <c r="B69" s="56" t="s">
        <v>382</v>
      </c>
      <c r="C69" s="56" t="n">
        <v>0</v>
      </c>
      <c r="D69" s="56" t="n">
        <v>0</v>
      </c>
      <c r="E69" s="56" t="n">
        <v>0</v>
      </c>
      <c r="F69" s="56" t="n">
        <v>2</v>
      </c>
      <c r="G69" s="56" t="n">
        <v>2</v>
      </c>
    </row>
    <row r="70">
      <c r="A70" s="28" t="s">
        <v>187</v>
      </c>
      <c r="B70" s="56" t="s">
        <v>32</v>
      </c>
      <c r="C70" s="56" t="n">
        <v>0</v>
      </c>
      <c r="D70" s="56" t="n">
        <v>0</v>
      </c>
      <c r="E70" s="56" t="n">
        <v>0</v>
      </c>
      <c r="F70" s="56" t="n">
        <v>2</v>
      </c>
      <c r="G70" s="56" t="n">
        <v>2</v>
      </c>
    </row>
    <row r="71">
      <c r="A71" s="28" t="s">
        <v>325</v>
      </c>
      <c r="B71" s="56" t="s">
        <v>32</v>
      </c>
      <c r="C71" s="56" t="n">
        <v>0</v>
      </c>
      <c r="D71" s="56" t="n">
        <v>0</v>
      </c>
      <c r="E71" s="56" t="n">
        <v>2</v>
      </c>
      <c r="F71" s="56" t="n">
        <v>26</v>
      </c>
      <c r="G71" s="56" t="n">
        <v>29</v>
      </c>
    </row>
    <row r="72">
      <c r="A72" s="53" t="s">
        <v>32</v>
      </c>
      <c r="B72" s="57" t="s">
        <v>32</v>
      </c>
      <c r="C72" s="57" t="n">
        <v>6467</v>
      </c>
      <c r="D72" s="57" t="n">
        <v>3708</v>
      </c>
      <c r="E72" s="57" t="n">
        <v>4843</v>
      </c>
      <c r="F72" s="57" t="n">
        <v>43180</v>
      </c>
      <c r="G72" s="57" t="n">
        <v>50110</v>
      </c>
    </row>
    <row r="73">
      <c r="A73" s="28" t="s">
        <v>165</v>
      </c>
      <c r="B73" s="28"/>
      <c r="C73" s="28"/>
      <c r="D73" s="28"/>
      <c r="E73" s="28"/>
      <c r="F73" s="28"/>
      <c r="G73" s="28"/>
    </row>
    <row r="74">
      <c r="A74" s="28" t="s">
        <v>61</v>
      </c>
      <c r="B74" s="28"/>
      <c r="C74" s="28"/>
      <c r="D74" s="28"/>
      <c r="E74" s="28"/>
      <c r="F74" s="28"/>
      <c r="G74" s="28"/>
    </row>
  </sheetData>
  <sheetProtection sheet="1"/>
  <mergeCells count="25">
    <mergeCell ref="B1:E1"/>
    <mergeCell ref="A11:A13"/>
    <mergeCell ref="A14:A16"/>
    <mergeCell ref="A17:A19"/>
    <mergeCell ref="A20:A27"/>
    <mergeCell ref="A28:A30"/>
    <mergeCell ref="A31:A33"/>
    <mergeCell ref="A34:A36"/>
    <mergeCell ref="A37:A38"/>
    <mergeCell ref="A39:A40"/>
    <mergeCell ref="A41:A42"/>
    <mergeCell ref="A43:A45"/>
    <mergeCell ref="A46:A48"/>
    <mergeCell ref="A49:A50"/>
    <mergeCell ref="A51:A54"/>
    <mergeCell ref="A55:A58"/>
    <mergeCell ref="A59:A61"/>
    <mergeCell ref="A62:A63"/>
    <mergeCell ref="A64:A66"/>
    <mergeCell ref="A67:A68"/>
    <mergeCell ref="A69:A70"/>
    <mergeCell ref="A71:A71"/>
    <mergeCell ref="A72:A72"/>
    <mergeCell ref="A73:G73"/>
    <mergeCell ref="A74:G74"/>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384</v>
      </c>
    </row>
    <row r="6" ht="15.95" customHeight="1">
      <c r="A6" s="16" t="s">
        <v>27</v>
      </c>
    </row>
    <row r="7" ht="15" customHeight="1">
      <c r="A7" s="9" t="s">
        <v>25</v>
      </c>
    </row>
    <row r="9">
      <c r="A9" s="23"/>
      <c r="B9" s="23"/>
      <c r="C9" s="23"/>
      <c r="D9" s="23"/>
      <c r="E9" s="23"/>
      <c r="F9" s="23"/>
      <c r="G9" s="23"/>
    </row>
    <row r="10">
      <c r="A10" s="58" t="s">
        <v>99</v>
      </c>
      <c r="B10" s="58" t="s">
        <v>234</v>
      </c>
      <c r="C10" s="26" t="s">
        <v>33</v>
      </c>
      <c r="D10" s="26" t="s">
        <v>34</v>
      </c>
      <c r="E10" s="26" t="s">
        <v>45</v>
      </c>
      <c r="F10" s="26" t="s">
        <v>100</v>
      </c>
      <c r="G10" s="26" t="s">
        <v>101</v>
      </c>
    </row>
    <row r="11">
      <c r="A11" s="28" t="s">
        <v>191</v>
      </c>
      <c r="B11" s="58" t="s">
        <v>385</v>
      </c>
      <c r="C11" s="58" t="n">
        <v>108</v>
      </c>
      <c r="D11" s="58" t="n">
        <v>77</v>
      </c>
      <c r="E11" s="58" t="n">
        <v>88</v>
      </c>
      <c r="F11" s="58" t="n">
        <v>754</v>
      </c>
      <c r="G11" s="58" t="n">
        <v>910</v>
      </c>
    </row>
    <row r="12">
      <c r="A12" s="28" t="s">
        <v>191</v>
      </c>
      <c r="B12" s="58" t="s">
        <v>386</v>
      </c>
      <c r="C12" s="58" t="n">
        <v>68</v>
      </c>
      <c r="D12" s="58" t="n">
        <v>41</v>
      </c>
      <c r="E12" s="58" t="n">
        <v>88</v>
      </c>
      <c r="F12" s="58" t="n">
        <v>514</v>
      </c>
      <c r="G12" s="58" t="n">
        <v>623</v>
      </c>
    </row>
    <row r="13">
      <c r="A13" s="28" t="s">
        <v>191</v>
      </c>
      <c r="B13" s="58" t="s">
        <v>387</v>
      </c>
      <c r="C13" s="58" t="n">
        <v>52</v>
      </c>
      <c r="D13" s="58" t="n">
        <v>36</v>
      </c>
      <c r="E13" s="58" t="n">
        <v>51</v>
      </c>
      <c r="F13" s="58" t="n">
        <v>388</v>
      </c>
      <c r="G13" s="58" t="n">
        <v>460</v>
      </c>
    </row>
    <row r="14">
      <c r="A14" s="28" t="s">
        <v>191</v>
      </c>
      <c r="B14" s="58" t="s">
        <v>388</v>
      </c>
      <c r="C14" s="58" t="n">
        <v>39</v>
      </c>
      <c r="D14" s="58" t="n">
        <v>17</v>
      </c>
      <c r="E14" s="58" t="n">
        <v>27</v>
      </c>
      <c r="F14" s="58" t="n">
        <v>220</v>
      </c>
      <c r="G14" s="58" t="n">
        <v>251</v>
      </c>
    </row>
    <row r="15">
      <c r="A15" s="28" t="s">
        <v>191</v>
      </c>
      <c r="B15" s="58" t="s">
        <v>389</v>
      </c>
      <c r="C15" s="58" t="n">
        <v>38</v>
      </c>
      <c r="D15" s="58" t="n">
        <v>29</v>
      </c>
      <c r="E15" s="58" t="n">
        <v>44</v>
      </c>
      <c r="F15" s="58" t="n">
        <v>299</v>
      </c>
      <c r="G15" s="58" t="n">
        <v>335</v>
      </c>
    </row>
    <row r="16">
      <c r="A16" s="28" t="s">
        <v>191</v>
      </c>
      <c r="B16" s="58" t="s">
        <v>390</v>
      </c>
      <c r="C16" s="58" t="n">
        <v>27</v>
      </c>
      <c r="D16" s="58" t="n">
        <v>24</v>
      </c>
      <c r="E16" s="58" t="n">
        <v>35</v>
      </c>
      <c r="F16" s="58" t="n">
        <v>156</v>
      </c>
      <c r="G16" s="58" t="n">
        <v>203</v>
      </c>
    </row>
    <row r="17">
      <c r="A17" s="28" t="s">
        <v>191</v>
      </c>
      <c r="B17" s="58" t="s">
        <v>163</v>
      </c>
      <c r="C17" s="58" t="n">
        <v>36</v>
      </c>
      <c r="D17" s="58" t="n">
        <v>64</v>
      </c>
      <c r="E17" s="58" t="n">
        <v>39</v>
      </c>
      <c r="F17" s="58" t="n">
        <v>520</v>
      </c>
      <c r="G17" s="58" t="n">
        <v>567</v>
      </c>
    </row>
    <row r="18">
      <c r="A18" s="28" t="s">
        <v>191</v>
      </c>
      <c r="B18" s="58" t="s">
        <v>32</v>
      </c>
      <c r="C18" s="58" t="n">
        <v>368</v>
      </c>
      <c r="D18" s="58" t="n">
        <v>288</v>
      </c>
      <c r="E18" s="58" t="n">
        <v>372</v>
      </c>
      <c r="F18" s="58" t="n">
        <v>2851</v>
      </c>
      <c r="G18" s="58" t="n">
        <v>3349</v>
      </c>
    </row>
    <row r="19">
      <c r="A19" s="28" t="s">
        <v>121</v>
      </c>
      <c r="B19" s="58" t="s">
        <v>391</v>
      </c>
      <c r="C19" s="58" t="n">
        <v>141</v>
      </c>
      <c r="D19" s="58" t="n">
        <v>122</v>
      </c>
      <c r="E19" s="58" t="n">
        <v>0</v>
      </c>
      <c r="F19" s="58" t="n">
        <v>370</v>
      </c>
      <c r="G19" s="58" t="n">
        <v>370</v>
      </c>
    </row>
    <row r="20">
      <c r="A20" s="28" t="s">
        <v>121</v>
      </c>
      <c r="B20" s="58" t="s">
        <v>392</v>
      </c>
      <c r="C20" s="58" t="n">
        <v>109</v>
      </c>
      <c r="D20" s="58" t="n">
        <v>103</v>
      </c>
      <c r="E20" s="58" t="n">
        <v>17</v>
      </c>
      <c r="F20" s="58" t="n">
        <v>533</v>
      </c>
      <c r="G20" s="58" t="n">
        <v>582</v>
      </c>
    </row>
    <row r="21">
      <c r="A21" s="28" t="s">
        <v>121</v>
      </c>
      <c r="B21" s="58" t="s">
        <v>393</v>
      </c>
      <c r="C21" s="58" t="n">
        <v>67</v>
      </c>
      <c r="D21" s="58" t="n">
        <v>74</v>
      </c>
      <c r="E21" s="58" t="n">
        <v>66</v>
      </c>
      <c r="F21" s="58" t="n">
        <v>1011</v>
      </c>
      <c r="G21" s="58" t="n">
        <v>1151</v>
      </c>
    </row>
    <row r="22">
      <c r="A22" s="28" t="s">
        <v>121</v>
      </c>
      <c r="B22" s="58" t="s">
        <v>394</v>
      </c>
      <c r="C22" s="58" t="n">
        <v>22</v>
      </c>
      <c r="D22" s="58" t="n">
        <v>40</v>
      </c>
      <c r="E22" s="58" t="n">
        <v>0</v>
      </c>
      <c r="F22" s="58" t="n">
        <v>110</v>
      </c>
      <c r="G22" s="58" t="n">
        <v>110</v>
      </c>
    </row>
    <row r="23">
      <c r="A23" s="28" t="s">
        <v>121</v>
      </c>
      <c r="B23" s="58" t="s">
        <v>163</v>
      </c>
      <c r="C23" s="58" t="n">
        <v>6</v>
      </c>
      <c r="D23" s="58" t="n">
        <v>13</v>
      </c>
      <c r="E23" s="58" t="n">
        <v>326</v>
      </c>
      <c r="F23" s="58" t="n">
        <v>786</v>
      </c>
      <c r="G23" s="58" t="n">
        <v>1424</v>
      </c>
    </row>
    <row r="24">
      <c r="A24" s="28" t="s">
        <v>121</v>
      </c>
      <c r="B24" s="58" t="s">
        <v>32</v>
      </c>
      <c r="C24" s="58" t="n">
        <v>345</v>
      </c>
      <c r="D24" s="58" t="n">
        <v>352</v>
      </c>
      <c r="E24" s="58" t="n">
        <v>409</v>
      </c>
      <c r="F24" s="58" t="n">
        <v>2810</v>
      </c>
      <c r="G24" s="58" t="n">
        <v>3637</v>
      </c>
    </row>
    <row r="25">
      <c r="A25" s="28" t="s">
        <v>147</v>
      </c>
      <c r="B25" s="58" t="s">
        <v>395</v>
      </c>
      <c r="C25" s="58" t="n">
        <v>95</v>
      </c>
      <c r="D25" s="58" t="n">
        <v>78</v>
      </c>
      <c r="E25" s="58" t="n">
        <v>124</v>
      </c>
      <c r="F25" s="58" t="n">
        <v>724</v>
      </c>
      <c r="G25" s="58" t="n">
        <v>815</v>
      </c>
    </row>
    <row r="26">
      <c r="A26" s="28" t="s">
        <v>147</v>
      </c>
      <c r="B26" s="58" t="s">
        <v>396</v>
      </c>
      <c r="C26" s="58" t="n">
        <v>82</v>
      </c>
      <c r="D26" s="58" t="n">
        <v>81</v>
      </c>
      <c r="E26" s="58" t="n">
        <v>77</v>
      </c>
      <c r="F26" s="58" t="n">
        <v>830</v>
      </c>
      <c r="G26" s="58" t="n">
        <v>1020</v>
      </c>
    </row>
    <row r="27">
      <c r="A27" s="28" t="s">
        <v>147</v>
      </c>
      <c r="B27" s="58" t="s">
        <v>397</v>
      </c>
      <c r="C27" s="58" t="n">
        <v>55</v>
      </c>
      <c r="D27" s="58" t="n">
        <v>23</v>
      </c>
      <c r="E27" s="58" t="n">
        <v>31</v>
      </c>
      <c r="F27" s="58" t="n">
        <v>298</v>
      </c>
      <c r="G27" s="58" t="n">
        <v>350</v>
      </c>
    </row>
    <row r="28">
      <c r="A28" s="28" t="s">
        <v>147</v>
      </c>
      <c r="B28" s="58" t="s">
        <v>163</v>
      </c>
      <c r="C28" s="58" t="n">
        <v>1</v>
      </c>
      <c r="D28" s="58" t="n">
        <v>0</v>
      </c>
      <c r="E28" s="58" t="n">
        <v>0</v>
      </c>
      <c r="F28" s="58" t="n">
        <v>30</v>
      </c>
      <c r="G28" s="58" t="n">
        <v>30</v>
      </c>
    </row>
    <row r="29">
      <c r="A29" s="28" t="s">
        <v>147</v>
      </c>
      <c r="B29" s="58" t="s">
        <v>32</v>
      </c>
      <c r="C29" s="58" t="n">
        <v>233</v>
      </c>
      <c r="D29" s="58" t="n">
        <v>182</v>
      </c>
      <c r="E29" s="58" t="n">
        <v>232</v>
      </c>
      <c r="F29" s="58" t="n">
        <v>1882</v>
      </c>
      <c r="G29" s="58" t="n">
        <v>2215</v>
      </c>
    </row>
    <row r="30">
      <c r="A30" s="28" t="s">
        <v>178</v>
      </c>
      <c r="B30" s="58" t="s">
        <v>398</v>
      </c>
      <c r="C30" s="58" t="n">
        <v>100</v>
      </c>
      <c r="D30" s="58" t="n">
        <v>60</v>
      </c>
      <c r="E30" s="58" t="n">
        <v>19</v>
      </c>
      <c r="F30" s="58" t="n">
        <v>274</v>
      </c>
      <c r="G30" s="58" t="n">
        <v>299</v>
      </c>
    </row>
    <row r="31">
      <c r="A31" s="28" t="s">
        <v>178</v>
      </c>
      <c r="B31" s="58" t="s">
        <v>399</v>
      </c>
      <c r="C31" s="58" t="n">
        <v>37</v>
      </c>
      <c r="D31" s="58" t="n">
        <v>24</v>
      </c>
      <c r="E31" s="58" t="n">
        <v>11</v>
      </c>
      <c r="F31" s="58" t="n">
        <v>90</v>
      </c>
      <c r="G31" s="58" t="n">
        <v>102</v>
      </c>
    </row>
    <row r="32">
      <c r="A32" s="28" t="s">
        <v>178</v>
      </c>
      <c r="B32" s="58" t="s">
        <v>391</v>
      </c>
      <c r="C32" s="58" t="n">
        <v>27</v>
      </c>
      <c r="D32" s="58" t="n">
        <v>13</v>
      </c>
      <c r="E32" s="58" t="n">
        <v>0</v>
      </c>
      <c r="F32" s="58" t="n">
        <v>70</v>
      </c>
      <c r="G32" s="58" t="n">
        <v>70</v>
      </c>
    </row>
    <row r="33">
      <c r="A33" s="28" t="s">
        <v>178</v>
      </c>
      <c r="B33" s="58" t="s">
        <v>395</v>
      </c>
      <c r="C33" s="58" t="n">
        <v>24</v>
      </c>
      <c r="D33" s="58" t="n">
        <v>13</v>
      </c>
      <c r="E33" s="58" t="n">
        <v>0</v>
      </c>
      <c r="F33" s="58" t="n">
        <v>59</v>
      </c>
      <c r="G33" s="58" t="n">
        <v>59</v>
      </c>
    </row>
    <row r="34">
      <c r="A34" s="28" t="s">
        <v>178</v>
      </c>
      <c r="B34" s="58" t="s">
        <v>163</v>
      </c>
      <c r="C34" s="58" t="n">
        <v>9</v>
      </c>
      <c r="D34" s="58" t="n">
        <v>3</v>
      </c>
      <c r="E34" s="58" t="n">
        <v>268</v>
      </c>
      <c r="F34" s="58" t="n">
        <v>1035</v>
      </c>
      <c r="G34" s="58" t="n">
        <v>1271</v>
      </c>
    </row>
    <row r="35">
      <c r="A35" s="28" t="s">
        <v>178</v>
      </c>
      <c r="B35" s="58" t="s">
        <v>32</v>
      </c>
      <c r="C35" s="58" t="n">
        <v>197</v>
      </c>
      <c r="D35" s="58" t="n">
        <v>113</v>
      </c>
      <c r="E35" s="58" t="n">
        <v>298</v>
      </c>
      <c r="F35" s="58" t="n">
        <v>1528</v>
      </c>
      <c r="G35" s="58" t="n">
        <v>1801</v>
      </c>
    </row>
    <row r="36">
      <c r="A36" s="28" t="s">
        <v>192</v>
      </c>
      <c r="B36" s="58" t="s">
        <v>400</v>
      </c>
      <c r="C36" s="58" t="n">
        <v>57</v>
      </c>
      <c r="D36" s="58" t="n">
        <v>43</v>
      </c>
      <c r="E36" s="58" t="n">
        <v>27</v>
      </c>
      <c r="F36" s="58" t="n">
        <v>468</v>
      </c>
      <c r="G36" s="58" t="n">
        <v>511</v>
      </c>
    </row>
    <row r="37">
      <c r="A37" s="28" t="s">
        <v>192</v>
      </c>
      <c r="B37" s="58" t="s">
        <v>401</v>
      </c>
      <c r="C37" s="58" t="n">
        <v>28</v>
      </c>
      <c r="D37" s="58" t="n">
        <v>33</v>
      </c>
      <c r="E37" s="58" t="n">
        <v>21</v>
      </c>
      <c r="F37" s="58" t="n">
        <v>264</v>
      </c>
      <c r="G37" s="58" t="n">
        <v>292</v>
      </c>
    </row>
    <row r="38">
      <c r="A38" s="28" t="s">
        <v>192</v>
      </c>
      <c r="B38" s="58" t="s">
        <v>402</v>
      </c>
      <c r="C38" s="58" t="n">
        <v>19</v>
      </c>
      <c r="D38" s="58" t="n">
        <v>31</v>
      </c>
      <c r="E38" s="58" t="n">
        <v>38</v>
      </c>
      <c r="F38" s="58" t="n">
        <v>273</v>
      </c>
      <c r="G38" s="58" t="n">
        <v>340</v>
      </c>
    </row>
    <row r="39">
      <c r="A39" s="28" t="s">
        <v>192</v>
      </c>
      <c r="B39" s="58" t="s">
        <v>163</v>
      </c>
      <c r="C39" s="58" t="n">
        <v>0</v>
      </c>
      <c r="D39" s="58" t="n">
        <v>0</v>
      </c>
      <c r="E39" s="58" t="n">
        <v>2</v>
      </c>
      <c r="F39" s="58" t="n">
        <v>2</v>
      </c>
      <c r="G39" s="58" t="n">
        <v>2</v>
      </c>
    </row>
    <row r="40">
      <c r="A40" s="28" t="s">
        <v>192</v>
      </c>
      <c r="B40" s="58" t="s">
        <v>32</v>
      </c>
      <c r="C40" s="58" t="n">
        <v>104</v>
      </c>
      <c r="D40" s="58" t="n">
        <v>107</v>
      </c>
      <c r="E40" s="58" t="n">
        <v>88</v>
      </c>
      <c r="F40" s="58" t="n">
        <v>1007</v>
      </c>
      <c r="G40" s="58" t="n">
        <v>1145</v>
      </c>
    </row>
    <row r="41">
      <c r="A41" s="28" t="s">
        <v>179</v>
      </c>
      <c r="B41" s="58" t="s">
        <v>403</v>
      </c>
      <c r="C41" s="58" t="n">
        <v>43</v>
      </c>
      <c r="D41" s="58" t="n">
        <v>34</v>
      </c>
      <c r="E41" s="58" t="n">
        <v>54</v>
      </c>
      <c r="F41" s="58" t="n">
        <v>399</v>
      </c>
      <c r="G41" s="58" t="n">
        <v>469</v>
      </c>
    </row>
    <row r="42">
      <c r="A42" s="28" t="s">
        <v>179</v>
      </c>
      <c r="B42" s="58" t="s">
        <v>404</v>
      </c>
      <c r="C42" s="58" t="n">
        <v>40</v>
      </c>
      <c r="D42" s="58" t="n">
        <v>36</v>
      </c>
      <c r="E42" s="58" t="n">
        <v>25</v>
      </c>
      <c r="F42" s="58" t="n">
        <v>310</v>
      </c>
      <c r="G42" s="58" t="n">
        <v>328</v>
      </c>
    </row>
    <row r="43">
      <c r="A43" s="28" t="s">
        <v>179</v>
      </c>
      <c r="B43" s="58" t="s">
        <v>405</v>
      </c>
      <c r="C43" s="58" t="n">
        <v>7</v>
      </c>
      <c r="D43" s="58" t="n">
        <v>1</v>
      </c>
      <c r="E43" s="58" t="n">
        <v>0</v>
      </c>
      <c r="F43" s="58" t="n">
        <v>10</v>
      </c>
      <c r="G43" s="58" t="n">
        <v>10</v>
      </c>
    </row>
    <row r="44">
      <c r="A44" s="28" t="s">
        <v>179</v>
      </c>
      <c r="B44" s="58" t="s">
        <v>163</v>
      </c>
      <c r="C44" s="58" t="n">
        <v>1</v>
      </c>
      <c r="D44" s="58" t="n">
        <v>3</v>
      </c>
      <c r="E44" s="58" t="n">
        <v>4</v>
      </c>
      <c r="F44" s="58" t="n">
        <v>70</v>
      </c>
      <c r="G44" s="58" t="n">
        <v>80</v>
      </c>
    </row>
    <row r="45">
      <c r="A45" s="28" t="s">
        <v>179</v>
      </c>
      <c r="B45" s="58" t="s">
        <v>32</v>
      </c>
      <c r="C45" s="58" t="n">
        <v>91</v>
      </c>
      <c r="D45" s="58" t="n">
        <v>74</v>
      </c>
      <c r="E45" s="58" t="n">
        <v>83</v>
      </c>
      <c r="F45" s="58" t="n">
        <v>789</v>
      </c>
      <c r="G45" s="58" t="n">
        <v>887</v>
      </c>
    </row>
    <row r="46">
      <c r="A46" s="28" t="s">
        <v>193</v>
      </c>
      <c r="B46" s="58" t="s">
        <v>406</v>
      </c>
      <c r="C46" s="58" t="n">
        <v>44</v>
      </c>
      <c r="D46" s="58" t="n">
        <v>26</v>
      </c>
      <c r="E46" s="58" t="n">
        <v>26</v>
      </c>
      <c r="F46" s="58" t="n">
        <v>257</v>
      </c>
      <c r="G46" s="58" t="n">
        <v>317</v>
      </c>
    </row>
    <row r="47">
      <c r="A47" s="28" t="s">
        <v>193</v>
      </c>
      <c r="B47" s="58" t="s">
        <v>407</v>
      </c>
      <c r="C47" s="58" t="n">
        <v>24</v>
      </c>
      <c r="D47" s="58" t="n">
        <v>12</v>
      </c>
      <c r="E47" s="58" t="n">
        <v>13</v>
      </c>
      <c r="F47" s="58" t="n">
        <v>137</v>
      </c>
      <c r="G47" s="58" t="n">
        <v>155</v>
      </c>
    </row>
    <row r="48">
      <c r="A48" s="28" t="s">
        <v>193</v>
      </c>
      <c r="B48" s="58" t="s">
        <v>408</v>
      </c>
      <c r="C48" s="58" t="n">
        <v>14</v>
      </c>
      <c r="D48" s="58" t="n">
        <v>11</v>
      </c>
      <c r="E48" s="58" t="n">
        <v>8</v>
      </c>
      <c r="F48" s="58" t="n">
        <v>102</v>
      </c>
      <c r="G48" s="58" t="n">
        <v>124</v>
      </c>
    </row>
    <row r="49">
      <c r="A49" s="28" t="s">
        <v>193</v>
      </c>
      <c r="B49" s="58" t="s">
        <v>409</v>
      </c>
      <c r="C49" s="58" t="n">
        <v>5</v>
      </c>
      <c r="D49" s="58" t="n">
        <v>18</v>
      </c>
      <c r="E49" s="58" t="n">
        <v>2</v>
      </c>
      <c r="F49" s="58" t="n">
        <v>211</v>
      </c>
      <c r="G49" s="58" t="n">
        <v>221</v>
      </c>
    </row>
    <row r="50">
      <c r="A50" s="28" t="s">
        <v>193</v>
      </c>
      <c r="B50" s="58" t="s">
        <v>32</v>
      </c>
      <c r="C50" s="58" t="n">
        <v>87</v>
      </c>
      <c r="D50" s="58" t="n">
        <v>67</v>
      </c>
      <c r="E50" s="58" t="n">
        <v>49</v>
      </c>
      <c r="F50" s="58" t="n">
        <v>707</v>
      </c>
      <c r="G50" s="58" t="n">
        <v>817</v>
      </c>
    </row>
    <row r="51">
      <c r="A51" s="28" t="s">
        <v>194</v>
      </c>
      <c r="B51" s="58" t="s">
        <v>410</v>
      </c>
      <c r="C51" s="58" t="n">
        <v>28</v>
      </c>
      <c r="D51" s="58" t="n">
        <v>9</v>
      </c>
      <c r="E51" s="58" t="n">
        <v>0</v>
      </c>
      <c r="F51" s="58" t="n">
        <v>47</v>
      </c>
      <c r="G51" s="58" t="n">
        <v>47</v>
      </c>
    </row>
    <row r="52">
      <c r="A52" s="28" t="s">
        <v>194</v>
      </c>
      <c r="B52" s="58" t="s">
        <v>411</v>
      </c>
      <c r="C52" s="58" t="n">
        <v>20</v>
      </c>
      <c r="D52" s="58" t="n">
        <v>32</v>
      </c>
      <c r="E52" s="58" t="n">
        <v>25</v>
      </c>
      <c r="F52" s="58" t="n">
        <v>183</v>
      </c>
      <c r="G52" s="58" t="n">
        <v>191</v>
      </c>
    </row>
    <row r="53">
      <c r="A53" s="28" t="s">
        <v>194</v>
      </c>
      <c r="B53" s="58" t="s">
        <v>412</v>
      </c>
      <c r="C53" s="58" t="n">
        <v>12</v>
      </c>
      <c r="D53" s="58" t="n">
        <v>60</v>
      </c>
      <c r="E53" s="58" t="n">
        <v>25</v>
      </c>
      <c r="F53" s="58" t="n">
        <v>333</v>
      </c>
      <c r="G53" s="58" t="n">
        <v>402</v>
      </c>
    </row>
    <row r="54">
      <c r="A54" s="28" t="s">
        <v>194</v>
      </c>
      <c r="B54" s="58" t="s">
        <v>413</v>
      </c>
      <c r="C54" s="58" t="n">
        <v>12</v>
      </c>
      <c r="D54" s="58" t="n">
        <v>17</v>
      </c>
      <c r="E54" s="58" t="n">
        <v>0</v>
      </c>
      <c r="F54" s="58" t="n">
        <v>77</v>
      </c>
      <c r="G54" s="58" t="n">
        <v>77</v>
      </c>
    </row>
    <row r="55">
      <c r="A55" s="28" t="s">
        <v>194</v>
      </c>
      <c r="B55" s="58" t="s">
        <v>414</v>
      </c>
      <c r="C55" s="58" t="n">
        <v>4</v>
      </c>
      <c r="D55" s="58" t="n">
        <v>17</v>
      </c>
      <c r="E55" s="58" t="n">
        <v>0</v>
      </c>
      <c r="F55" s="58" t="n">
        <v>53</v>
      </c>
      <c r="G55" s="58" t="n">
        <v>54</v>
      </c>
    </row>
    <row r="56">
      <c r="A56" s="28" t="s">
        <v>194</v>
      </c>
      <c r="B56" s="58" t="s">
        <v>163</v>
      </c>
      <c r="C56" s="58" t="n">
        <v>2</v>
      </c>
      <c r="D56" s="58" t="n">
        <v>2</v>
      </c>
      <c r="E56" s="58" t="n">
        <v>0</v>
      </c>
      <c r="F56" s="58" t="n">
        <v>9</v>
      </c>
      <c r="G56" s="58" t="n">
        <v>12</v>
      </c>
    </row>
    <row r="57">
      <c r="A57" s="28" t="s">
        <v>194</v>
      </c>
      <c r="B57" s="58" t="s">
        <v>32</v>
      </c>
      <c r="C57" s="58" t="n">
        <v>78</v>
      </c>
      <c r="D57" s="58" t="n">
        <v>137</v>
      </c>
      <c r="E57" s="58" t="n">
        <v>50</v>
      </c>
      <c r="F57" s="58" t="n">
        <v>702</v>
      </c>
      <c r="G57" s="58" t="n">
        <v>783</v>
      </c>
    </row>
    <row r="58">
      <c r="A58" s="28" t="s">
        <v>195</v>
      </c>
      <c r="B58" s="58" t="s">
        <v>415</v>
      </c>
      <c r="C58" s="58" t="n">
        <v>42</v>
      </c>
      <c r="D58" s="58" t="n">
        <v>3</v>
      </c>
      <c r="E58" s="58" t="n">
        <v>38</v>
      </c>
      <c r="F58" s="58" t="n">
        <v>134</v>
      </c>
      <c r="G58" s="58" t="n">
        <v>166</v>
      </c>
    </row>
    <row r="59">
      <c r="A59" s="28" t="s">
        <v>195</v>
      </c>
      <c r="B59" s="58" t="s">
        <v>416</v>
      </c>
      <c r="C59" s="58" t="n">
        <v>30</v>
      </c>
      <c r="D59" s="58" t="n">
        <v>1</v>
      </c>
      <c r="E59" s="58" t="n">
        <v>0</v>
      </c>
      <c r="F59" s="58" t="n">
        <v>41</v>
      </c>
      <c r="G59" s="58" t="n">
        <v>41</v>
      </c>
    </row>
    <row r="60">
      <c r="A60" s="28" t="s">
        <v>195</v>
      </c>
      <c r="B60" s="58" t="s">
        <v>163</v>
      </c>
      <c r="C60" s="58" t="n">
        <v>3</v>
      </c>
      <c r="D60" s="58" t="n">
        <v>0</v>
      </c>
      <c r="E60" s="58" t="n">
        <v>1</v>
      </c>
      <c r="F60" s="58" t="n">
        <v>28</v>
      </c>
      <c r="G60" s="58" t="n">
        <v>37</v>
      </c>
    </row>
    <row r="61">
      <c r="A61" s="28" t="s">
        <v>195</v>
      </c>
      <c r="B61" s="58" t="s">
        <v>32</v>
      </c>
      <c r="C61" s="58" t="n">
        <v>75</v>
      </c>
      <c r="D61" s="58" t="n">
        <v>4</v>
      </c>
      <c r="E61" s="58" t="n">
        <v>39</v>
      </c>
      <c r="F61" s="58" t="n">
        <v>203</v>
      </c>
      <c r="G61" s="58" t="n">
        <v>244</v>
      </c>
    </row>
    <row r="62">
      <c r="A62" s="28" t="s">
        <v>196</v>
      </c>
      <c r="B62" s="58" t="s">
        <v>417</v>
      </c>
      <c r="C62" s="58" t="n">
        <v>35</v>
      </c>
      <c r="D62" s="58" t="n">
        <v>15</v>
      </c>
      <c r="E62" s="58" t="n">
        <v>13</v>
      </c>
      <c r="F62" s="58" t="n">
        <v>189</v>
      </c>
      <c r="G62" s="58" t="n">
        <v>201</v>
      </c>
    </row>
    <row r="63">
      <c r="A63" s="28" t="s">
        <v>196</v>
      </c>
      <c r="B63" s="58" t="s">
        <v>418</v>
      </c>
      <c r="C63" s="58" t="n">
        <v>15</v>
      </c>
      <c r="D63" s="58" t="n">
        <v>3</v>
      </c>
      <c r="E63" s="58" t="n">
        <v>9</v>
      </c>
      <c r="F63" s="58" t="n">
        <v>144</v>
      </c>
      <c r="G63" s="58" t="n">
        <v>153</v>
      </c>
    </row>
    <row r="64">
      <c r="A64" s="28" t="s">
        <v>196</v>
      </c>
      <c r="B64" s="58" t="s">
        <v>419</v>
      </c>
      <c r="C64" s="58" t="n">
        <v>11</v>
      </c>
      <c r="D64" s="58" t="n">
        <v>3</v>
      </c>
      <c r="E64" s="58" t="n">
        <v>2</v>
      </c>
      <c r="F64" s="58" t="n">
        <v>20</v>
      </c>
      <c r="G64" s="58" t="n">
        <v>20</v>
      </c>
    </row>
    <row r="65">
      <c r="A65" s="28" t="s">
        <v>196</v>
      </c>
      <c r="B65" s="58" t="s">
        <v>420</v>
      </c>
      <c r="C65" s="58" t="n">
        <v>10</v>
      </c>
      <c r="D65" s="58" t="n">
        <v>1</v>
      </c>
      <c r="E65" s="58" t="n">
        <v>0</v>
      </c>
      <c r="F65" s="58" t="n">
        <v>31</v>
      </c>
      <c r="G65" s="58" t="n">
        <v>33</v>
      </c>
    </row>
    <row r="66">
      <c r="A66" s="28" t="s">
        <v>196</v>
      </c>
      <c r="B66" s="58" t="s">
        <v>163</v>
      </c>
      <c r="C66" s="58" t="n">
        <v>2</v>
      </c>
      <c r="D66" s="58" t="n">
        <v>0</v>
      </c>
      <c r="E66" s="58" t="n">
        <v>2</v>
      </c>
      <c r="F66" s="58" t="n">
        <v>9</v>
      </c>
      <c r="G66" s="58" t="n">
        <v>45</v>
      </c>
    </row>
    <row r="67">
      <c r="A67" s="28" t="s">
        <v>196</v>
      </c>
      <c r="B67" s="58" t="s">
        <v>32</v>
      </c>
      <c r="C67" s="58" t="n">
        <v>73</v>
      </c>
      <c r="D67" s="58" t="n">
        <v>22</v>
      </c>
      <c r="E67" s="58" t="n">
        <v>26</v>
      </c>
      <c r="F67" s="58" t="n">
        <v>393</v>
      </c>
      <c r="G67" s="58" t="n">
        <v>452</v>
      </c>
    </row>
    <row r="68">
      <c r="A68" s="28" t="s">
        <v>186</v>
      </c>
      <c r="B68" s="58" t="s">
        <v>380</v>
      </c>
      <c r="C68" s="58" t="n">
        <v>20</v>
      </c>
      <c r="D68" s="58" t="n">
        <v>10</v>
      </c>
      <c r="E68" s="58" t="n">
        <v>8</v>
      </c>
      <c r="F68" s="58" t="n">
        <v>205</v>
      </c>
      <c r="G68" s="58" t="n">
        <v>223</v>
      </c>
    </row>
    <row r="69">
      <c r="A69" s="28" t="s">
        <v>186</v>
      </c>
      <c r="B69" s="58" t="s">
        <v>421</v>
      </c>
      <c r="C69" s="58" t="n">
        <v>18</v>
      </c>
      <c r="D69" s="58" t="n">
        <v>16</v>
      </c>
      <c r="E69" s="58" t="n">
        <v>7</v>
      </c>
      <c r="F69" s="58" t="n">
        <v>94</v>
      </c>
      <c r="G69" s="58" t="n">
        <v>95</v>
      </c>
    </row>
    <row r="70">
      <c r="A70" s="28" t="s">
        <v>186</v>
      </c>
      <c r="B70" s="58" t="s">
        <v>163</v>
      </c>
      <c r="C70" s="58" t="n">
        <v>1</v>
      </c>
      <c r="D70" s="58" t="n">
        <v>2</v>
      </c>
      <c r="E70" s="58" t="n">
        <v>0</v>
      </c>
      <c r="F70" s="58" t="n">
        <v>5</v>
      </c>
      <c r="G70" s="58" t="n">
        <v>5</v>
      </c>
    </row>
    <row r="71">
      <c r="A71" s="28" t="s">
        <v>186</v>
      </c>
      <c r="B71" s="58" t="s">
        <v>32</v>
      </c>
      <c r="C71" s="58" t="n">
        <v>39</v>
      </c>
      <c r="D71" s="58" t="n">
        <v>28</v>
      </c>
      <c r="E71" s="58" t="n">
        <v>15</v>
      </c>
      <c r="F71" s="58" t="n">
        <v>304</v>
      </c>
      <c r="G71" s="58" t="n">
        <v>323</v>
      </c>
    </row>
    <row r="72">
      <c r="A72" s="28" t="s">
        <v>129</v>
      </c>
      <c r="B72" s="58" t="s">
        <v>422</v>
      </c>
      <c r="C72" s="58" t="n">
        <v>29</v>
      </c>
      <c r="D72" s="58" t="n">
        <v>40</v>
      </c>
      <c r="E72" s="58" t="n">
        <v>114</v>
      </c>
      <c r="F72" s="58" t="n">
        <v>573</v>
      </c>
      <c r="G72" s="58" t="n">
        <v>742</v>
      </c>
    </row>
    <row r="73">
      <c r="A73" s="28" t="s">
        <v>129</v>
      </c>
      <c r="B73" s="58" t="s">
        <v>423</v>
      </c>
      <c r="C73" s="58" t="n">
        <v>5</v>
      </c>
      <c r="D73" s="58" t="n">
        <v>5</v>
      </c>
      <c r="E73" s="58" t="n">
        <v>1</v>
      </c>
      <c r="F73" s="58" t="n">
        <v>68</v>
      </c>
      <c r="G73" s="58" t="n">
        <v>69</v>
      </c>
    </row>
    <row r="74">
      <c r="A74" s="28" t="s">
        <v>129</v>
      </c>
      <c r="B74" s="58" t="s">
        <v>424</v>
      </c>
      <c r="C74" s="58" t="n">
        <v>2</v>
      </c>
      <c r="D74" s="58" t="n">
        <v>0</v>
      </c>
      <c r="E74" s="58" t="n">
        <v>3</v>
      </c>
      <c r="F74" s="58" t="n">
        <v>6</v>
      </c>
      <c r="G74" s="58" t="n">
        <v>6</v>
      </c>
    </row>
    <row r="75">
      <c r="A75" s="28" t="s">
        <v>129</v>
      </c>
      <c r="B75" s="58" t="s">
        <v>163</v>
      </c>
      <c r="C75" s="58" t="n">
        <v>1</v>
      </c>
      <c r="D75" s="58" t="n">
        <v>0</v>
      </c>
      <c r="E75" s="58" t="n">
        <v>18</v>
      </c>
      <c r="F75" s="58" t="n">
        <v>9</v>
      </c>
      <c r="G75" s="58" t="n">
        <v>9</v>
      </c>
    </row>
    <row r="76">
      <c r="A76" s="28" t="s">
        <v>129</v>
      </c>
      <c r="B76" s="58" t="s">
        <v>32</v>
      </c>
      <c r="C76" s="58" t="n">
        <v>37</v>
      </c>
      <c r="D76" s="58" t="n">
        <v>45</v>
      </c>
      <c r="E76" s="58" t="n">
        <v>136</v>
      </c>
      <c r="F76" s="58" t="n">
        <v>656</v>
      </c>
      <c r="G76" s="58" t="n">
        <v>826</v>
      </c>
    </row>
    <row r="77">
      <c r="A77" s="28" t="s">
        <v>182</v>
      </c>
      <c r="B77" s="58" t="s">
        <v>425</v>
      </c>
      <c r="C77" s="58" t="n">
        <v>11</v>
      </c>
      <c r="D77" s="58" t="n">
        <v>7</v>
      </c>
      <c r="E77" s="58" t="n">
        <v>14</v>
      </c>
      <c r="F77" s="58" t="n">
        <v>102</v>
      </c>
      <c r="G77" s="58" t="n">
        <v>134</v>
      </c>
    </row>
    <row r="78">
      <c r="A78" s="28" t="s">
        <v>182</v>
      </c>
      <c r="B78" s="58" t="s">
        <v>426</v>
      </c>
      <c r="C78" s="58" t="n">
        <v>9</v>
      </c>
      <c r="D78" s="58" t="n">
        <v>9</v>
      </c>
      <c r="E78" s="58" t="n">
        <v>19</v>
      </c>
      <c r="F78" s="58" t="n">
        <v>56</v>
      </c>
      <c r="G78" s="58" t="n">
        <v>79</v>
      </c>
    </row>
    <row r="79">
      <c r="A79" s="28" t="s">
        <v>182</v>
      </c>
      <c r="B79" s="58" t="s">
        <v>163</v>
      </c>
      <c r="C79" s="58" t="n">
        <v>3</v>
      </c>
      <c r="D79" s="58" t="n">
        <v>4</v>
      </c>
      <c r="E79" s="58" t="n">
        <v>22</v>
      </c>
      <c r="F79" s="58" t="n">
        <v>102</v>
      </c>
      <c r="G79" s="58" t="n">
        <v>109</v>
      </c>
    </row>
    <row r="80">
      <c r="A80" s="28" t="s">
        <v>182</v>
      </c>
      <c r="B80" s="58" t="s">
        <v>32</v>
      </c>
      <c r="C80" s="58" t="n">
        <v>23</v>
      </c>
      <c r="D80" s="58" t="n">
        <v>20</v>
      </c>
      <c r="E80" s="58" t="n">
        <v>55</v>
      </c>
      <c r="F80" s="58" t="n">
        <v>260</v>
      </c>
      <c r="G80" s="58" t="n">
        <v>322</v>
      </c>
    </row>
    <row r="81">
      <c r="A81" s="28" t="s">
        <v>197</v>
      </c>
      <c r="B81" s="58" t="s">
        <v>427</v>
      </c>
      <c r="C81" s="58" t="n">
        <v>18</v>
      </c>
      <c r="D81" s="58" t="n">
        <v>8</v>
      </c>
      <c r="E81" s="58" t="n">
        <v>12</v>
      </c>
      <c r="F81" s="58" t="n">
        <v>140</v>
      </c>
      <c r="G81" s="58" t="n">
        <v>157</v>
      </c>
    </row>
    <row r="82">
      <c r="A82" s="28" t="s">
        <v>197</v>
      </c>
      <c r="B82" s="58" t="s">
        <v>32</v>
      </c>
      <c r="C82" s="58" t="n">
        <v>18</v>
      </c>
      <c r="D82" s="58" t="n">
        <v>8</v>
      </c>
      <c r="E82" s="58" t="n">
        <v>12</v>
      </c>
      <c r="F82" s="58" t="n">
        <v>140</v>
      </c>
      <c r="G82" s="58" t="n">
        <v>157</v>
      </c>
    </row>
    <row r="83">
      <c r="A83" s="28" t="s">
        <v>428</v>
      </c>
      <c r="B83" s="58" t="s">
        <v>429</v>
      </c>
      <c r="C83" s="58" t="n">
        <v>12</v>
      </c>
      <c r="D83" s="58" t="n">
        <v>2</v>
      </c>
      <c r="E83" s="58" t="n">
        <v>12</v>
      </c>
      <c r="F83" s="58" t="n">
        <v>100</v>
      </c>
      <c r="G83" s="58" t="n">
        <v>118</v>
      </c>
    </row>
    <row r="84">
      <c r="A84" s="28" t="s">
        <v>428</v>
      </c>
      <c r="B84" s="58" t="s">
        <v>32</v>
      </c>
      <c r="C84" s="58" t="n">
        <v>12</v>
      </c>
      <c r="D84" s="58" t="n">
        <v>2</v>
      </c>
      <c r="E84" s="58" t="n">
        <v>12</v>
      </c>
      <c r="F84" s="58" t="n">
        <v>100</v>
      </c>
      <c r="G84" s="58" t="n">
        <v>118</v>
      </c>
    </row>
    <row r="85">
      <c r="A85" s="28" t="s">
        <v>325</v>
      </c>
      <c r="B85" s="58" t="s">
        <v>32</v>
      </c>
      <c r="C85" s="58" t="n">
        <v>18</v>
      </c>
      <c r="D85" s="58" t="n">
        <v>12</v>
      </c>
      <c r="E85" s="58" t="n">
        <v>13</v>
      </c>
      <c r="F85" s="58" t="n">
        <v>253</v>
      </c>
      <c r="G85" s="58" t="n">
        <v>273</v>
      </c>
    </row>
    <row r="86">
      <c r="A86" s="53" t="s">
        <v>32</v>
      </c>
      <c r="B86" s="59" t="s">
        <v>32</v>
      </c>
      <c r="C86" s="59" t="n">
        <v>1798</v>
      </c>
      <c r="D86" s="59" t="n">
        <v>1461</v>
      </c>
      <c r="E86" s="59" t="n">
        <v>1889</v>
      </c>
      <c r="F86" s="59" t="n">
        <v>14585</v>
      </c>
      <c r="G86" s="59" t="n">
        <v>17349</v>
      </c>
    </row>
    <row r="87">
      <c r="A87" s="28" t="s">
        <v>165</v>
      </c>
      <c r="B87" s="28"/>
      <c r="C87" s="28"/>
      <c r="D87" s="28"/>
      <c r="E87" s="28"/>
      <c r="F87" s="28"/>
      <c r="G87" s="28"/>
    </row>
    <row r="88">
      <c r="A88" s="28" t="s">
        <v>61</v>
      </c>
      <c r="B88" s="28"/>
      <c r="C88" s="28"/>
      <c r="D88" s="28"/>
      <c r="E88" s="28"/>
      <c r="F88" s="28"/>
      <c r="G88" s="28"/>
    </row>
  </sheetData>
  <sheetProtection sheet="1"/>
  <mergeCells count="20">
    <mergeCell ref="B1:E1"/>
    <mergeCell ref="A11:A18"/>
    <mergeCell ref="A19:A24"/>
    <mergeCell ref="A25:A29"/>
    <mergeCell ref="A30:A35"/>
    <mergeCell ref="A36:A40"/>
    <mergeCell ref="A41:A45"/>
    <mergeCell ref="A46:A50"/>
    <mergeCell ref="A51:A57"/>
    <mergeCell ref="A58:A61"/>
    <mergeCell ref="A62:A67"/>
    <mergeCell ref="A68:A71"/>
    <mergeCell ref="A72:A76"/>
    <mergeCell ref="A77:A80"/>
    <mergeCell ref="A81:A82"/>
    <mergeCell ref="A83:A84"/>
    <mergeCell ref="A85:A85"/>
    <mergeCell ref="A86:A86"/>
    <mergeCell ref="A87:G87"/>
    <mergeCell ref="A88:G88"/>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431</v>
      </c>
    </row>
    <row r="6" ht="15.95" customHeight="1">
      <c r="A6" s="16" t="s">
        <v>27</v>
      </c>
    </row>
    <row r="7" ht="15" customHeight="1">
      <c r="A7" s="9" t="s">
        <v>25</v>
      </c>
    </row>
    <row r="9">
      <c r="A9" s="23"/>
      <c r="B9" s="23"/>
      <c r="C9" s="23"/>
      <c r="D9" s="23"/>
      <c r="E9" s="23"/>
      <c r="F9" s="23"/>
      <c r="G9" s="23"/>
    </row>
    <row r="10">
      <c r="A10" s="60" t="s">
        <v>99</v>
      </c>
      <c r="B10" s="60" t="s">
        <v>234</v>
      </c>
      <c r="C10" s="26" t="s">
        <v>33</v>
      </c>
      <c r="D10" s="26" t="s">
        <v>34</v>
      </c>
      <c r="E10" s="26" t="s">
        <v>45</v>
      </c>
      <c r="F10" s="26" t="s">
        <v>100</v>
      </c>
      <c r="G10" s="26" t="s">
        <v>101</v>
      </c>
    </row>
    <row r="11">
      <c r="A11" s="28" t="s">
        <v>201</v>
      </c>
      <c r="B11" s="60" t="s">
        <v>432</v>
      </c>
      <c r="C11" s="60" t="n">
        <v>49</v>
      </c>
      <c r="D11" s="60" t="n">
        <v>61</v>
      </c>
      <c r="E11" s="60" t="n">
        <v>67</v>
      </c>
      <c r="F11" s="60" t="n">
        <v>446</v>
      </c>
      <c r="G11" s="60" t="n">
        <v>527</v>
      </c>
    </row>
    <row r="12">
      <c r="A12" s="28" t="s">
        <v>201</v>
      </c>
      <c r="B12" s="60" t="s">
        <v>163</v>
      </c>
      <c r="C12" s="60" t="n">
        <v>0</v>
      </c>
      <c r="D12" s="60" t="n">
        <v>0</v>
      </c>
      <c r="E12" s="60" t="n">
        <v>0</v>
      </c>
      <c r="F12" s="60" t="n">
        <v>0</v>
      </c>
      <c r="G12" s="60" t="n">
        <v>0</v>
      </c>
    </row>
    <row r="13">
      <c r="A13" s="28" t="s">
        <v>201</v>
      </c>
      <c r="B13" s="60" t="s">
        <v>32</v>
      </c>
      <c r="C13" s="60" t="n">
        <v>49</v>
      </c>
      <c r="D13" s="60" t="n">
        <v>61</v>
      </c>
      <c r="E13" s="60" t="n">
        <v>67</v>
      </c>
      <c r="F13" s="60" t="n">
        <v>446</v>
      </c>
      <c r="G13" s="60" t="n">
        <v>527</v>
      </c>
    </row>
    <row r="14">
      <c r="A14" s="28" t="s">
        <v>202</v>
      </c>
      <c r="B14" s="60" t="s">
        <v>433</v>
      </c>
      <c r="C14" s="60" t="n">
        <v>11</v>
      </c>
      <c r="D14" s="60" t="n">
        <v>7</v>
      </c>
      <c r="E14" s="60" t="n">
        <v>58</v>
      </c>
      <c r="F14" s="60" t="n">
        <v>94</v>
      </c>
      <c r="G14" s="60" t="n">
        <v>95</v>
      </c>
    </row>
    <row r="15">
      <c r="A15" s="28" t="s">
        <v>202</v>
      </c>
      <c r="B15" s="60" t="s">
        <v>434</v>
      </c>
      <c r="C15" s="60" t="n">
        <v>10</v>
      </c>
      <c r="D15" s="60" t="n">
        <v>13</v>
      </c>
      <c r="E15" s="60" t="n">
        <v>9</v>
      </c>
      <c r="F15" s="60" t="n">
        <v>95</v>
      </c>
      <c r="G15" s="60" t="n">
        <v>107</v>
      </c>
    </row>
    <row r="16">
      <c r="A16" s="28" t="s">
        <v>202</v>
      </c>
      <c r="B16" s="60" t="s">
        <v>435</v>
      </c>
      <c r="C16" s="60" t="n">
        <v>7</v>
      </c>
      <c r="D16" s="60" t="n">
        <v>7</v>
      </c>
      <c r="E16" s="60" t="n">
        <v>5</v>
      </c>
      <c r="F16" s="60" t="n">
        <v>63</v>
      </c>
      <c r="G16" s="60" t="n">
        <v>70</v>
      </c>
    </row>
    <row r="17">
      <c r="A17" s="28" t="s">
        <v>202</v>
      </c>
      <c r="B17" s="60" t="s">
        <v>163</v>
      </c>
      <c r="C17" s="60" t="n">
        <v>1</v>
      </c>
      <c r="D17" s="60" t="n">
        <v>4</v>
      </c>
      <c r="E17" s="60" t="n">
        <v>4</v>
      </c>
      <c r="F17" s="60" t="n">
        <v>17</v>
      </c>
      <c r="G17" s="60" t="n">
        <v>17</v>
      </c>
    </row>
    <row r="18">
      <c r="A18" s="28" t="s">
        <v>202</v>
      </c>
      <c r="B18" s="60" t="s">
        <v>32</v>
      </c>
      <c r="C18" s="60" t="n">
        <v>29</v>
      </c>
      <c r="D18" s="60" t="n">
        <v>31</v>
      </c>
      <c r="E18" s="60" t="n">
        <v>76</v>
      </c>
      <c r="F18" s="60" t="n">
        <v>269</v>
      </c>
      <c r="G18" s="60" t="n">
        <v>289</v>
      </c>
    </row>
    <row r="19">
      <c r="A19" s="28" t="s">
        <v>179</v>
      </c>
      <c r="B19" s="60" t="s">
        <v>436</v>
      </c>
      <c r="C19" s="60" t="n">
        <v>25</v>
      </c>
      <c r="D19" s="60" t="n">
        <v>30</v>
      </c>
      <c r="E19" s="60" t="n">
        <v>9</v>
      </c>
      <c r="F19" s="60" t="n">
        <v>223</v>
      </c>
      <c r="G19" s="60" t="n">
        <v>254</v>
      </c>
    </row>
    <row r="20">
      <c r="A20" s="28" t="s">
        <v>179</v>
      </c>
      <c r="B20" s="60" t="s">
        <v>32</v>
      </c>
      <c r="C20" s="60" t="n">
        <v>25</v>
      </c>
      <c r="D20" s="60" t="n">
        <v>30</v>
      </c>
      <c r="E20" s="60" t="n">
        <v>9</v>
      </c>
      <c r="F20" s="60" t="n">
        <v>223</v>
      </c>
      <c r="G20" s="60" t="n">
        <v>254</v>
      </c>
    </row>
    <row r="21">
      <c r="A21" s="28" t="s">
        <v>103</v>
      </c>
      <c r="B21" s="60" t="s">
        <v>437</v>
      </c>
      <c r="C21" s="60" t="n">
        <v>13</v>
      </c>
      <c r="D21" s="60" t="n">
        <v>65</v>
      </c>
      <c r="E21" s="60" t="n">
        <v>18</v>
      </c>
      <c r="F21" s="60" t="n">
        <v>1214</v>
      </c>
      <c r="G21" s="60" t="n">
        <v>1263</v>
      </c>
    </row>
    <row r="22">
      <c r="A22" s="28" t="s">
        <v>103</v>
      </c>
      <c r="B22" s="60" t="s">
        <v>438</v>
      </c>
      <c r="C22" s="60" t="n">
        <v>11</v>
      </c>
      <c r="D22" s="60" t="n">
        <v>8</v>
      </c>
      <c r="E22" s="60" t="n">
        <v>250</v>
      </c>
      <c r="F22" s="60" t="n">
        <v>3605</v>
      </c>
      <c r="G22" s="60" t="n">
        <v>3867</v>
      </c>
    </row>
    <row r="23">
      <c r="A23" s="28" t="s">
        <v>103</v>
      </c>
      <c r="B23" s="60" t="s">
        <v>32</v>
      </c>
      <c r="C23" s="60" t="n">
        <v>24</v>
      </c>
      <c r="D23" s="60" t="n">
        <v>73</v>
      </c>
      <c r="E23" s="60" t="n">
        <v>268</v>
      </c>
      <c r="F23" s="60" t="n">
        <v>4819</v>
      </c>
      <c r="G23" s="60" t="n">
        <v>5130</v>
      </c>
    </row>
    <row r="24">
      <c r="A24" s="28" t="s">
        <v>157</v>
      </c>
      <c r="B24" s="60" t="s">
        <v>367</v>
      </c>
      <c r="C24" s="60" t="n">
        <v>23</v>
      </c>
      <c r="D24" s="60" t="n">
        <v>27</v>
      </c>
      <c r="E24" s="60" t="n">
        <v>57</v>
      </c>
      <c r="F24" s="60" t="n">
        <v>278</v>
      </c>
      <c r="G24" s="60" t="n">
        <v>333</v>
      </c>
    </row>
    <row r="25">
      <c r="A25" s="28" t="s">
        <v>157</v>
      </c>
      <c r="B25" s="60" t="s">
        <v>32</v>
      </c>
      <c r="C25" s="60" t="n">
        <v>23</v>
      </c>
      <c r="D25" s="60" t="n">
        <v>27</v>
      </c>
      <c r="E25" s="60" t="n">
        <v>57</v>
      </c>
      <c r="F25" s="60" t="n">
        <v>278</v>
      </c>
      <c r="G25" s="60" t="n">
        <v>333</v>
      </c>
    </row>
    <row r="26">
      <c r="A26" s="28" t="s">
        <v>203</v>
      </c>
      <c r="B26" s="60" t="s">
        <v>439</v>
      </c>
      <c r="C26" s="60" t="n">
        <v>22</v>
      </c>
      <c r="D26" s="60" t="n">
        <v>6</v>
      </c>
      <c r="E26" s="60" t="n">
        <v>5</v>
      </c>
      <c r="F26" s="60" t="n">
        <v>63</v>
      </c>
      <c r="G26" s="60" t="n">
        <v>73</v>
      </c>
    </row>
    <row r="27">
      <c r="A27" s="28" t="s">
        <v>203</v>
      </c>
      <c r="B27" s="60" t="s">
        <v>163</v>
      </c>
      <c r="C27" s="60" t="n">
        <v>0</v>
      </c>
      <c r="D27" s="60" t="n">
        <v>7</v>
      </c>
      <c r="E27" s="60" t="n">
        <v>8</v>
      </c>
      <c r="F27" s="60" t="n">
        <v>28</v>
      </c>
      <c r="G27" s="60" t="n">
        <v>28</v>
      </c>
    </row>
    <row r="28">
      <c r="A28" s="28" t="s">
        <v>203</v>
      </c>
      <c r="B28" s="60" t="s">
        <v>32</v>
      </c>
      <c r="C28" s="60" t="n">
        <v>22</v>
      </c>
      <c r="D28" s="60" t="n">
        <v>13</v>
      </c>
      <c r="E28" s="60" t="n">
        <v>13</v>
      </c>
      <c r="F28" s="60" t="n">
        <v>91</v>
      </c>
      <c r="G28" s="60" t="n">
        <v>101</v>
      </c>
    </row>
    <row r="29">
      <c r="A29" s="28" t="s">
        <v>204</v>
      </c>
      <c r="B29" s="60" t="s">
        <v>440</v>
      </c>
      <c r="C29" s="60" t="n">
        <v>14</v>
      </c>
      <c r="D29" s="60" t="n">
        <v>11</v>
      </c>
      <c r="E29" s="60" t="n">
        <v>30</v>
      </c>
      <c r="F29" s="60" t="n">
        <v>143</v>
      </c>
      <c r="G29" s="60" t="n">
        <v>155</v>
      </c>
    </row>
    <row r="30">
      <c r="A30" s="28" t="s">
        <v>204</v>
      </c>
      <c r="B30" s="60" t="s">
        <v>441</v>
      </c>
      <c r="C30" s="60" t="n">
        <v>3</v>
      </c>
      <c r="D30" s="60" t="n">
        <v>0</v>
      </c>
      <c r="E30" s="60" t="n">
        <v>1</v>
      </c>
      <c r="F30" s="60" t="n">
        <v>10</v>
      </c>
      <c r="G30" s="60" t="n">
        <v>10</v>
      </c>
    </row>
    <row r="31">
      <c r="A31" s="28" t="s">
        <v>204</v>
      </c>
      <c r="B31" s="60" t="s">
        <v>32</v>
      </c>
      <c r="C31" s="60" t="n">
        <v>17</v>
      </c>
      <c r="D31" s="60" t="n">
        <v>11</v>
      </c>
      <c r="E31" s="60" t="n">
        <v>31</v>
      </c>
      <c r="F31" s="60" t="n">
        <v>153</v>
      </c>
      <c r="G31" s="60" t="n">
        <v>165</v>
      </c>
    </row>
    <row r="32">
      <c r="A32" s="28" t="s">
        <v>206</v>
      </c>
      <c r="B32" s="60" t="s">
        <v>442</v>
      </c>
      <c r="C32" s="60" t="n">
        <v>6</v>
      </c>
      <c r="D32" s="60" t="n">
        <v>0</v>
      </c>
      <c r="E32" s="60" t="n">
        <v>0</v>
      </c>
      <c r="F32" s="60" t="n">
        <v>11</v>
      </c>
      <c r="G32" s="60" t="n">
        <v>18</v>
      </c>
    </row>
    <row r="33">
      <c r="A33" s="28" t="s">
        <v>206</v>
      </c>
      <c r="B33" s="60" t="s">
        <v>440</v>
      </c>
      <c r="C33" s="60" t="n">
        <v>4</v>
      </c>
      <c r="D33" s="60" t="n">
        <v>1</v>
      </c>
      <c r="E33" s="60" t="n">
        <v>0</v>
      </c>
      <c r="F33" s="60" t="n">
        <v>14</v>
      </c>
      <c r="G33" s="60" t="n">
        <v>14</v>
      </c>
    </row>
    <row r="34">
      <c r="A34" s="28" t="s">
        <v>206</v>
      </c>
      <c r="B34" s="60" t="s">
        <v>32</v>
      </c>
      <c r="C34" s="60" t="n">
        <v>10</v>
      </c>
      <c r="D34" s="60" t="n">
        <v>1</v>
      </c>
      <c r="E34" s="60" t="n">
        <v>0</v>
      </c>
      <c r="F34" s="60" t="n">
        <v>25</v>
      </c>
      <c r="G34" s="60" t="n">
        <v>32</v>
      </c>
    </row>
    <row r="35">
      <c r="A35" s="28" t="s">
        <v>205</v>
      </c>
      <c r="B35" s="60" t="s">
        <v>443</v>
      </c>
      <c r="C35" s="60" t="n">
        <v>10</v>
      </c>
      <c r="D35" s="60" t="n">
        <v>13</v>
      </c>
      <c r="E35" s="60" t="n">
        <v>7</v>
      </c>
      <c r="F35" s="60" t="n">
        <v>95</v>
      </c>
      <c r="G35" s="60" t="n">
        <v>96</v>
      </c>
    </row>
    <row r="36">
      <c r="A36" s="28" t="s">
        <v>205</v>
      </c>
      <c r="B36" s="60" t="s">
        <v>163</v>
      </c>
      <c r="C36" s="60" t="n">
        <v>0</v>
      </c>
      <c r="D36" s="60" t="n">
        <v>0</v>
      </c>
      <c r="E36" s="60" t="n">
        <v>6</v>
      </c>
      <c r="F36" s="60" t="n">
        <v>0</v>
      </c>
      <c r="G36" s="60" t="n">
        <v>16</v>
      </c>
    </row>
    <row r="37">
      <c r="A37" s="28" t="s">
        <v>205</v>
      </c>
      <c r="B37" s="60" t="s">
        <v>32</v>
      </c>
      <c r="C37" s="60" t="n">
        <v>10</v>
      </c>
      <c r="D37" s="60" t="n">
        <v>13</v>
      </c>
      <c r="E37" s="60" t="n">
        <v>13</v>
      </c>
      <c r="F37" s="60" t="n">
        <v>95</v>
      </c>
      <c r="G37" s="60" t="n">
        <v>112</v>
      </c>
    </row>
    <row r="38">
      <c r="A38" s="28" t="s">
        <v>188</v>
      </c>
      <c r="B38" s="60" t="s">
        <v>444</v>
      </c>
      <c r="C38" s="60" t="n">
        <v>5</v>
      </c>
      <c r="D38" s="60" t="n">
        <v>15</v>
      </c>
      <c r="E38" s="60" t="n">
        <v>90</v>
      </c>
      <c r="F38" s="60" t="n">
        <v>46</v>
      </c>
      <c r="G38" s="60" t="n">
        <v>59</v>
      </c>
    </row>
    <row r="39">
      <c r="A39" s="28" t="s">
        <v>188</v>
      </c>
      <c r="B39" s="60" t="s">
        <v>445</v>
      </c>
      <c r="C39" s="60" t="n">
        <v>2</v>
      </c>
      <c r="D39" s="60" t="n">
        <v>2</v>
      </c>
      <c r="E39" s="60" t="n">
        <v>8</v>
      </c>
      <c r="F39" s="60" t="n">
        <v>6</v>
      </c>
      <c r="G39" s="60" t="n">
        <v>6</v>
      </c>
    </row>
    <row r="40">
      <c r="A40" s="28" t="s">
        <v>188</v>
      </c>
      <c r="B40" s="60" t="s">
        <v>446</v>
      </c>
      <c r="C40" s="60" t="n">
        <v>2</v>
      </c>
      <c r="D40" s="60" t="n">
        <v>1</v>
      </c>
      <c r="E40" s="60" t="n">
        <v>3</v>
      </c>
      <c r="F40" s="60" t="n">
        <v>7</v>
      </c>
      <c r="G40" s="60" t="n">
        <v>7</v>
      </c>
    </row>
    <row r="41">
      <c r="A41" s="28" t="s">
        <v>188</v>
      </c>
      <c r="B41" s="60" t="s">
        <v>163</v>
      </c>
      <c r="C41" s="60" t="n">
        <v>0</v>
      </c>
      <c r="D41" s="60" t="n">
        <v>2</v>
      </c>
      <c r="E41" s="60" t="n">
        <v>6</v>
      </c>
      <c r="F41" s="60" t="n">
        <v>19</v>
      </c>
      <c r="G41" s="60" t="n">
        <v>24</v>
      </c>
    </row>
    <row r="42">
      <c r="A42" s="28" t="s">
        <v>188</v>
      </c>
      <c r="B42" s="60" t="s">
        <v>32</v>
      </c>
      <c r="C42" s="60" t="n">
        <v>9</v>
      </c>
      <c r="D42" s="60" t="n">
        <v>20</v>
      </c>
      <c r="E42" s="60" t="n">
        <v>107</v>
      </c>
      <c r="F42" s="60" t="n">
        <v>78</v>
      </c>
      <c r="G42" s="60" t="n">
        <v>96</v>
      </c>
    </row>
    <row r="43">
      <c r="A43" s="28" t="s">
        <v>207</v>
      </c>
      <c r="B43" s="60" t="s">
        <v>447</v>
      </c>
      <c r="C43" s="60" t="n">
        <v>6</v>
      </c>
      <c r="D43" s="60" t="n">
        <v>0</v>
      </c>
      <c r="E43" s="60" t="n">
        <v>11</v>
      </c>
      <c r="F43" s="60" t="n">
        <v>33</v>
      </c>
      <c r="G43" s="60" t="n">
        <v>33</v>
      </c>
    </row>
    <row r="44">
      <c r="A44" s="28" t="s">
        <v>207</v>
      </c>
      <c r="B44" s="60" t="s">
        <v>448</v>
      </c>
      <c r="C44" s="60" t="n">
        <v>3</v>
      </c>
      <c r="D44" s="60" t="n">
        <v>0</v>
      </c>
      <c r="E44" s="60" t="n">
        <v>5</v>
      </c>
      <c r="F44" s="60" t="n">
        <v>11</v>
      </c>
      <c r="G44" s="60" t="n">
        <v>11</v>
      </c>
    </row>
    <row r="45">
      <c r="A45" s="28" t="s">
        <v>207</v>
      </c>
      <c r="B45" s="60" t="s">
        <v>163</v>
      </c>
      <c r="C45" s="60" t="n">
        <v>0</v>
      </c>
      <c r="D45" s="60" t="n">
        <v>0</v>
      </c>
      <c r="E45" s="60" t="n">
        <v>4</v>
      </c>
      <c r="F45" s="60" t="n">
        <v>2</v>
      </c>
      <c r="G45" s="60" t="n">
        <v>4</v>
      </c>
    </row>
    <row r="46">
      <c r="A46" s="28" t="s">
        <v>207</v>
      </c>
      <c r="B46" s="60" t="s">
        <v>32</v>
      </c>
      <c r="C46" s="60" t="n">
        <v>9</v>
      </c>
      <c r="D46" s="60" t="n">
        <v>0</v>
      </c>
      <c r="E46" s="60" t="n">
        <v>20</v>
      </c>
      <c r="F46" s="60" t="n">
        <v>46</v>
      </c>
      <c r="G46" s="60" t="n">
        <v>48</v>
      </c>
    </row>
    <row r="47">
      <c r="A47" s="28" t="s">
        <v>195</v>
      </c>
      <c r="B47" s="60" t="s">
        <v>449</v>
      </c>
      <c r="C47" s="60" t="n">
        <v>8</v>
      </c>
      <c r="D47" s="60" t="n">
        <v>0</v>
      </c>
      <c r="E47" s="60" t="n">
        <v>11</v>
      </c>
      <c r="F47" s="60" t="n">
        <v>26</v>
      </c>
      <c r="G47" s="60" t="n">
        <v>31</v>
      </c>
    </row>
    <row r="48">
      <c r="A48" s="28" t="s">
        <v>195</v>
      </c>
      <c r="B48" s="60" t="s">
        <v>32</v>
      </c>
      <c r="C48" s="60" t="n">
        <v>8</v>
      </c>
      <c r="D48" s="60" t="n">
        <v>0</v>
      </c>
      <c r="E48" s="60" t="n">
        <v>11</v>
      </c>
      <c r="F48" s="60" t="n">
        <v>26</v>
      </c>
      <c r="G48" s="60" t="n">
        <v>31</v>
      </c>
    </row>
    <row r="49">
      <c r="A49" s="28" t="s">
        <v>192</v>
      </c>
      <c r="B49" s="60" t="s">
        <v>450</v>
      </c>
      <c r="C49" s="60" t="n">
        <v>4</v>
      </c>
      <c r="D49" s="60" t="n">
        <v>0</v>
      </c>
      <c r="E49" s="60" t="n">
        <v>0</v>
      </c>
      <c r="F49" s="60" t="n">
        <v>4</v>
      </c>
      <c r="G49" s="60" t="n">
        <v>4</v>
      </c>
    </row>
    <row r="50">
      <c r="A50" s="28" t="s">
        <v>192</v>
      </c>
      <c r="B50" s="60" t="s">
        <v>451</v>
      </c>
      <c r="C50" s="60" t="n">
        <v>1</v>
      </c>
      <c r="D50" s="60" t="n">
        <v>1</v>
      </c>
      <c r="E50" s="60" t="n">
        <v>1</v>
      </c>
      <c r="F50" s="60" t="n">
        <v>44</v>
      </c>
      <c r="G50" s="60" t="n">
        <v>56</v>
      </c>
    </row>
    <row r="51">
      <c r="A51" s="28" t="s">
        <v>192</v>
      </c>
      <c r="B51" s="60" t="s">
        <v>163</v>
      </c>
      <c r="C51" s="60" t="n">
        <v>0</v>
      </c>
      <c r="D51" s="60" t="n">
        <v>2</v>
      </c>
      <c r="E51" s="60" t="n">
        <v>0</v>
      </c>
      <c r="F51" s="60" t="n">
        <v>15</v>
      </c>
      <c r="G51" s="60" t="n">
        <v>15</v>
      </c>
    </row>
    <row r="52">
      <c r="A52" s="28" t="s">
        <v>192</v>
      </c>
      <c r="B52" s="60" t="s">
        <v>32</v>
      </c>
      <c r="C52" s="60" t="n">
        <v>5</v>
      </c>
      <c r="D52" s="60" t="n">
        <v>3</v>
      </c>
      <c r="E52" s="60" t="n">
        <v>1</v>
      </c>
      <c r="F52" s="60" t="n">
        <v>63</v>
      </c>
      <c r="G52" s="60" t="n">
        <v>75</v>
      </c>
    </row>
    <row r="53">
      <c r="A53" s="28" t="s">
        <v>208</v>
      </c>
      <c r="B53" s="60" t="s">
        <v>452</v>
      </c>
      <c r="C53" s="60" t="n">
        <v>2</v>
      </c>
      <c r="D53" s="60" t="n">
        <v>1</v>
      </c>
      <c r="E53" s="60" t="n">
        <v>0</v>
      </c>
      <c r="F53" s="60" t="n">
        <v>3</v>
      </c>
      <c r="G53" s="60" t="n">
        <v>3</v>
      </c>
    </row>
    <row r="54">
      <c r="A54" s="28" t="s">
        <v>208</v>
      </c>
      <c r="B54" s="60" t="s">
        <v>453</v>
      </c>
      <c r="C54" s="60" t="n">
        <v>1</v>
      </c>
      <c r="D54" s="60" t="n">
        <v>0</v>
      </c>
      <c r="E54" s="60" t="n">
        <v>0</v>
      </c>
      <c r="F54" s="60" t="n">
        <v>5</v>
      </c>
      <c r="G54" s="60" t="n">
        <v>5</v>
      </c>
    </row>
    <row r="55">
      <c r="A55" s="28" t="s">
        <v>208</v>
      </c>
      <c r="B55" s="60" t="s">
        <v>454</v>
      </c>
      <c r="C55" s="60" t="n">
        <v>1</v>
      </c>
      <c r="D55" s="60" t="n">
        <v>0</v>
      </c>
      <c r="E55" s="60" t="n">
        <v>0</v>
      </c>
      <c r="F55" s="60" t="n">
        <v>1</v>
      </c>
      <c r="G55" s="60" t="n">
        <v>1</v>
      </c>
    </row>
    <row r="56">
      <c r="A56" s="28" t="s">
        <v>208</v>
      </c>
      <c r="B56" s="60" t="s">
        <v>163</v>
      </c>
      <c r="C56" s="60" t="n">
        <v>0</v>
      </c>
      <c r="D56" s="60" t="n">
        <v>0</v>
      </c>
      <c r="E56" s="60" t="n">
        <v>2</v>
      </c>
      <c r="F56" s="60" t="n">
        <v>0</v>
      </c>
      <c r="G56" s="60" t="n">
        <v>1</v>
      </c>
    </row>
    <row r="57">
      <c r="A57" s="28" t="s">
        <v>208</v>
      </c>
      <c r="B57" s="60" t="s">
        <v>32</v>
      </c>
      <c r="C57" s="60" t="n">
        <v>4</v>
      </c>
      <c r="D57" s="60" t="n">
        <v>1</v>
      </c>
      <c r="E57" s="60" t="n">
        <v>2</v>
      </c>
      <c r="F57" s="60" t="n">
        <v>9</v>
      </c>
      <c r="G57" s="60" t="n">
        <v>10</v>
      </c>
    </row>
    <row r="58">
      <c r="A58" s="28" t="s">
        <v>129</v>
      </c>
      <c r="B58" s="60" t="s">
        <v>366</v>
      </c>
      <c r="C58" s="60" t="n">
        <v>3</v>
      </c>
      <c r="D58" s="60" t="n">
        <v>4</v>
      </c>
      <c r="E58" s="60" t="n">
        <v>8</v>
      </c>
      <c r="F58" s="60" t="n">
        <v>60</v>
      </c>
      <c r="G58" s="60" t="n">
        <v>73</v>
      </c>
    </row>
    <row r="59">
      <c r="A59" s="28" t="s">
        <v>129</v>
      </c>
      <c r="B59" s="60" t="s">
        <v>32</v>
      </c>
      <c r="C59" s="60" t="n">
        <v>3</v>
      </c>
      <c r="D59" s="60" t="n">
        <v>4</v>
      </c>
      <c r="E59" s="60" t="n">
        <v>8</v>
      </c>
      <c r="F59" s="60" t="n">
        <v>60</v>
      </c>
      <c r="G59" s="60" t="n">
        <v>73</v>
      </c>
    </row>
    <row r="60">
      <c r="A60" s="28" t="s">
        <v>210</v>
      </c>
      <c r="B60" s="60" t="s">
        <v>455</v>
      </c>
      <c r="C60" s="60" t="n">
        <v>3</v>
      </c>
      <c r="D60" s="60" t="n">
        <v>7</v>
      </c>
      <c r="E60" s="60" t="n">
        <v>0</v>
      </c>
      <c r="F60" s="60" t="n">
        <v>24</v>
      </c>
      <c r="G60" s="60" t="n">
        <v>24</v>
      </c>
    </row>
    <row r="61">
      <c r="A61" s="28" t="s">
        <v>210</v>
      </c>
      <c r="B61" s="60" t="s">
        <v>32</v>
      </c>
      <c r="C61" s="60" t="n">
        <v>3</v>
      </c>
      <c r="D61" s="60" t="n">
        <v>7</v>
      </c>
      <c r="E61" s="60" t="n">
        <v>0</v>
      </c>
      <c r="F61" s="60" t="n">
        <v>24</v>
      </c>
      <c r="G61" s="60" t="n">
        <v>24</v>
      </c>
    </row>
    <row r="62">
      <c r="A62" s="28" t="s">
        <v>209</v>
      </c>
      <c r="B62" s="60" t="s">
        <v>456</v>
      </c>
      <c r="C62" s="60" t="n">
        <v>3</v>
      </c>
      <c r="D62" s="60" t="n">
        <v>2</v>
      </c>
      <c r="E62" s="60" t="n">
        <v>2</v>
      </c>
      <c r="F62" s="60" t="n">
        <v>20</v>
      </c>
      <c r="G62" s="60" t="n">
        <v>22</v>
      </c>
    </row>
    <row r="63">
      <c r="A63" s="28" t="s">
        <v>209</v>
      </c>
      <c r="B63" s="60" t="s">
        <v>32</v>
      </c>
      <c r="C63" s="60" t="n">
        <v>3</v>
      </c>
      <c r="D63" s="60" t="n">
        <v>2</v>
      </c>
      <c r="E63" s="60" t="n">
        <v>2</v>
      </c>
      <c r="F63" s="60" t="n">
        <v>20</v>
      </c>
      <c r="G63" s="60" t="n">
        <v>22</v>
      </c>
    </row>
    <row r="64">
      <c r="A64" s="28" t="s">
        <v>211</v>
      </c>
      <c r="B64" s="60" t="s">
        <v>457</v>
      </c>
      <c r="C64" s="60" t="n">
        <v>1</v>
      </c>
      <c r="D64" s="60" t="n">
        <v>2</v>
      </c>
      <c r="E64" s="60" t="n">
        <v>1</v>
      </c>
      <c r="F64" s="60" t="n">
        <v>14</v>
      </c>
      <c r="G64" s="60" t="n">
        <v>18</v>
      </c>
    </row>
    <row r="65">
      <c r="A65" s="28" t="s">
        <v>211</v>
      </c>
      <c r="B65" s="60" t="s">
        <v>32</v>
      </c>
      <c r="C65" s="60" t="n">
        <v>1</v>
      </c>
      <c r="D65" s="60" t="n">
        <v>2</v>
      </c>
      <c r="E65" s="60" t="n">
        <v>1</v>
      </c>
      <c r="F65" s="60" t="n">
        <v>14</v>
      </c>
      <c r="G65" s="60" t="n">
        <v>18</v>
      </c>
    </row>
    <row r="66">
      <c r="A66" s="28" t="s">
        <v>147</v>
      </c>
      <c r="B66" s="60" t="s">
        <v>458</v>
      </c>
      <c r="C66" s="60" t="n">
        <v>1</v>
      </c>
      <c r="D66" s="60" t="n">
        <v>0</v>
      </c>
      <c r="E66" s="60" t="n">
        <v>0</v>
      </c>
      <c r="F66" s="60" t="n">
        <v>8</v>
      </c>
      <c r="G66" s="60" t="n">
        <v>8</v>
      </c>
    </row>
    <row r="67">
      <c r="A67" s="28" t="s">
        <v>147</v>
      </c>
      <c r="B67" s="60" t="s">
        <v>163</v>
      </c>
      <c r="C67" s="60" t="n">
        <v>0</v>
      </c>
      <c r="D67" s="60" t="n">
        <v>0</v>
      </c>
      <c r="E67" s="60" t="n">
        <v>2</v>
      </c>
      <c r="F67" s="60" t="n">
        <v>0</v>
      </c>
      <c r="G67" s="60" t="n">
        <v>0</v>
      </c>
    </row>
    <row r="68">
      <c r="A68" s="28" t="s">
        <v>147</v>
      </c>
      <c r="B68" s="60" t="s">
        <v>32</v>
      </c>
      <c r="C68" s="60" t="n">
        <v>1</v>
      </c>
      <c r="D68" s="60" t="n">
        <v>0</v>
      </c>
      <c r="E68" s="60" t="n">
        <v>2</v>
      </c>
      <c r="F68" s="60" t="n">
        <v>8</v>
      </c>
      <c r="G68" s="60" t="n">
        <v>8</v>
      </c>
    </row>
    <row r="69">
      <c r="A69" s="28" t="s">
        <v>459</v>
      </c>
      <c r="B69" s="60" t="s">
        <v>460</v>
      </c>
      <c r="C69" s="60" t="n">
        <v>0</v>
      </c>
      <c r="D69" s="60" t="n">
        <v>0</v>
      </c>
      <c r="E69" s="60" t="n">
        <v>0</v>
      </c>
      <c r="F69" s="60" t="n">
        <v>0</v>
      </c>
      <c r="G69" s="60" t="n">
        <v>0</v>
      </c>
    </row>
    <row r="70">
      <c r="A70" s="28" t="s">
        <v>459</v>
      </c>
      <c r="B70" s="60" t="s">
        <v>32</v>
      </c>
      <c r="C70" s="60" t="n">
        <v>0</v>
      </c>
      <c r="D70" s="60" t="n">
        <v>0</v>
      </c>
      <c r="E70" s="60" t="n">
        <v>0</v>
      </c>
      <c r="F70" s="60" t="n">
        <v>0</v>
      </c>
      <c r="G70" s="60" t="n">
        <v>0</v>
      </c>
    </row>
    <row r="71">
      <c r="A71" s="28" t="s">
        <v>325</v>
      </c>
      <c r="B71" s="60" t="s">
        <v>32</v>
      </c>
      <c r="C71" s="60" t="n">
        <v>0</v>
      </c>
      <c r="D71" s="60" t="n">
        <v>2</v>
      </c>
      <c r="E71" s="60" t="n">
        <v>176</v>
      </c>
      <c r="F71" s="60" t="n">
        <v>195</v>
      </c>
      <c r="G71" s="60" t="n">
        <v>236</v>
      </c>
    </row>
    <row r="72">
      <c r="A72" s="53" t="s">
        <v>32</v>
      </c>
      <c r="B72" s="61" t="s">
        <v>32</v>
      </c>
      <c r="C72" s="61" t="n">
        <v>255</v>
      </c>
      <c r="D72" s="61" t="n">
        <v>301</v>
      </c>
      <c r="E72" s="61" t="n">
        <v>864</v>
      </c>
      <c r="F72" s="61" t="n">
        <v>6942</v>
      </c>
      <c r="G72" s="61" t="n">
        <v>7584</v>
      </c>
    </row>
    <row r="73">
      <c r="A73" s="28" t="s">
        <v>165</v>
      </c>
      <c r="B73" s="28"/>
      <c r="C73" s="28"/>
      <c r="D73" s="28"/>
      <c r="E73" s="28"/>
      <c r="F73" s="28"/>
      <c r="G73" s="28"/>
    </row>
    <row r="74">
      <c r="A74" s="28" t="s">
        <v>61</v>
      </c>
      <c r="B74" s="28"/>
      <c r="C74" s="28"/>
      <c r="D74" s="28"/>
      <c r="E74" s="28"/>
      <c r="F74" s="28"/>
      <c r="G74" s="28"/>
    </row>
  </sheetData>
  <sheetProtection sheet="1"/>
  <mergeCells count="25">
    <mergeCell ref="B1:E1"/>
    <mergeCell ref="A11:A13"/>
    <mergeCell ref="A14:A18"/>
    <mergeCell ref="A19:A20"/>
    <mergeCell ref="A21:A23"/>
    <mergeCell ref="A24:A25"/>
    <mergeCell ref="A26:A28"/>
    <mergeCell ref="A29:A31"/>
    <mergeCell ref="A32:A34"/>
    <mergeCell ref="A35:A37"/>
    <mergeCell ref="A38:A42"/>
    <mergeCell ref="A43:A46"/>
    <mergeCell ref="A47:A48"/>
    <mergeCell ref="A49:A52"/>
    <mergeCell ref="A53:A57"/>
    <mergeCell ref="A58:A59"/>
    <mergeCell ref="A60:A61"/>
    <mergeCell ref="A62:A63"/>
    <mergeCell ref="A64:A65"/>
    <mergeCell ref="A66:A68"/>
    <mergeCell ref="A69:A70"/>
    <mergeCell ref="A71:A71"/>
    <mergeCell ref="A72:A72"/>
    <mergeCell ref="A73:G73"/>
    <mergeCell ref="A74:G74"/>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462</v>
      </c>
    </row>
    <row r="6" ht="15.95" customHeight="1">
      <c r="A6" s="16" t="s">
        <v>27</v>
      </c>
    </row>
    <row r="7" ht="15" customHeight="1">
      <c r="A7" s="9" t="s">
        <v>25</v>
      </c>
    </row>
    <row r="9">
      <c r="A9" s="23"/>
      <c r="B9" s="23"/>
      <c r="C9" s="23"/>
      <c r="D9" s="23"/>
      <c r="E9" s="23"/>
      <c r="F9" s="23"/>
      <c r="G9" s="23"/>
    </row>
    <row r="10">
      <c r="A10" s="62" t="s">
        <v>99</v>
      </c>
      <c r="B10" s="62" t="s">
        <v>234</v>
      </c>
      <c r="C10" s="26" t="s">
        <v>33</v>
      </c>
      <c r="D10" s="26" t="s">
        <v>34</v>
      </c>
      <c r="E10" s="26" t="s">
        <v>45</v>
      </c>
      <c r="F10" s="26" t="s">
        <v>100</v>
      </c>
      <c r="G10" s="26" t="s">
        <v>101</v>
      </c>
    </row>
    <row r="11">
      <c r="A11" s="28" t="s">
        <v>145</v>
      </c>
      <c r="B11" s="62" t="s">
        <v>463</v>
      </c>
      <c r="C11" s="62" t="n">
        <v>195</v>
      </c>
      <c r="D11" s="62" t="n">
        <v>61</v>
      </c>
      <c r="E11" s="62" t="n">
        <v>290</v>
      </c>
      <c r="F11" s="62" t="n">
        <v>1280</v>
      </c>
      <c r="G11" s="62" t="n">
        <v>1311</v>
      </c>
    </row>
    <row r="12">
      <c r="A12" s="28" t="s">
        <v>145</v>
      </c>
      <c r="B12" s="62" t="s">
        <v>464</v>
      </c>
      <c r="C12" s="62" t="n">
        <v>192</v>
      </c>
      <c r="D12" s="62" t="n">
        <v>0</v>
      </c>
      <c r="E12" s="62" t="n">
        <v>78</v>
      </c>
      <c r="F12" s="62" t="n">
        <v>660</v>
      </c>
      <c r="G12" s="62" t="n">
        <v>708</v>
      </c>
    </row>
    <row r="13">
      <c r="A13" s="28" t="s">
        <v>145</v>
      </c>
      <c r="B13" s="62" t="s">
        <v>465</v>
      </c>
      <c r="C13" s="62" t="n">
        <v>125</v>
      </c>
      <c r="D13" s="62" t="n">
        <v>99</v>
      </c>
      <c r="E13" s="62" t="n">
        <v>288</v>
      </c>
      <c r="F13" s="62" t="n">
        <v>896</v>
      </c>
      <c r="G13" s="62" t="n">
        <v>896</v>
      </c>
    </row>
    <row r="14">
      <c r="A14" s="28" t="s">
        <v>145</v>
      </c>
      <c r="B14" s="62" t="s">
        <v>466</v>
      </c>
      <c r="C14" s="62" t="n">
        <v>96</v>
      </c>
      <c r="D14" s="62" t="n">
        <v>240</v>
      </c>
      <c r="E14" s="62" t="n">
        <v>0</v>
      </c>
      <c r="F14" s="62" t="n">
        <v>336</v>
      </c>
      <c r="G14" s="62" t="n">
        <v>336</v>
      </c>
    </row>
    <row r="15">
      <c r="A15" s="28" t="s">
        <v>145</v>
      </c>
      <c r="B15" s="62" t="s">
        <v>467</v>
      </c>
      <c r="C15" s="62" t="n">
        <v>80</v>
      </c>
      <c r="D15" s="62" t="n">
        <v>0</v>
      </c>
      <c r="E15" s="62" t="n">
        <v>120</v>
      </c>
      <c r="F15" s="62" t="n">
        <v>360</v>
      </c>
      <c r="G15" s="62" t="n">
        <v>360</v>
      </c>
    </row>
    <row r="16">
      <c r="A16" s="28" t="s">
        <v>145</v>
      </c>
      <c r="B16" s="62" t="s">
        <v>468</v>
      </c>
      <c r="C16" s="62" t="n">
        <v>64</v>
      </c>
      <c r="D16" s="62" t="n">
        <v>32</v>
      </c>
      <c r="E16" s="62" t="n">
        <v>64</v>
      </c>
      <c r="F16" s="62" t="n">
        <v>320</v>
      </c>
      <c r="G16" s="62" t="n">
        <v>352</v>
      </c>
    </row>
    <row r="17">
      <c r="A17" s="28" t="s">
        <v>145</v>
      </c>
      <c r="B17" s="62" t="s">
        <v>469</v>
      </c>
      <c r="C17" s="62" t="n">
        <v>60</v>
      </c>
      <c r="D17" s="62" t="n">
        <v>0</v>
      </c>
      <c r="E17" s="62" t="n">
        <v>18</v>
      </c>
      <c r="F17" s="62" t="n">
        <v>187</v>
      </c>
      <c r="G17" s="62" t="n">
        <v>237</v>
      </c>
    </row>
    <row r="18">
      <c r="A18" s="28" t="s">
        <v>145</v>
      </c>
      <c r="B18" s="62" t="s">
        <v>163</v>
      </c>
      <c r="C18" s="62" t="n">
        <v>179</v>
      </c>
      <c r="D18" s="62" t="n">
        <v>202</v>
      </c>
      <c r="E18" s="62" t="n">
        <v>443</v>
      </c>
      <c r="F18" s="62" t="n">
        <v>2984</v>
      </c>
      <c r="G18" s="62" t="n">
        <v>3875</v>
      </c>
    </row>
    <row r="19">
      <c r="A19" s="28" t="s">
        <v>145</v>
      </c>
      <c r="B19" s="62" t="s">
        <v>32</v>
      </c>
      <c r="C19" s="62" t="n">
        <v>991</v>
      </c>
      <c r="D19" s="62" t="n">
        <v>634</v>
      </c>
      <c r="E19" s="62" t="n">
        <v>1301</v>
      </c>
      <c r="F19" s="62" t="n">
        <v>7023</v>
      </c>
      <c r="G19" s="62" t="n">
        <v>8075</v>
      </c>
    </row>
    <row r="20">
      <c r="A20" s="28" t="s">
        <v>215</v>
      </c>
      <c r="B20" s="62" t="s">
        <v>470</v>
      </c>
      <c r="C20" s="62" t="n">
        <v>123</v>
      </c>
      <c r="D20" s="62" t="n">
        <v>160</v>
      </c>
      <c r="E20" s="62" t="n">
        <v>71</v>
      </c>
      <c r="F20" s="62" t="n">
        <v>1768</v>
      </c>
      <c r="G20" s="62" t="n">
        <v>2242</v>
      </c>
    </row>
    <row r="21">
      <c r="A21" s="28" t="s">
        <v>215</v>
      </c>
      <c r="B21" s="62" t="s">
        <v>471</v>
      </c>
      <c r="C21" s="62" t="n">
        <v>74</v>
      </c>
      <c r="D21" s="62" t="n">
        <v>94</v>
      </c>
      <c r="E21" s="62" t="n">
        <v>64</v>
      </c>
      <c r="F21" s="62" t="n">
        <v>679</v>
      </c>
      <c r="G21" s="62" t="n">
        <v>942</v>
      </c>
    </row>
    <row r="22">
      <c r="A22" s="28" t="s">
        <v>215</v>
      </c>
      <c r="B22" s="62" t="s">
        <v>472</v>
      </c>
      <c r="C22" s="62" t="n">
        <v>41</v>
      </c>
      <c r="D22" s="62" t="n">
        <v>69</v>
      </c>
      <c r="E22" s="62" t="n">
        <v>23</v>
      </c>
      <c r="F22" s="62" t="n">
        <v>281</v>
      </c>
      <c r="G22" s="62" t="n">
        <v>298</v>
      </c>
    </row>
    <row r="23">
      <c r="A23" s="28" t="s">
        <v>215</v>
      </c>
      <c r="B23" s="62" t="s">
        <v>473</v>
      </c>
      <c r="C23" s="62" t="n">
        <v>33</v>
      </c>
      <c r="D23" s="62" t="n">
        <v>39</v>
      </c>
      <c r="E23" s="62" t="n">
        <v>0</v>
      </c>
      <c r="F23" s="62" t="n">
        <v>172</v>
      </c>
      <c r="G23" s="62" t="n">
        <v>172</v>
      </c>
    </row>
    <row r="24">
      <c r="A24" s="28" t="s">
        <v>215</v>
      </c>
      <c r="B24" s="62" t="s">
        <v>474</v>
      </c>
      <c r="C24" s="62" t="n">
        <v>32</v>
      </c>
      <c r="D24" s="62" t="n">
        <v>60</v>
      </c>
      <c r="E24" s="62" t="n">
        <v>62</v>
      </c>
      <c r="F24" s="62" t="n">
        <v>437</v>
      </c>
      <c r="G24" s="62" t="n">
        <v>496</v>
      </c>
    </row>
    <row r="25">
      <c r="A25" s="28" t="s">
        <v>215</v>
      </c>
      <c r="B25" s="62" t="s">
        <v>475</v>
      </c>
      <c r="C25" s="62" t="n">
        <v>30</v>
      </c>
      <c r="D25" s="62" t="n">
        <v>40</v>
      </c>
      <c r="E25" s="62" t="n">
        <v>26</v>
      </c>
      <c r="F25" s="62" t="n">
        <v>255</v>
      </c>
      <c r="G25" s="62" t="n">
        <v>291</v>
      </c>
    </row>
    <row r="26">
      <c r="A26" s="28" t="s">
        <v>215</v>
      </c>
      <c r="B26" s="62" t="s">
        <v>476</v>
      </c>
      <c r="C26" s="62" t="n">
        <v>28</v>
      </c>
      <c r="D26" s="62" t="n">
        <v>29</v>
      </c>
      <c r="E26" s="62" t="n">
        <v>5</v>
      </c>
      <c r="F26" s="62" t="n">
        <v>144</v>
      </c>
      <c r="G26" s="62" t="n">
        <v>186</v>
      </c>
    </row>
    <row r="27">
      <c r="A27" s="28" t="s">
        <v>215</v>
      </c>
      <c r="B27" s="62" t="s">
        <v>477</v>
      </c>
      <c r="C27" s="62" t="n">
        <v>28</v>
      </c>
      <c r="D27" s="62" t="n">
        <v>12</v>
      </c>
      <c r="E27" s="62" t="n">
        <v>0</v>
      </c>
      <c r="F27" s="62" t="n">
        <v>209</v>
      </c>
      <c r="G27" s="62" t="n">
        <v>254</v>
      </c>
    </row>
    <row r="28">
      <c r="A28" s="28" t="s">
        <v>215</v>
      </c>
      <c r="B28" s="62" t="s">
        <v>163</v>
      </c>
      <c r="C28" s="62" t="n">
        <v>133</v>
      </c>
      <c r="D28" s="62" t="n">
        <v>264</v>
      </c>
      <c r="E28" s="62" t="n">
        <v>197</v>
      </c>
      <c r="F28" s="62" t="n">
        <v>1560</v>
      </c>
      <c r="G28" s="62" t="n">
        <v>2097</v>
      </c>
    </row>
    <row r="29">
      <c r="A29" s="28" t="s">
        <v>215</v>
      </c>
      <c r="B29" s="62" t="s">
        <v>32</v>
      </c>
      <c r="C29" s="62" t="n">
        <v>522</v>
      </c>
      <c r="D29" s="62" t="n">
        <v>767</v>
      </c>
      <c r="E29" s="62" t="n">
        <v>448</v>
      </c>
      <c r="F29" s="62" t="n">
        <v>5505</v>
      </c>
      <c r="G29" s="62" t="n">
        <v>6978</v>
      </c>
    </row>
    <row r="30">
      <c r="A30" s="28" t="s">
        <v>216</v>
      </c>
      <c r="B30" s="62" t="s">
        <v>478</v>
      </c>
      <c r="C30" s="62" t="n">
        <v>170</v>
      </c>
      <c r="D30" s="62" t="n">
        <v>60</v>
      </c>
      <c r="E30" s="62" t="n">
        <v>0</v>
      </c>
      <c r="F30" s="62" t="n">
        <v>741</v>
      </c>
      <c r="G30" s="62" t="n">
        <v>741</v>
      </c>
    </row>
    <row r="31">
      <c r="A31" s="28" t="s">
        <v>216</v>
      </c>
      <c r="B31" s="62" t="s">
        <v>479</v>
      </c>
      <c r="C31" s="62" t="n">
        <v>154</v>
      </c>
      <c r="D31" s="62" t="n">
        <v>104</v>
      </c>
      <c r="E31" s="62" t="n">
        <v>216</v>
      </c>
      <c r="F31" s="62" t="n">
        <v>2077</v>
      </c>
      <c r="G31" s="62" t="n">
        <v>2481</v>
      </c>
    </row>
    <row r="32">
      <c r="A32" s="28" t="s">
        <v>216</v>
      </c>
      <c r="B32" s="62" t="s">
        <v>480</v>
      </c>
      <c r="C32" s="62" t="n">
        <v>80</v>
      </c>
      <c r="D32" s="62" t="n">
        <v>80</v>
      </c>
      <c r="E32" s="62" t="n">
        <v>0</v>
      </c>
      <c r="F32" s="62" t="n">
        <v>684</v>
      </c>
      <c r="G32" s="62" t="n">
        <v>684</v>
      </c>
    </row>
    <row r="33">
      <c r="A33" s="28" t="s">
        <v>216</v>
      </c>
      <c r="B33" s="62" t="s">
        <v>481</v>
      </c>
      <c r="C33" s="62" t="n">
        <v>51</v>
      </c>
      <c r="D33" s="62" t="n">
        <v>16</v>
      </c>
      <c r="E33" s="62" t="n">
        <v>60</v>
      </c>
      <c r="F33" s="62" t="n">
        <v>417</v>
      </c>
      <c r="G33" s="62" t="n">
        <v>527</v>
      </c>
    </row>
    <row r="34">
      <c r="A34" s="28" t="s">
        <v>216</v>
      </c>
      <c r="B34" s="62" t="s">
        <v>482</v>
      </c>
      <c r="C34" s="62" t="n">
        <v>34</v>
      </c>
      <c r="D34" s="62" t="n">
        <v>0</v>
      </c>
      <c r="E34" s="62" t="n">
        <v>0</v>
      </c>
      <c r="F34" s="62" t="n">
        <v>89</v>
      </c>
      <c r="G34" s="62" t="n">
        <v>108</v>
      </c>
    </row>
    <row r="35">
      <c r="A35" s="28" t="s">
        <v>216</v>
      </c>
      <c r="B35" s="62" t="s">
        <v>483</v>
      </c>
      <c r="C35" s="62" t="n">
        <v>32</v>
      </c>
      <c r="D35" s="62" t="n">
        <v>2</v>
      </c>
      <c r="E35" s="62" t="n">
        <v>0</v>
      </c>
      <c r="F35" s="62" t="n">
        <v>192</v>
      </c>
      <c r="G35" s="62" t="n">
        <v>192</v>
      </c>
    </row>
    <row r="36">
      <c r="A36" s="28" t="s">
        <v>216</v>
      </c>
      <c r="B36" s="62" t="s">
        <v>163</v>
      </c>
      <c r="C36" s="62" t="n">
        <v>0</v>
      </c>
      <c r="D36" s="62" t="n">
        <v>38</v>
      </c>
      <c r="E36" s="62" t="n">
        <v>0</v>
      </c>
      <c r="F36" s="62" t="n">
        <v>520</v>
      </c>
      <c r="G36" s="62" t="n">
        <v>584</v>
      </c>
    </row>
    <row r="37">
      <c r="A37" s="28" t="s">
        <v>216</v>
      </c>
      <c r="B37" s="62" t="s">
        <v>32</v>
      </c>
      <c r="C37" s="62" t="n">
        <v>521</v>
      </c>
      <c r="D37" s="62" t="n">
        <v>300</v>
      </c>
      <c r="E37" s="62" t="n">
        <v>276</v>
      </c>
      <c r="F37" s="62" t="n">
        <v>4720</v>
      </c>
      <c r="G37" s="62" t="n">
        <v>5317</v>
      </c>
    </row>
    <row r="38">
      <c r="A38" s="28" t="s">
        <v>217</v>
      </c>
      <c r="B38" s="62" t="s">
        <v>484</v>
      </c>
      <c r="C38" s="62" t="n">
        <v>324</v>
      </c>
      <c r="D38" s="62" t="n">
        <v>0</v>
      </c>
      <c r="E38" s="62" t="n">
        <v>0</v>
      </c>
      <c r="F38" s="62" t="n">
        <v>396</v>
      </c>
      <c r="G38" s="62" t="n">
        <v>444</v>
      </c>
    </row>
    <row r="39">
      <c r="A39" s="28" t="s">
        <v>217</v>
      </c>
      <c r="B39" s="62" t="s">
        <v>485</v>
      </c>
      <c r="C39" s="62" t="n">
        <v>42</v>
      </c>
      <c r="D39" s="62" t="n">
        <v>84</v>
      </c>
      <c r="E39" s="62" t="n">
        <v>0</v>
      </c>
      <c r="F39" s="62" t="n">
        <v>294</v>
      </c>
      <c r="G39" s="62" t="n">
        <v>294</v>
      </c>
    </row>
    <row r="40">
      <c r="A40" s="28" t="s">
        <v>217</v>
      </c>
      <c r="B40" s="62" t="s">
        <v>163</v>
      </c>
      <c r="C40" s="62" t="n">
        <v>72</v>
      </c>
      <c r="D40" s="62" t="n">
        <v>158</v>
      </c>
      <c r="E40" s="62" t="n">
        <v>762</v>
      </c>
      <c r="F40" s="62" t="n">
        <v>729</v>
      </c>
      <c r="G40" s="62" t="n">
        <v>1455</v>
      </c>
    </row>
    <row r="41">
      <c r="A41" s="28" t="s">
        <v>217</v>
      </c>
      <c r="B41" s="62" t="s">
        <v>32</v>
      </c>
      <c r="C41" s="62" t="n">
        <v>438</v>
      </c>
      <c r="D41" s="62" t="n">
        <v>242</v>
      </c>
      <c r="E41" s="62" t="n">
        <v>762</v>
      </c>
      <c r="F41" s="62" t="n">
        <v>1419</v>
      </c>
      <c r="G41" s="62" t="n">
        <v>2193</v>
      </c>
    </row>
    <row r="42">
      <c r="A42" s="28" t="s">
        <v>218</v>
      </c>
      <c r="B42" s="62" t="s">
        <v>486</v>
      </c>
      <c r="C42" s="62" t="n">
        <v>248</v>
      </c>
      <c r="D42" s="62" t="n">
        <v>742</v>
      </c>
      <c r="E42" s="62" t="n">
        <v>396</v>
      </c>
      <c r="F42" s="62" t="n">
        <v>2788</v>
      </c>
      <c r="G42" s="62" t="n">
        <v>3589</v>
      </c>
    </row>
    <row r="43">
      <c r="A43" s="28" t="s">
        <v>218</v>
      </c>
      <c r="B43" s="62" t="s">
        <v>487</v>
      </c>
      <c r="C43" s="62" t="n">
        <v>101</v>
      </c>
      <c r="D43" s="62" t="n">
        <v>288</v>
      </c>
      <c r="E43" s="62" t="n">
        <v>81</v>
      </c>
      <c r="F43" s="62" t="n">
        <v>1019</v>
      </c>
      <c r="G43" s="62" t="n">
        <v>1034</v>
      </c>
    </row>
    <row r="44">
      <c r="A44" s="28" t="s">
        <v>218</v>
      </c>
      <c r="B44" s="62" t="s">
        <v>488</v>
      </c>
      <c r="C44" s="62" t="n">
        <v>51</v>
      </c>
      <c r="D44" s="62" t="n">
        <v>0</v>
      </c>
      <c r="E44" s="62" t="n">
        <v>0</v>
      </c>
      <c r="F44" s="62" t="n">
        <v>127</v>
      </c>
      <c r="G44" s="62" t="n">
        <v>127</v>
      </c>
    </row>
    <row r="45">
      <c r="A45" s="28" t="s">
        <v>218</v>
      </c>
      <c r="B45" s="62" t="s">
        <v>163</v>
      </c>
      <c r="C45" s="62" t="n">
        <v>21</v>
      </c>
      <c r="D45" s="62" t="n">
        <v>26</v>
      </c>
      <c r="E45" s="62" t="n">
        <v>18</v>
      </c>
      <c r="F45" s="62" t="n">
        <v>269</v>
      </c>
      <c r="G45" s="62" t="n">
        <v>274</v>
      </c>
    </row>
    <row r="46">
      <c r="A46" s="28" t="s">
        <v>218</v>
      </c>
      <c r="B46" s="62" t="s">
        <v>32</v>
      </c>
      <c r="C46" s="62" t="n">
        <v>421</v>
      </c>
      <c r="D46" s="62" t="n">
        <v>1056</v>
      </c>
      <c r="E46" s="62" t="n">
        <v>495</v>
      </c>
      <c r="F46" s="62" t="n">
        <v>4203</v>
      </c>
      <c r="G46" s="62" t="n">
        <v>5024</v>
      </c>
    </row>
    <row r="47">
      <c r="A47" s="28" t="s">
        <v>131</v>
      </c>
      <c r="B47" s="62" t="s">
        <v>489</v>
      </c>
      <c r="C47" s="62" t="n">
        <v>114</v>
      </c>
      <c r="D47" s="62" t="n">
        <v>118</v>
      </c>
      <c r="E47" s="62" t="n">
        <v>39</v>
      </c>
      <c r="F47" s="62" t="n">
        <v>960</v>
      </c>
      <c r="G47" s="62" t="n">
        <v>1124</v>
      </c>
    </row>
    <row r="48">
      <c r="A48" s="28" t="s">
        <v>131</v>
      </c>
      <c r="B48" s="62" t="s">
        <v>490</v>
      </c>
      <c r="C48" s="62" t="n">
        <v>85</v>
      </c>
      <c r="D48" s="62" t="n">
        <v>84</v>
      </c>
      <c r="E48" s="62" t="n">
        <v>67</v>
      </c>
      <c r="F48" s="62" t="n">
        <v>754</v>
      </c>
      <c r="G48" s="62" t="n">
        <v>807</v>
      </c>
    </row>
    <row r="49">
      <c r="A49" s="28" t="s">
        <v>131</v>
      </c>
      <c r="B49" s="62" t="s">
        <v>491</v>
      </c>
      <c r="C49" s="62" t="n">
        <v>58</v>
      </c>
      <c r="D49" s="62" t="n">
        <v>40</v>
      </c>
      <c r="E49" s="62" t="n">
        <v>49</v>
      </c>
      <c r="F49" s="62" t="n">
        <v>485</v>
      </c>
      <c r="G49" s="62" t="n">
        <v>549</v>
      </c>
    </row>
    <row r="50">
      <c r="A50" s="28" t="s">
        <v>131</v>
      </c>
      <c r="B50" s="62" t="s">
        <v>492</v>
      </c>
      <c r="C50" s="62" t="n">
        <v>37</v>
      </c>
      <c r="D50" s="62" t="n">
        <v>18</v>
      </c>
      <c r="E50" s="62" t="n">
        <v>11</v>
      </c>
      <c r="F50" s="62" t="n">
        <v>177</v>
      </c>
      <c r="G50" s="62" t="n">
        <v>191</v>
      </c>
    </row>
    <row r="51">
      <c r="A51" s="28" t="s">
        <v>131</v>
      </c>
      <c r="B51" s="62" t="s">
        <v>493</v>
      </c>
      <c r="C51" s="62" t="n">
        <v>26</v>
      </c>
      <c r="D51" s="62" t="n">
        <v>15</v>
      </c>
      <c r="E51" s="62" t="n">
        <v>22</v>
      </c>
      <c r="F51" s="62" t="n">
        <v>263</v>
      </c>
      <c r="G51" s="62" t="n">
        <v>285</v>
      </c>
    </row>
    <row r="52">
      <c r="A52" s="28" t="s">
        <v>131</v>
      </c>
      <c r="B52" s="62" t="s">
        <v>163</v>
      </c>
      <c r="C52" s="62" t="n">
        <v>35</v>
      </c>
      <c r="D52" s="62" t="n">
        <v>16</v>
      </c>
      <c r="E52" s="62" t="n">
        <v>91</v>
      </c>
      <c r="F52" s="62" t="n">
        <v>435</v>
      </c>
      <c r="G52" s="62" t="n">
        <v>589</v>
      </c>
    </row>
    <row r="53">
      <c r="A53" s="28" t="s">
        <v>131</v>
      </c>
      <c r="B53" s="62" t="s">
        <v>32</v>
      </c>
      <c r="C53" s="62" t="n">
        <v>355</v>
      </c>
      <c r="D53" s="62" t="n">
        <v>291</v>
      </c>
      <c r="E53" s="62" t="n">
        <v>279</v>
      </c>
      <c r="F53" s="62" t="n">
        <v>3074</v>
      </c>
      <c r="G53" s="62" t="n">
        <v>3545</v>
      </c>
    </row>
    <row r="54">
      <c r="A54" s="28" t="s">
        <v>219</v>
      </c>
      <c r="B54" s="62" t="s">
        <v>494</v>
      </c>
      <c r="C54" s="62" t="n">
        <v>107</v>
      </c>
      <c r="D54" s="62" t="n">
        <v>101</v>
      </c>
      <c r="E54" s="62" t="n">
        <v>42</v>
      </c>
      <c r="F54" s="62" t="n">
        <v>1152</v>
      </c>
      <c r="G54" s="62" t="n">
        <v>1274</v>
      </c>
    </row>
    <row r="55">
      <c r="A55" s="28" t="s">
        <v>219</v>
      </c>
      <c r="B55" s="62" t="s">
        <v>495</v>
      </c>
      <c r="C55" s="62" t="n">
        <v>76</v>
      </c>
      <c r="D55" s="62" t="n">
        <v>44</v>
      </c>
      <c r="E55" s="62" t="n">
        <v>132</v>
      </c>
      <c r="F55" s="62" t="n">
        <v>513</v>
      </c>
      <c r="G55" s="62" t="n">
        <v>769</v>
      </c>
    </row>
    <row r="56">
      <c r="A56" s="28" t="s">
        <v>219</v>
      </c>
      <c r="B56" s="62" t="s">
        <v>496</v>
      </c>
      <c r="C56" s="62" t="n">
        <v>41</v>
      </c>
      <c r="D56" s="62" t="n">
        <v>85</v>
      </c>
      <c r="E56" s="62" t="n">
        <v>48</v>
      </c>
      <c r="F56" s="62" t="n">
        <v>408</v>
      </c>
      <c r="G56" s="62" t="n">
        <v>442</v>
      </c>
    </row>
    <row r="57">
      <c r="A57" s="28" t="s">
        <v>219</v>
      </c>
      <c r="B57" s="62" t="s">
        <v>163</v>
      </c>
      <c r="C57" s="62" t="n">
        <v>0</v>
      </c>
      <c r="D57" s="62" t="n">
        <v>0</v>
      </c>
      <c r="E57" s="62" t="n">
        <v>0</v>
      </c>
      <c r="F57" s="62" t="n">
        <v>0</v>
      </c>
      <c r="G57" s="62" t="n">
        <v>1</v>
      </c>
    </row>
    <row r="58">
      <c r="A58" s="28" t="s">
        <v>219</v>
      </c>
      <c r="B58" s="62" t="s">
        <v>32</v>
      </c>
      <c r="C58" s="62" t="n">
        <v>224</v>
      </c>
      <c r="D58" s="62" t="n">
        <v>230</v>
      </c>
      <c r="E58" s="62" t="n">
        <v>222</v>
      </c>
      <c r="F58" s="62" t="n">
        <v>2073</v>
      </c>
      <c r="G58" s="62" t="n">
        <v>2486</v>
      </c>
    </row>
    <row r="59">
      <c r="A59" s="28" t="s">
        <v>149</v>
      </c>
      <c r="B59" s="62" t="s">
        <v>497</v>
      </c>
      <c r="C59" s="62" t="n">
        <v>36</v>
      </c>
      <c r="D59" s="62" t="n">
        <v>0</v>
      </c>
      <c r="E59" s="62" t="n">
        <v>23</v>
      </c>
      <c r="F59" s="62" t="n">
        <v>186</v>
      </c>
      <c r="G59" s="62" t="n">
        <v>246</v>
      </c>
    </row>
    <row r="60">
      <c r="A60" s="28" t="s">
        <v>149</v>
      </c>
      <c r="B60" s="62" t="s">
        <v>498</v>
      </c>
      <c r="C60" s="62" t="n">
        <v>32</v>
      </c>
      <c r="D60" s="62" t="n">
        <v>58</v>
      </c>
      <c r="E60" s="62" t="n">
        <v>0</v>
      </c>
      <c r="F60" s="62" t="n">
        <v>596</v>
      </c>
      <c r="G60" s="62" t="n">
        <v>708</v>
      </c>
    </row>
    <row r="61">
      <c r="A61" s="28" t="s">
        <v>149</v>
      </c>
      <c r="B61" s="62" t="s">
        <v>499</v>
      </c>
      <c r="C61" s="62" t="n">
        <v>28</v>
      </c>
      <c r="D61" s="62" t="n">
        <v>6</v>
      </c>
      <c r="E61" s="62" t="n">
        <v>26</v>
      </c>
      <c r="F61" s="62" t="n">
        <v>206</v>
      </c>
      <c r="G61" s="62" t="n">
        <v>276</v>
      </c>
    </row>
    <row r="62">
      <c r="A62" s="28" t="s">
        <v>149</v>
      </c>
      <c r="B62" s="62" t="s">
        <v>500</v>
      </c>
      <c r="C62" s="62" t="n">
        <v>24</v>
      </c>
      <c r="D62" s="62" t="n">
        <v>16</v>
      </c>
      <c r="E62" s="62" t="n">
        <v>63</v>
      </c>
      <c r="F62" s="62" t="n">
        <v>148</v>
      </c>
      <c r="G62" s="62" t="n">
        <v>176</v>
      </c>
    </row>
    <row r="63">
      <c r="A63" s="28" t="s">
        <v>149</v>
      </c>
      <c r="B63" s="62" t="s">
        <v>501</v>
      </c>
      <c r="C63" s="62" t="n">
        <v>20</v>
      </c>
      <c r="D63" s="62" t="n">
        <v>17</v>
      </c>
      <c r="E63" s="62" t="n">
        <v>25</v>
      </c>
      <c r="F63" s="62" t="n">
        <v>159</v>
      </c>
      <c r="G63" s="62" t="n">
        <v>203</v>
      </c>
    </row>
    <row r="64">
      <c r="A64" s="28" t="s">
        <v>149</v>
      </c>
      <c r="B64" s="62" t="s">
        <v>502</v>
      </c>
      <c r="C64" s="62" t="n">
        <v>13</v>
      </c>
      <c r="D64" s="62" t="n">
        <v>12</v>
      </c>
      <c r="E64" s="62" t="n">
        <v>36</v>
      </c>
      <c r="F64" s="62" t="n">
        <v>98</v>
      </c>
      <c r="G64" s="62" t="n">
        <v>125</v>
      </c>
    </row>
    <row r="65">
      <c r="A65" s="28" t="s">
        <v>149</v>
      </c>
      <c r="B65" s="62" t="s">
        <v>503</v>
      </c>
      <c r="C65" s="62" t="n">
        <v>12</v>
      </c>
      <c r="D65" s="62" t="n">
        <v>2</v>
      </c>
      <c r="E65" s="62" t="n">
        <v>8</v>
      </c>
      <c r="F65" s="62" t="n">
        <v>66</v>
      </c>
      <c r="G65" s="62" t="n">
        <v>79</v>
      </c>
    </row>
    <row r="66">
      <c r="A66" s="28" t="s">
        <v>149</v>
      </c>
      <c r="B66" s="62" t="s">
        <v>163</v>
      </c>
      <c r="C66" s="62" t="n">
        <v>36</v>
      </c>
      <c r="D66" s="62" t="n">
        <v>37</v>
      </c>
      <c r="E66" s="62" t="n">
        <v>61</v>
      </c>
      <c r="F66" s="62" t="n">
        <v>393</v>
      </c>
      <c r="G66" s="62" t="n">
        <v>508</v>
      </c>
    </row>
    <row r="67">
      <c r="A67" s="28" t="s">
        <v>149</v>
      </c>
      <c r="B67" s="62" t="s">
        <v>32</v>
      </c>
      <c r="C67" s="62" t="n">
        <v>201</v>
      </c>
      <c r="D67" s="62" t="n">
        <v>148</v>
      </c>
      <c r="E67" s="62" t="n">
        <v>242</v>
      </c>
      <c r="F67" s="62" t="n">
        <v>1852</v>
      </c>
      <c r="G67" s="62" t="n">
        <v>2321</v>
      </c>
    </row>
    <row r="68">
      <c r="A68" s="28" t="s">
        <v>220</v>
      </c>
      <c r="B68" s="62" t="s">
        <v>504</v>
      </c>
      <c r="C68" s="62" t="n">
        <v>63</v>
      </c>
      <c r="D68" s="62" t="n">
        <v>67</v>
      </c>
      <c r="E68" s="62" t="n">
        <v>101</v>
      </c>
      <c r="F68" s="62" t="n">
        <v>1213</v>
      </c>
      <c r="G68" s="62" t="n">
        <v>1582</v>
      </c>
    </row>
    <row r="69">
      <c r="A69" s="28" t="s">
        <v>220</v>
      </c>
      <c r="B69" s="62" t="s">
        <v>505</v>
      </c>
      <c r="C69" s="62" t="n">
        <v>48</v>
      </c>
      <c r="D69" s="62" t="n">
        <v>0</v>
      </c>
      <c r="E69" s="62" t="n">
        <v>0</v>
      </c>
      <c r="F69" s="62" t="n">
        <v>392</v>
      </c>
      <c r="G69" s="62" t="n">
        <v>841</v>
      </c>
    </row>
    <row r="70">
      <c r="A70" s="28" t="s">
        <v>220</v>
      </c>
      <c r="B70" s="62" t="s">
        <v>506</v>
      </c>
      <c r="C70" s="62" t="n">
        <v>22</v>
      </c>
      <c r="D70" s="62" t="n">
        <v>36</v>
      </c>
      <c r="E70" s="62" t="n">
        <v>0</v>
      </c>
      <c r="F70" s="62" t="n">
        <v>125</v>
      </c>
      <c r="G70" s="62" t="n">
        <v>125</v>
      </c>
    </row>
    <row r="71">
      <c r="A71" s="28" t="s">
        <v>220</v>
      </c>
      <c r="B71" s="62" t="s">
        <v>507</v>
      </c>
      <c r="C71" s="62" t="n">
        <v>20</v>
      </c>
      <c r="D71" s="62" t="n">
        <v>28</v>
      </c>
      <c r="E71" s="62" t="n">
        <v>27</v>
      </c>
      <c r="F71" s="62" t="n">
        <v>515</v>
      </c>
      <c r="G71" s="62" t="n">
        <v>515</v>
      </c>
    </row>
    <row r="72">
      <c r="A72" s="28" t="s">
        <v>220</v>
      </c>
      <c r="B72" s="62" t="s">
        <v>508</v>
      </c>
      <c r="C72" s="62" t="n">
        <v>10</v>
      </c>
      <c r="D72" s="62" t="n">
        <v>28</v>
      </c>
      <c r="E72" s="62" t="n">
        <v>3</v>
      </c>
      <c r="F72" s="62" t="n">
        <v>213</v>
      </c>
      <c r="G72" s="62" t="n">
        <v>215</v>
      </c>
    </row>
    <row r="73">
      <c r="A73" s="28" t="s">
        <v>220</v>
      </c>
      <c r="B73" s="62" t="s">
        <v>163</v>
      </c>
      <c r="C73" s="62" t="n">
        <v>3</v>
      </c>
      <c r="D73" s="62" t="n">
        <v>242</v>
      </c>
      <c r="E73" s="62" t="n">
        <v>394</v>
      </c>
      <c r="F73" s="62" t="n">
        <v>4043</v>
      </c>
      <c r="G73" s="62" t="n">
        <v>5288</v>
      </c>
    </row>
    <row r="74">
      <c r="A74" s="28" t="s">
        <v>220</v>
      </c>
      <c r="B74" s="62" t="s">
        <v>32</v>
      </c>
      <c r="C74" s="62" t="n">
        <v>166</v>
      </c>
      <c r="D74" s="62" t="n">
        <v>401</v>
      </c>
      <c r="E74" s="62" t="n">
        <v>525</v>
      </c>
      <c r="F74" s="62" t="n">
        <v>6501</v>
      </c>
      <c r="G74" s="62" t="n">
        <v>8566</v>
      </c>
    </row>
    <row r="75">
      <c r="A75" s="28" t="s">
        <v>221</v>
      </c>
      <c r="B75" s="62" t="s">
        <v>509</v>
      </c>
      <c r="C75" s="62" t="n">
        <v>96</v>
      </c>
      <c r="D75" s="62" t="n">
        <v>0</v>
      </c>
      <c r="E75" s="62" t="n">
        <v>137</v>
      </c>
      <c r="F75" s="62" t="n">
        <v>287</v>
      </c>
      <c r="G75" s="62" t="n">
        <v>287</v>
      </c>
    </row>
    <row r="76">
      <c r="A76" s="28" t="s">
        <v>221</v>
      </c>
      <c r="B76" s="62" t="s">
        <v>32</v>
      </c>
      <c r="C76" s="62" t="n">
        <v>96</v>
      </c>
      <c r="D76" s="62" t="n">
        <v>0</v>
      </c>
      <c r="E76" s="62" t="n">
        <v>137</v>
      </c>
      <c r="F76" s="62" t="n">
        <v>287</v>
      </c>
      <c r="G76" s="62" t="n">
        <v>287</v>
      </c>
    </row>
    <row r="77">
      <c r="A77" s="28" t="s">
        <v>222</v>
      </c>
      <c r="B77" s="62" t="s">
        <v>510</v>
      </c>
      <c r="C77" s="62" t="n">
        <v>31</v>
      </c>
      <c r="D77" s="62" t="n">
        <v>28</v>
      </c>
      <c r="E77" s="62" t="n">
        <v>0</v>
      </c>
      <c r="F77" s="62" t="n">
        <v>244</v>
      </c>
      <c r="G77" s="62" t="n">
        <v>244</v>
      </c>
    </row>
    <row r="78">
      <c r="A78" s="28" t="s">
        <v>222</v>
      </c>
      <c r="B78" s="62" t="s">
        <v>124</v>
      </c>
      <c r="C78" s="62" t="n">
        <v>19</v>
      </c>
      <c r="D78" s="62" t="n">
        <v>0</v>
      </c>
      <c r="E78" s="62" t="n">
        <v>0</v>
      </c>
      <c r="F78" s="62" t="n">
        <v>91</v>
      </c>
      <c r="G78" s="62" t="n">
        <v>91</v>
      </c>
    </row>
    <row r="79">
      <c r="A79" s="28" t="s">
        <v>222</v>
      </c>
      <c r="B79" s="62" t="s">
        <v>511</v>
      </c>
      <c r="C79" s="62" t="n">
        <v>15</v>
      </c>
      <c r="D79" s="62" t="n">
        <v>13</v>
      </c>
      <c r="E79" s="62" t="n">
        <v>0</v>
      </c>
      <c r="F79" s="62" t="n">
        <v>59</v>
      </c>
      <c r="G79" s="62" t="n">
        <v>59</v>
      </c>
    </row>
    <row r="80">
      <c r="A80" s="28" t="s">
        <v>222</v>
      </c>
      <c r="B80" s="62" t="s">
        <v>160</v>
      </c>
      <c r="C80" s="62" t="n">
        <v>11</v>
      </c>
      <c r="D80" s="62" t="n">
        <v>16</v>
      </c>
      <c r="E80" s="62" t="n">
        <v>0</v>
      </c>
      <c r="F80" s="62" t="n">
        <v>130</v>
      </c>
      <c r="G80" s="62" t="n">
        <v>130</v>
      </c>
    </row>
    <row r="81">
      <c r="A81" s="28" t="s">
        <v>222</v>
      </c>
      <c r="B81" s="62" t="s">
        <v>512</v>
      </c>
      <c r="C81" s="62" t="n">
        <v>6</v>
      </c>
      <c r="D81" s="62" t="n">
        <v>0</v>
      </c>
      <c r="E81" s="62" t="n">
        <v>7</v>
      </c>
      <c r="F81" s="62" t="n">
        <v>92</v>
      </c>
      <c r="G81" s="62" t="n">
        <v>151</v>
      </c>
    </row>
    <row r="82">
      <c r="A82" s="28" t="s">
        <v>222</v>
      </c>
      <c r="B82" s="62" t="s">
        <v>513</v>
      </c>
      <c r="C82" s="62" t="n">
        <v>5</v>
      </c>
      <c r="D82" s="62" t="n">
        <v>7</v>
      </c>
      <c r="E82" s="62" t="n">
        <v>27</v>
      </c>
      <c r="F82" s="62" t="n">
        <v>37</v>
      </c>
      <c r="G82" s="62" t="n">
        <v>43</v>
      </c>
    </row>
    <row r="83">
      <c r="A83" s="28" t="s">
        <v>222</v>
      </c>
      <c r="B83" s="62" t="s">
        <v>163</v>
      </c>
      <c r="C83" s="62" t="n">
        <v>6</v>
      </c>
      <c r="D83" s="62" t="n">
        <v>24</v>
      </c>
      <c r="E83" s="62" t="n">
        <v>31</v>
      </c>
      <c r="F83" s="62" t="n">
        <v>661</v>
      </c>
      <c r="G83" s="62" t="n">
        <v>1101</v>
      </c>
    </row>
    <row r="84">
      <c r="A84" s="28" t="s">
        <v>222</v>
      </c>
      <c r="B84" s="62" t="s">
        <v>32</v>
      </c>
      <c r="C84" s="62" t="n">
        <v>93</v>
      </c>
      <c r="D84" s="62" t="n">
        <v>88</v>
      </c>
      <c r="E84" s="62" t="n">
        <v>65</v>
      </c>
      <c r="F84" s="62" t="n">
        <v>1314</v>
      </c>
      <c r="G84" s="62" t="n">
        <v>1819</v>
      </c>
    </row>
    <row r="85">
      <c r="A85" s="28" t="s">
        <v>223</v>
      </c>
      <c r="B85" s="62" t="s">
        <v>514</v>
      </c>
      <c r="C85" s="62" t="n">
        <v>72</v>
      </c>
      <c r="D85" s="62" t="n">
        <v>80</v>
      </c>
      <c r="E85" s="62" t="n">
        <v>0</v>
      </c>
      <c r="F85" s="62" t="n">
        <v>460</v>
      </c>
      <c r="G85" s="62" t="n">
        <v>460</v>
      </c>
    </row>
    <row r="86">
      <c r="A86" s="28" t="s">
        <v>223</v>
      </c>
      <c r="B86" s="62" t="s">
        <v>32</v>
      </c>
      <c r="C86" s="62" t="n">
        <v>72</v>
      </c>
      <c r="D86" s="62" t="n">
        <v>80</v>
      </c>
      <c r="E86" s="62" t="n">
        <v>0</v>
      </c>
      <c r="F86" s="62" t="n">
        <v>460</v>
      </c>
      <c r="G86" s="62" t="n">
        <v>460</v>
      </c>
    </row>
    <row r="87">
      <c r="A87" s="28" t="s">
        <v>224</v>
      </c>
      <c r="B87" s="62" t="s">
        <v>515</v>
      </c>
      <c r="C87" s="62" t="n">
        <v>38</v>
      </c>
      <c r="D87" s="62" t="n">
        <v>0</v>
      </c>
      <c r="E87" s="62" t="n">
        <v>19</v>
      </c>
      <c r="F87" s="62" t="n">
        <v>105</v>
      </c>
      <c r="G87" s="62" t="n">
        <v>161</v>
      </c>
    </row>
    <row r="88">
      <c r="A88" s="28" t="s">
        <v>224</v>
      </c>
      <c r="B88" s="62" t="s">
        <v>516</v>
      </c>
      <c r="C88" s="62" t="n">
        <v>10</v>
      </c>
      <c r="D88" s="62" t="n">
        <v>2</v>
      </c>
      <c r="E88" s="62" t="n">
        <v>0</v>
      </c>
      <c r="F88" s="62" t="n">
        <v>102</v>
      </c>
      <c r="G88" s="62" t="n">
        <v>102</v>
      </c>
    </row>
    <row r="89">
      <c r="A89" s="28" t="s">
        <v>224</v>
      </c>
      <c r="B89" s="62" t="s">
        <v>517</v>
      </c>
      <c r="C89" s="62" t="n">
        <v>7</v>
      </c>
      <c r="D89" s="62" t="n">
        <v>0</v>
      </c>
      <c r="E89" s="62" t="n">
        <v>0</v>
      </c>
      <c r="F89" s="62" t="n">
        <v>39</v>
      </c>
      <c r="G89" s="62" t="n">
        <v>68</v>
      </c>
    </row>
    <row r="90">
      <c r="A90" s="28" t="s">
        <v>224</v>
      </c>
      <c r="B90" s="62" t="s">
        <v>518</v>
      </c>
      <c r="C90" s="62" t="n">
        <v>5</v>
      </c>
      <c r="D90" s="62" t="n">
        <v>2</v>
      </c>
      <c r="E90" s="62" t="n">
        <v>0</v>
      </c>
      <c r="F90" s="62" t="n">
        <v>76</v>
      </c>
      <c r="G90" s="62" t="n">
        <v>148</v>
      </c>
    </row>
    <row r="91">
      <c r="A91" s="28" t="s">
        <v>224</v>
      </c>
      <c r="B91" s="62" t="s">
        <v>163</v>
      </c>
      <c r="C91" s="62" t="n">
        <v>5</v>
      </c>
      <c r="D91" s="62" t="n">
        <v>20</v>
      </c>
      <c r="E91" s="62" t="n">
        <v>124</v>
      </c>
      <c r="F91" s="62" t="n">
        <v>1355</v>
      </c>
      <c r="G91" s="62" t="n">
        <v>1780</v>
      </c>
    </row>
    <row r="92">
      <c r="A92" s="28" t="s">
        <v>224</v>
      </c>
      <c r="B92" s="62" t="s">
        <v>32</v>
      </c>
      <c r="C92" s="62" t="n">
        <v>65</v>
      </c>
      <c r="D92" s="62" t="n">
        <v>24</v>
      </c>
      <c r="E92" s="62" t="n">
        <v>143</v>
      </c>
      <c r="F92" s="62" t="n">
        <v>1677</v>
      </c>
      <c r="G92" s="62" t="n">
        <v>2259</v>
      </c>
    </row>
    <row r="93">
      <c r="A93" s="28" t="s">
        <v>225</v>
      </c>
      <c r="B93" s="62" t="s">
        <v>519</v>
      </c>
      <c r="C93" s="62" t="n">
        <v>56</v>
      </c>
      <c r="D93" s="62" t="n">
        <v>38</v>
      </c>
      <c r="E93" s="62" t="n">
        <v>101</v>
      </c>
      <c r="F93" s="62" t="n">
        <v>357</v>
      </c>
      <c r="G93" s="62" t="n">
        <v>429</v>
      </c>
    </row>
    <row r="94">
      <c r="A94" s="28" t="s">
        <v>225</v>
      </c>
      <c r="B94" s="62" t="s">
        <v>520</v>
      </c>
      <c r="C94" s="62" t="n">
        <v>5</v>
      </c>
      <c r="D94" s="62" t="n">
        <v>8</v>
      </c>
      <c r="E94" s="62" t="n">
        <v>27</v>
      </c>
      <c r="F94" s="62" t="n">
        <v>51</v>
      </c>
      <c r="G94" s="62" t="n">
        <v>59</v>
      </c>
    </row>
    <row r="95">
      <c r="A95" s="28" t="s">
        <v>225</v>
      </c>
      <c r="B95" s="62" t="s">
        <v>163</v>
      </c>
      <c r="C95" s="62" t="n">
        <v>0</v>
      </c>
      <c r="D95" s="62" t="n">
        <v>0</v>
      </c>
      <c r="E95" s="62" t="n">
        <v>22</v>
      </c>
      <c r="F95" s="62" t="n">
        <v>36</v>
      </c>
      <c r="G95" s="62" t="n">
        <v>48</v>
      </c>
    </row>
    <row r="96">
      <c r="A96" s="28" t="s">
        <v>225</v>
      </c>
      <c r="B96" s="62" t="s">
        <v>32</v>
      </c>
      <c r="C96" s="62" t="n">
        <v>61</v>
      </c>
      <c r="D96" s="62" t="n">
        <v>46</v>
      </c>
      <c r="E96" s="62" t="n">
        <v>150</v>
      </c>
      <c r="F96" s="62" t="n">
        <v>444</v>
      </c>
      <c r="G96" s="62" t="n">
        <v>536</v>
      </c>
    </row>
    <row r="97">
      <c r="A97" s="28" t="s">
        <v>226</v>
      </c>
      <c r="B97" s="62" t="s">
        <v>521</v>
      </c>
      <c r="C97" s="62" t="n">
        <v>54</v>
      </c>
      <c r="D97" s="62" t="n">
        <v>0</v>
      </c>
      <c r="E97" s="62" t="n">
        <v>0</v>
      </c>
      <c r="F97" s="62" t="n">
        <v>246</v>
      </c>
      <c r="G97" s="62" t="n">
        <v>246</v>
      </c>
    </row>
    <row r="98">
      <c r="A98" s="28" t="s">
        <v>226</v>
      </c>
      <c r="B98" s="62" t="s">
        <v>163</v>
      </c>
      <c r="C98" s="62" t="n">
        <v>0</v>
      </c>
      <c r="D98" s="62" t="n">
        <v>0</v>
      </c>
      <c r="E98" s="62" t="n">
        <v>17</v>
      </c>
      <c r="F98" s="62" t="n">
        <v>497</v>
      </c>
      <c r="G98" s="62" t="n">
        <v>605</v>
      </c>
    </row>
    <row r="99">
      <c r="A99" s="28" t="s">
        <v>226</v>
      </c>
      <c r="B99" s="62" t="s">
        <v>32</v>
      </c>
      <c r="C99" s="62" t="n">
        <v>54</v>
      </c>
      <c r="D99" s="62" t="n">
        <v>0</v>
      </c>
      <c r="E99" s="62" t="n">
        <v>17</v>
      </c>
      <c r="F99" s="62" t="n">
        <v>743</v>
      </c>
      <c r="G99" s="62" t="n">
        <v>851</v>
      </c>
    </row>
    <row r="100">
      <c r="A100" s="28" t="s">
        <v>227</v>
      </c>
      <c r="B100" s="62" t="s">
        <v>522</v>
      </c>
      <c r="C100" s="62" t="n">
        <v>48</v>
      </c>
      <c r="D100" s="62" t="n">
        <v>0</v>
      </c>
      <c r="E100" s="62" t="n">
        <v>0</v>
      </c>
      <c r="F100" s="62" t="n">
        <v>48</v>
      </c>
      <c r="G100" s="62" t="n">
        <v>48</v>
      </c>
    </row>
    <row r="101">
      <c r="A101" s="28" t="s">
        <v>227</v>
      </c>
      <c r="B101" s="62" t="s">
        <v>32</v>
      </c>
      <c r="C101" s="62" t="n">
        <v>48</v>
      </c>
      <c r="D101" s="62" t="n">
        <v>0</v>
      </c>
      <c r="E101" s="62" t="n">
        <v>0</v>
      </c>
      <c r="F101" s="62" t="n">
        <v>48</v>
      </c>
      <c r="G101" s="62" t="n">
        <v>48</v>
      </c>
    </row>
    <row r="102">
      <c r="A102" s="28" t="s">
        <v>228</v>
      </c>
      <c r="B102" s="62" t="s">
        <v>523</v>
      </c>
      <c r="C102" s="62" t="n">
        <v>40</v>
      </c>
      <c r="D102" s="62" t="n">
        <v>0</v>
      </c>
      <c r="E102" s="62" t="n">
        <v>0</v>
      </c>
      <c r="F102" s="62" t="n">
        <v>146</v>
      </c>
      <c r="G102" s="62" t="n">
        <v>218</v>
      </c>
    </row>
    <row r="103">
      <c r="A103" s="28" t="s">
        <v>228</v>
      </c>
      <c r="B103" s="62" t="s">
        <v>32</v>
      </c>
      <c r="C103" s="62" t="n">
        <v>40</v>
      </c>
      <c r="D103" s="62" t="n">
        <v>0</v>
      </c>
      <c r="E103" s="62" t="n">
        <v>0</v>
      </c>
      <c r="F103" s="62" t="n">
        <v>146</v>
      </c>
      <c r="G103" s="62" t="n">
        <v>218</v>
      </c>
    </row>
    <row r="104">
      <c r="A104" s="28" t="s">
        <v>229</v>
      </c>
      <c r="B104" s="62" t="s">
        <v>524</v>
      </c>
      <c r="C104" s="62" t="n">
        <v>22</v>
      </c>
      <c r="D104" s="62" t="n">
        <v>0</v>
      </c>
      <c r="E104" s="62" t="n">
        <v>0</v>
      </c>
      <c r="F104" s="62" t="n">
        <v>81</v>
      </c>
      <c r="G104" s="62" t="n">
        <v>87</v>
      </c>
    </row>
    <row r="105">
      <c r="A105" s="28" t="s">
        <v>229</v>
      </c>
      <c r="B105" s="62" t="s">
        <v>525</v>
      </c>
      <c r="C105" s="62" t="n">
        <v>11</v>
      </c>
      <c r="D105" s="62" t="n">
        <v>0</v>
      </c>
      <c r="E105" s="62" t="n">
        <v>0</v>
      </c>
      <c r="F105" s="62" t="n">
        <v>82</v>
      </c>
      <c r="G105" s="62" t="n">
        <v>83</v>
      </c>
    </row>
    <row r="106">
      <c r="A106" s="28" t="s">
        <v>229</v>
      </c>
      <c r="B106" s="62" t="s">
        <v>163</v>
      </c>
      <c r="C106" s="62" t="n">
        <v>0</v>
      </c>
      <c r="D106" s="62" t="n">
        <v>20</v>
      </c>
      <c r="E106" s="62" t="n">
        <v>63</v>
      </c>
      <c r="F106" s="62" t="n">
        <v>261</v>
      </c>
      <c r="G106" s="62" t="n">
        <v>281</v>
      </c>
    </row>
    <row r="107">
      <c r="A107" s="28" t="s">
        <v>229</v>
      </c>
      <c r="B107" s="62" t="s">
        <v>32</v>
      </c>
      <c r="C107" s="62" t="n">
        <v>33</v>
      </c>
      <c r="D107" s="62" t="n">
        <v>20</v>
      </c>
      <c r="E107" s="62" t="n">
        <v>63</v>
      </c>
      <c r="F107" s="62" t="n">
        <v>424</v>
      </c>
      <c r="G107" s="62" t="n">
        <v>451</v>
      </c>
    </row>
    <row r="108">
      <c r="A108" s="28" t="s">
        <v>230</v>
      </c>
      <c r="B108" s="62" t="s">
        <v>526</v>
      </c>
      <c r="C108" s="62" t="n">
        <v>13</v>
      </c>
      <c r="D108" s="62" t="n">
        <v>1</v>
      </c>
      <c r="E108" s="62" t="n">
        <v>0</v>
      </c>
      <c r="F108" s="62" t="n">
        <v>41</v>
      </c>
      <c r="G108" s="62" t="n">
        <v>51</v>
      </c>
    </row>
    <row r="109">
      <c r="A109" s="28" t="s">
        <v>230</v>
      </c>
      <c r="B109" s="62" t="s">
        <v>527</v>
      </c>
      <c r="C109" s="62" t="n">
        <v>11</v>
      </c>
      <c r="D109" s="62" t="n">
        <v>0</v>
      </c>
      <c r="E109" s="62" t="n">
        <v>0</v>
      </c>
      <c r="F109" s="62" t="n">
        <v>67</v>
      </c>
      <c r="G109" s="62" t="n">
        <v>94</v>
      </c>
    </row>
    <row r="110">
      <c r="A110" s="28" t="s">
        <v>230</v>
      </c>
      <c r="B110" s="62" t="s">
        <v>528</v>
      </c>
      <c r="C110" s="62" t="n">
        <v>6</v>
      </c>
      <c r="D110" s="62" t="n">
        <v>0</v>
      </c>
      <c r="E110" s="62" t="n">
        <v>0</v>
      </c>
      <c r="F110" s="62" t="n">
        <v>18</v>
      </c>
      <c r="G110" s="62" t="n">
        <v>28</v>
      </c>
    </row>
    <row r="111">
      <c r="A111" s="28" t="s">
        <v>230</v>
      </c>
      <c r="B111" s="62" t="s">
        <v>163</v>
      </c>
      <c r="C111" s="62" t="n">
        <v>0</v>
      </c>
      <c r="D111" s="62" t="n">
        <v>0</v>
      </c>
      <c r="E111" s="62" t="n">
        <v>0</v>
      </c>
      <c r="F111" s="62" t="n">
        <v>13</v>
      </c>
      <c r="G111" s="62" t="n">
        <v>14</v>
      </c>
    </row>
    <row r="112">
      <c r="A112" s="28" t="s">
        <v>230</v>
      </c>
      <c r="B112" s="62" t="s">
        <v>32</v>
      </c>
      <c r="C112" s="62" t="n">
        <v>30</v>
      </c>
      <c r="D112" s="62" t="n">
        <v>1</v>
      </c>
      <c r="E112" s="62" t="n">
        <v>0</v>
      </c>
      <c r="F112" s="62" t="n">
        <v>139</v>
      </c>
      <c r="G112" s="62" t="n">
        <v>187</v>
      </c>
    </row>
    <row r="113">
      <c r="A113" s="28" t="s">
        <v>231</v>
      </c>
      <c r="B113" s="62" t="s">
        <v>529</v>
      </c>
      <c r="C113" s="62" t="n">
        <v>17</v>
      </c>
      <c r="D113" s="62" t="n">
        <v>13</v>
      </c>
      <c r="E113" s="62" t="n">
        <v>0</v>
      </c>
      <c r="F113" s="62" t="n">
        <v>30</v>
      </c>
      <c r="G113" s="62" t="n">
        <v>30</v>
      </c>
    </row>
    <row r="114">
      <c r="A114" s="28" t="s">
        <v>231</v>
      </c>
      <c r="B114" s="62" t="s">
        <v>530</v>
      </c>
      <c r="C114" s="62" t="n">
        <v>4</v>
      </c>
      <c r="D114" s="62" t="n">
        <v>0</v>
      </c>
      <c r="E114" s="62" t="n">
        <v>0</v>
      </c>
      <c r="F114" s="62" t="n">
        <v>4</v>
      </c>
      <c r="G114" s="62" t="n">
        <v>4</v>
      </c>
    </row>
    <row r="115">
      <c r="A115" s="28" t="s">
        <v>231</v>
      </c>
      <c r="B115" s="62" t="s">
        <v>531</v>
      </c>
      <c r="C115" s="62" t="n">
        <v>3</v>
      </c>
      <c r="D115" s="62" t="n">
        <v>0</v>
      </c>
      <c r="E115" s="62" t="n">
        <v>30</v>
      </c>
      <c r="F115" s="62" t="n">
        <v>7</v>
      </c>
      <c r="G115" s="62" t="n">
        <v>7</v>
      </c>
    </row>
    <row r="116">
      <c r="A116" s="28" t="s">
        <v>231</v>
      </c>
      <c r="B116" s="62" t="s">
        <v>532</v>
      </c>
      <c r="C116" s="62" t="n">
        <v>2</v>
      </c>
      <c r="D116" s="62" t="n">
        <v>22</v>
      </c>
      <c r="E116" s="62" t="n">
        <v>0</v>
      </c>
      <c r="F116" s="62" t="n">
        <v>24</v>
      </c>
      <c r="G116" s="62" t="n">
        <v>24</v>
      </c>
    </row>
    <row r="117">
      <c r="A117" s="28" t="s">
        <v>231</v>
      </c>
      <c r="B117" s="62" t="s">
        <v>533</v>
      </c>
      <c r="C117" s="62" t="n">
        <v>2</v>
      </c>
      <c r="D117" s="62" t="n">
        <v>11</v>
      </c>
      <c r="E117" s="62" t="n">
        <v>0</v>
      </c>
      <c r="F117" s="62" t="n">
        <v>13</v>
      </c>
      <c r="G117" s="62" t="n">
        <v>13</v>
      </c>
    </row>
    <row r="118">
      <c r="A118" s="28" t="s">
        <v>231</v>
      </c>
      <c r="B118" s="62" t="s">
        <v>163</v>
      </c>
      <c r="C118" s="62" t="n">
        <v>0</v>
      </c>
      <c r="D118" s="62" t="n">
        <v>10</v>
      </c>
      <c r="E118" s="62" t="n">
        <v>50</v>
      </c>
      <c r="F118" s="62" t="n">
        <v>85</v>
      </c>
      <c r="G118" s="62" t="n">
        <v>99</v>
      </c>
    </row>
    <row r="119">
      <c r="A119" s="28" t="s">
        <v>231</v>
      </c>
      <c r="B119" s="62" t="s">
        <v>32</v>
      </c>
      <c r="C119" s="62" t="n">
        <v>28</v>
      </c>
      <c r="D119" s="62" t="n">
        <v>56</v>
      </c>
      <c r="E119" s="62" t="n">
        <v>80</v>
      </c>
      <c r="F119" s="62" t="n">
        <v>163</v>
      </c>
      <c r="G119" s="62" t="n">
        <v>177</v>
      </c>
    </row>
    <row r="120">
      <c r="A120" s="28" t="s">
        <v>325</v>
      </c>
      <c r="B120" s="62" t="s">
        <v>32</v>
      </c>
      <c r="C120" s="62" t="n">
        <v>107</v>
      </c>
      <c r="D120" s="62" t="n">
        <v>459</v>
      </c>
      <c r="E120" s="62" t="n">
        <v>792</v>
      </c>
      <c r="F120" s="62" t="n">
        <v>3048</v>
      </c>
      <c r="G120" s="62" t="n">
        <v>4067</v>
      </c>
    </row>
    <row r="121">
      <c r="A121" s="53" t="s">
        <v>32</v>
      </c>
      <c r="B121" s="63" t="s">
        <v>32</v>
      </c>
      <c r="C121" s="63" t="n">
        <v>4566</v>
      </c>
      <c r="D121" s="63" t="n">
        <v>4843</v>
      </c>
      <c r="E121" s="63" t="n">
        <v>5997</v>
      </c>
      <c r="F121" s="63" t="n">
        <v>45263</v>
      </c>
      <c r="G121" s="63" t="n">
        <v>55865</v>
      </c>
    </row>
    <row r="122">
      <c r="A122" s="28" t="s">
        <v>165</v>
      </c>
      <c r="B122" s="28"/>
      <c r="C122" s="28"/>
      <c r="D122" s="28"/>
      <c r="E122" s="28"/>
      <c r="F122" s="28"/>
      <c r="G122" s="28"/>
    </row>
    <row r="123">
      <c r="A123" s="28" t="s">
        <v>61</v>
      </c>
      <c r="B123" s="28"/>
      <c r="C123" s="28"/>
      <c r="D123" s="28"/>
      <c r="E123" s="28"/>
      <c r="F123" s="28"/>
      <c r="G123" s="28"/>
    </row>
  </sheetData>
  <sheetProtection sheet="1"/>
  <mergeCells count="25">
    <mergeCell ref="B1:E1"/>
    <mergeCell ref="A11:A19"/>
    <mergeCell ref="A20:A29"/>
    <mergeCell ref="A30:A37"/>
    <mergeCell ref="A38:A41"/>
    <mergeCell ref="A42:A46"/>
    <mergeCell ref="A47:A53"/>
    <mergeCell ref="A54:A58"/>
    <mergeCell ref="A59:A67"/>
    <mergeCell ref="A68:A74"/>
    <mergeCell ref="A75:A76"/>
    <mergeCell ref="A77:A84"/>
    <mergeCell ref="A85:A86"/>
    <mergeCell ref="A87:A92"/>
    <mergeCell ref="A93:A96"/>
    <mergeCell ref="A97:A99"/>
    <mergeCell ref="A100:A101"/>
    <mergeCell ref="A102:A103"/>
    <mergeCell ref="A104:A107"/>
    <mergeCell ref="A108:A112"/>
    <mergeCell ref="A113:A119"/>
    <mergeCell ref="A120:A120"/>
    <mergeCell ref="A121:A121"/>
    <mergeCell ref="A122:G122"/>
    <mergeCell ref="A123:G123"/>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535</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536</v>
      </c>
      <c r="L10" s="26" t="s">
        <v>32</v>
      </c>
    </row>
    <row r="11">
      <c r="A11" s="64" t="s">
        <v>33</v>
      </c>
      <c r="B11" s="64" t="n">
        <v>1382</v>
      </c>
      <c r="C11" s="64" t="n">
        <v>172</v>
      </c>
      <c r="D11" s="64" t="n">
        <v>20</v>
      </c>
      <c r="E11" s="64" t="n">
        <v>21</v>
      </c>
      <c r="F11" s="64" t="n">
        <v>0</v>
      </c>
      <c r="G11" s="64" t="n">
        <v>84</v>
      </c>
      <c r="H11" s="64" t="n">
        <v>305</v>
      </c>
      <c r="I11" s="64" t="n">
        <v>31</v>
      </c>
      <c r="J11" s="64" t="n">
        <v>20</v>
      </c>
      <c r="K11" s="64" t="n">
        <v>579</v>
      </c>
      <c r="L11" s="64" t="n">
        <v>2614</v>
      </c>
    </row>
    <row r="12">
      <c r="A12" s="64" t="s">
        <v>34</v>
      </c>
      <c r="B12" s="64" t="n">
        <v>1484</v>
      </c>
      <c r="C12" s="64" t="n">
        <v>196</v>
      </c>
      <c r="D12" s="64" t="n">
        <v>22</v>
      </c>
      <c r="E12" s="64" t="n">
        <v>18</v>
      </c>
      <c r="F12" s="64" t="n">
        <v>0</v>
      </c>
      <c r="G12" s="64" t="n">
        <v>75</v>
      </c>
      <c r="H12" s="64" t="n">
        <v>312</v>
      </c>
      <c r="I12" s="64" t="n">
        <v>19</v>
      </c>
      <c r="J12" s="64" t="n">
        <v>25</v>
      </c>
      <c r="K12" s="64" t="n">
        <v>654</v>
      </c>
      <c r="L12" s="64" t="n">
        <v>2805</v>
      </c>
    </row>
    <row r="13">
      <c r="A13" s="64" t="s">
        <v>35</v>
      </c>
      <c r="B13" s="64" t="n">
        <v>1363</v>
      </c>
      <c r="C13" s="64" t="n">
        <v>206</v>
      </c>
      <c r="D13" s="64" t="n">
        <v>22</v>
      </c>
      <c r="E13" s="64" t="n">
        <v>21</v>
      </c>
      <c r="F13" s="64" t="n">
        <v>0</v>
      </c>
      <c r="G13" s="64" t="n">
        <v>56</v>
      </c>
      <c r="H13" s="64" t="n">
        <v>206</v>
      </c>
      <c r="I13" s="64" t="n">
        <v>29</v>
      </c>
      <c r="J13" s="64" t="n">
        <v>21</v>
      </c>
      <c r="K13" s="64" t="n">
        <v>420</v>
      </c>
      <c r="L13" s="64" t="n">
        <v>2344</v>
      </c>
    </row>
    <row r="14">
      <c r="A14" s="64" t="s">
        <v>36</v>
      </c>
      <c r="B14" s="64" t="n">
        <v>1689</v>
      </c>
      <c r="C14" s="64" t="n">
        <v>175</v>
      </c>
      <c r="D14" s="64" t="n">
        <v>33</v>
      </c>
      <c r="E14" s="64" t="n">
        <v>35</v>
      </c>
      <c r="F14" s="64" t="n">
        <v>0</v>
      </c>
      <c r="G14" s="64" t="n">
        <v>108</v>
      </c>
      <c r="H14" s="64" t="n">
        <v>294</v>
      </c>
      <c r="I14" s="64" t="n">
        <v>29</v>
      </c>
      <c r="J14" s="64" t="n">
        <v>17</v>
      </c>
      <c r="K14" s="64" t="n">
        <v>645</v>
      </c>
      <c r="L14" s="64" t="n">
        <v>3025</v>
      </c>
    </row>
    <row r="15">
      <c r="A15" s="64" t="s">
        <v>37</v>
      </c>
      <c r="B15" s="64" t="n">
        <v>1350</v>
      </c>
      <c r="C15" s="64" t="n">
        <v>162</v>
      </c>
      <c r="D15" s="64" t="n">
        <v>33</v>
      </c>
      <c r="E15" s="64" t="n">
        <v>26</v>
      </c>
      <c r="F15" s="64" t="n">
        <v>0</v>
      </c>
      <c r="G15" s="64" t="n">
        <v>70</v>
      </c>
      <c r="H15" s="64" t="n">
        <v>191</v>
      </c>
      <c r="I15" s="64" t="n">
        <v>24</v>
      </c>
      <c r="J15" s="64" t="n">
        <v>5</v>
      </c>
      <c r="K15" s="64" t="n">
        <v>628</v>
      </c>
      <c r="L15" s="64" t="n">
        <v>2489</v>
      </c>
    </row>
    <row r="16">
      <c r="A16" s="64" t="s">
        <v>38</v>
      </c>
      <c r="B16" s="64" t="n">
        <v>1501</v>
      </c>
      <c r="C16" s="64" t="n">
        <v>214</v>
      </c>
      <c r="D16" s="64" t="n">
        <v>32</v>
      </c>
      <c r="E16" s="64" t="n">
        <v>27</v>
      </c>
      <c r="F16" s="64" t="n">
        <v>0</v>
      </c>
      <c r="G16" s="64" t="n">
        <v>66</v>
      </c>
      <c r="H16" s="64" t="n">
        <v>178</v>
      </c>
      <c r="I16" s="64" t="n">
        <v>31</v>
      </c>
      <c r="J16" s="64" t="n">
        <v>9</v>
      </c>
      <c r="K16" s="64" t="n">
        <v>587</v>
      </c>
      <c r="L16" s="64" t="n">
        <v>2645</v>
      </c>
    </row>
    <row r="17">
      <c r="A17" s="64" t="s">
        <v>39</v>
      </c>
      <c r="B17" s="64" t="n">
        <v>1276</v>
      </c>
      <c r="C17" s="64" t="n">
        <v>204</v>
      </c>
      <c r="D17" s="64" t="n">
        <v>40</v>
      </c>
      <c r="E17" s="64" t="n">
        <v>33</v>
      </c>
      <c r="F17" s="64" t="n">
        <v>1</v>
      </c>
      <c r="G17" s="64" t="n">
        <v>61</v>
      </c>
      <c r="H17" s="64" t="n">
        <v>146</v>
      </c>
      <c r="I17" s="64" t="n">
        <v>21</v>
      </c>
      <c r="J17" s="64" t="n">
        <v>14</v>
      </c>
      <c r="K17" s="64" t="n">
        <v>511</v>
      </c>
      <c r="L17" s="64" t="n">
        <v>2307</v>
      </c>
    </row>
    <row r="18">
      <c r="A18" s="64" t="s">
        <v>40</v>
      </c>
      <c r="B18" s="64" t="n">
        <v>1158</v>
      </c>
      <c r="C18" s="64" t="n">
        <v>154</v>
      </c>
      <c r="D18" s="64" t="n">
        <v>59</v>
      </c>
      <c r="E18" s="64" t="n">
        <v>35</v>
      </c>
      <c r="F18" s="64" t="n">
        <v>0</v>
      </c>
      <c r="G18" s="64" t="n">
        <v>69</v>
      </c>
      <c r="H18" s="64" t="n">
        <v>257</v>
      </c>
      <c r="I18" s="64" t="n">
        <v>38</v>
      </c>
      <c r="J18" s="64" t="n">
        <v>5</v>
      </c>
      <c r="K18" s="64" t="n">
        <v>699</v>
      </c>
      <c r="L18" s="64" t="n">
        <v>2474</v>
      </c>
    </row>
    <row r="19">
      <c r="A19" s="64" t="s">
        <v>41</v>
      </c>
      <c r="B19" s="64" t="n">
        <v>1256</v>
      </c>
      <c r="C19" s="64" t="n">
        <v>192</v>
      </c>
      <c r="D19" s="64" t="n">
        <v>68</v>
      </c>
      <c r="E19" s="64" t="n">
        <v>41</v>
      </c>
      <c r="F19" s="64" t="n">
        <v>0</v>
      </c>
      <c r="G19" s="64" t="n">
        <v>70</v>
      </c>
      <c r="H19" s="64" t="n">
        <v>218</v>
      </c>
      <c r="I19" s="64" t="n">
        <v>19</v>
      </c>
      <c r="J19" s="64" t="n">
        <v>13</v>
      </c>
      <c r="K19" s="64" t="n">
        <v>529</v>
      </c>
      <c r="L19" s="64" t="n">
        <v>2406</v>
      </c>
    </row>
    <row r="20">
      <c r="A20" s="64" t="s">
        <v>42</v>
      </c>
      <c r="B20" s="64" t="n">
        <v>1224</v>
      </c>
      <c r="C20" s="64" t="n">
        <v>184</v>
      </c>
      <c r="D20" s="64" t="n">
        <v>34</v>
      </c>
      <c r="E20" s="64" t="n">
        <v>16</v>
      </c>
      <c r="F20" s="64" t="n">
        <v>0</v>
      </c>
      <c r="G20" s="64" t="n">
        <v>88</v>
      </c>
      <c r="H20" s="64" t="n">
        <v>257</v>
      </c>
      <c r="I20" s="64" t="n">
        <v>27</v>
      </c>
      <c r="J20" s="64" t="n">
        <v>4</v>
      </c>
      <c r="K20" s="64" t="n">
        <v>474</v>
      </c>
      <c r="L20" s="64" t="n">
        <v>2308</v>
      </c>
    </row>
    <row r="21">
      <c r="A21" s="64" t="s">
        <v>43</v>
      </c>
      <c r="B21" s="64" t="n">
        <v>1198</v>
      </c>
      <c r="C21" s="64" t="n">
        <v>208</v>
      </c>
      <c r="D21" s="64" t="n">
        <v>41</v>
      </c>
      <c r="E21" s="64" t="n">
        <v>16</v>
      </c>
      <c r="F21" s="64" t="n">
        <v>0</v>
      </c>
      <c r="G21" s="64" t="n">
        <v>63</v>
      </c>
      <c r="H21" s="64" t="n">
        <v>225</v>
      </c>
      <c r="I21" s="64" t="n">
        <v>23</v>
      </c>
      <c r="J21" s="64" t="n">
        <v>2</v>
      </c>
      <c r="K21" s="64" t="n">
        <v>436</v>
      </c>
      <c r="L21" s="64" t="n">
        <v>2212</v>
      </c>
    </row>
    <row r="22">
      <c r="A22" s="64" t="s">
        <v>44</v>
      </c>
      <c r="B22" s="64" t="n">
        <v>1264</v>
      </c>
      <c r="C22" s="64" t="n">
        <v>304</v>
      </c>
      <c r="D22" s="64" t="n">
        <v>56</v>
      </c>
      <c r="E22" s="64" t="n">
        <v>4</v>
      </c>
      <c r="F22" s="64" t="n">
        <v>0</v>
      </c>
      <c r="G22" s="64" t="n">
        <v>78</v>
      </c>
      <c r="H22" s="64" t="n">
        <v>231</v>
      </c>
      <c r="I22" s="64" t="n">
        <v>36</v>
      </c>
      <c r="J22" s="64" t="n">
        <v>15</v>
      </c>
      <c r="K22" s="64" t="n">
        <v>436</v>
      </c>
      <c r="L22" s="64" t="n">
        <v>2424</v>
      </c>
    </row>
    <row r="23">
      <c r="A23" s="64" t="s">
        <v>45</v>
      </c>
      <c r="B23" s="64" t="n">
        <v>1719</v>
      </c>
      <c r="C23" s="64" t="n">
        <v>260</v>
      </c>
      <c r="D23" s="64" t="n">
        <v>39</v>
      </c>
      <c r="E23" s="64" t="n">
        <v>32</v>
      </c>
      <c r="F23" s="64" t="n">
        <v>2</v>
      </c>
      <c r="G23" s="64" t="n">
        <v>119</v>
      </c>
      <c r="H23" s="64" t="n">
        <v>262</v>
      </c>
      <c r="I23" s="64" t="n">
        <v>22</v>
      </c>
      <c r="J23" s="64" t="n">
        <v>8</v>
      </c>
      <c r="K23" s="64" t="n">
        <v>622</v>
      </c>
      <c r="L23" s="64" t="n">
        <v>3085</v>
      </c>
    </row>
    <row r="24">
      <c r="A24" s="64" t="s">
        <v>46</v>
      </c>
      <c r="B24" s="64" t="n">
        <v>1350</v>
      </c>
      <c r="C24" s="64" t="n">
        <v>268</v>
      </c>
      <c r="D24" s="64" t="n">
        <v>54</v>
      </c>
      <c r="E24" s="64" t="n">
        <v>97</v>
      </c>
      <c r="F24" s="64" t="n">
        <v>0</v>
      </c>
      <c r="G24" s="64" t="n">
        <v>90</v>
      </c>
      <c r="H24" s="64" t="n">
        <v>299</v>
      </c>
      <c r="I24" s="64" t="n">
        <v>25</v>
      </c>
      <c r="J24" s="64" t="n">
        <v>24</v>
      </c>
      <c r="K24" s="64" t="n">
        <v>620</v>
      </c>
      <c r="L24" s="64" t="n">
        <v>2827</v>
      </c>
    </row>
    <row r="25">
      <c r="A25" s="64" t="s">
        <v>47</v>
      </c>
      <c r="B25" s="64" t="n">
        <v>1866</v>
      </c>
      <c r="C25" s="64" t="n">
        <v>332</v>
      </c>
      <c r="D25" s="64" t="n">
        <v>65</v>
      </c>
      <c r="E25" s="64" t="n">
        <v>4</v>
      </c>
      <c r="F25" s="64" t="n">
        <v>1</v>
      </c>
      <c r="G25" s="64" t="n">
        <v>125</v>
      </c>
      <c r="H25" s="64" t="n">
        <v>298</v>
      </c>
      <c r="I25" s="64" t="n">
        <v>33</v>
      </c>
      <c r="J25" s="64" t="n">
        <v>6</v>
      </c>
      <c r="K25" s="64" t="n">
        <v>613</v>
      </c>
      <c r="L25" s="64" t="n">
        <v>3343</v>
      </c>
    </row>
    <row r="26">
      <c r="A26" s="64" t="s">
        <v>48</v>
      </c>
      <c r="B26" s="64" t="n">
        <v>1870</v>
      </c>
      <c r="C26" s="64" t="n">
        <v>265</v>
      </c>
      <c r="D26" s="64" t="n">
        <v>61</v>
      </c>
      <c r="E26" s="64" t="n">
        <v>80</v>
      </c>
      <c r="F26" s="64" t="n">
        <v>0</v>
      </c>
      <c r="G26" s="64" t="n">
        <v>74</v>
      </c>
      <c r="H26" s="64" t="n">
        <v>304</v>
      </c>
      <c r="I26" s="64" t="n">
        <v>37</v>
      </c>
      <c r="J26" s="64" t="n">
        <v>13</v>
      </c>
      <c r="K26" s="64" t="n">
        <v>659</v>
      </c>
      <c r="L26" s="64" t="n">
        <v>3363</v>
      </c>
    </row>
    <row r="27">
      <c r="A27" s="64" t="s">
        <v>49</v>
      </c>
      <c r="B27" s="64" t="n">
        <v>1563</v>
      </c>
      <c r="C27" s="64" t="n">
        <v>286</v>
      </c>
      <c r="D27" s="64" t="n">
        <v>86</v>
      </c>
      <c r="E27" s="64" t="n">
        <v>82</v>
      </c>
      <c r="F27" s="64" t="n">
        <v>0</v>
      </c>
      <c r="G27" s="64" t="n">
        <v>54</v>
      </c>
      <c r="H27" s="64" t="n">
        <v>235</v>
      </c>
      <c r="I27" s="64" t="n">
        <v>28</v>
      </c>
      <c r="J27" s="64" t="n">
        <v>17</v>
      </c>
      <c r="K27" s="64" t="n">
        <v>619</v>
      </c>
      <c r="L27" s="64" t="n">
        <v>2970</v>
      </c>
    </row>
    <row r="28">
      <c r="A28" s="64" t="s">
        <v>50</v>
      </c>
      <c r="B28" s="64" t="n">
        <v>1918</v>
      </c>
      <c r="C28" s="64" t="n">
        <v>255</v>
      </c>
      <c r="D28" s="64" t="n">
        <v>45</v>
      </c>
      <c r="E28" s="64" t="n">
        <v>95</v>
      </c>
      <c r="F28" s="64" t="n">
        <v>0</v>
      </c>
      <c r="G28" s="64" t="n">
        <v>75</v>
      </c>
      <c r="H28" s="64" t="n">
        <v>261</v>
      </c>
      <c r="I28" s="64" t="n">
        <v>42</v>
      </c>
      <c r="J28" s="64" t="n">
        <v>5</v>
      </c>
      <c r="K28" s="64" t="n">
        <v>447</v>
      </c>
      <c r="L28" s="64" t="n">
        <v>3143</v>
      </c>
    </row>
    <row r="29">
      <c r="A29" s="64" t="s">
        <v>51</v>
      </c>
      <c r="B29" s="64" t="n">
        <v>1521</v>
      </c>
      <c r="C29" s="64" t="n">
        <v>261</v>
      </c>
      <c r="D29" s="64" t="n">
        <v>35</v>
      </c>
      <c r="E29" s="64" t="n">
        <v>27</v>
      </c>
      <c r="F29" s="64" t="n">
        <v>0</v>
      </c>
      <c r="G29" s="64" t="n">
        <v>80</v>
      </c>
      <c r="H29" s="64" t="n">
        <v>242</v>
      </c>
      <c r="I29" s="64" t="n">
        <v>39</v>
      </c>
      <c r="J29" s="64" t="n">
        <v>10</v>
      </c>
      <c r="K29" s="64" t="n">
        <v>537</v>
      </c>
      <c r="L29" s="64" t="n">
        <v>2752</v>
      </c>
    </row>
    <row r="30">
      <c r="A30" s="64" t="s">
        <v>52</v>
      </c>
      <c r="B30" s="64" t="n">
        <v>1533</v>
      </c>
      <c r="C30" s="64" t="n">
        <v>185</v>
      </c>
      <c r="D30" s="64" t="n">
        <v>24</v>
      </c>
      <c r="E30" s="64" t="n">
        <v>82</v>
      </c>
      <c r="F30" s="64" t="n">
        <v>0</v>
      </c>
      <c r="G30" s="64" t="n">
        <v>50</v>
      </c>
      <c r="H30" s="64" t="n">
        <v>232</v>
      </c>
      <c r="I30" s="64" t="n">
        <v>41</v>
      </c>
      <c r="J30" s="64" t="n">
        <v>17</v>
      </c>
      <c r="K30" s="64" t="n">
        <v>433</v>
      </c>
      <c r="L30" s="64" t="n">
        <v>2597</v>
      </c>
    </row>
    <row r="31">
      <c r="A31" s="64" t="s">
        <v>53</v>
      </c>
      <c r="B31" s="64" t="n">
        <v>1654</v>
      </c>
      <c r="C31" s="64" t="n">
        <v>301</v>
      </c>
      <c r="D31" s="64" t="n">
        <v>31</v>
      </c>
      <c r="E31" s="64" t="n">
        <v>67</v>
      </c>
      <c r="F31" s="64" t="n">
        <v>0</v>
      </c>
      <c r="G31" s="64" t="n">
        <v>65</v>
      </c>
      <c r="H31" s="64" t="n">
        <v>284</v>
      </c>
      <c r="I31" s="64" t="n">
        <v>59</v>
      </c>
      <c r="J31" s="64" t="n">
        <v>18</v>
      </c>
      <c r="K31" s="64" t="n">
        <v>578</v>
      </c>
      <c r="L31" s="64" t="n">
        <v>3057</v>
      </c>
    </row>
    <row r="32">
      <c r="A32" s="64" t="s">
        <v>54</v>
      </c>
      <c r="B32" s="64" t="n">
        <v>1348</v>
      </c>
      <c r="C32" s="64" t="n">
        <v>273</v>
      </c>
      <c r="D32" s="64" t="n">
        <v>38</v>
      </c>
      <c r="E32" s="64" t="n">
        <v>24</v>
      </c>
      <c r="F32" s="64" t="n">
        <v>0</v>
      </c>
      <c r="G32" s="64" t="n">
        <v>78</v>
      </c>
      <c r="H32" s="64" t="n">
        <v>251</v>
      </c>
      <c r="I32" s="64" t="n">
        <v>47</v>
      </c>
      <c r="J32" s="64" t="n">
        <v>8</v>
      </c>
      <c r="K32" s="64" t="n">
        <v>592</v>
      </c>
      <c r="L32" s="64" t="n">
        <v>2659</v>
      </c>
    </row>
    <row r="33">
      <c r="A33" s="64" t="s">
        <v>55</v>
      </c>
      <c r="B33" s="64" t="n">
        <v>1385</v>
      </c>
      <c r="C33" s="64" t="n">
        <v>259</v>
      </c>
      <c r="D33" s="64" t="n">
        <v>30</v>
      </c>
      <c r="E33" s="64" t="n">
        <v>24</v>
      </c>
      <c r="F33" s="64" t="n">
        <v>0</v>
      </c>
      <c r="G33" s="64" t="n">
        <v>66</v>
      </c>
      <c r="H33" s="64" t="n">
        <v>256</v>
      </c>
      <c r="I33" s="64" t="n">
        <v>63</v>
      </c>
      <c r="J33" s="64" t="n">
        <v>13</v>
      </c>
      <c r="K33" s="64" t="n">
        <v>487</v>
      </c>
      <c r="L33" s="64" t="n">
        <v>2583</v>
      </c>
    </row>
    <row r="34">
      <c r="A34" s="64" t="s">
        <v>56</v>
      </c>
      <c r="B34" s="64" t="n">
        <v>1522</v>
      </c>
      <c r="C34" s="64" t="n">
        <v>371</v>
      </c>
      <c r="D34" s="64" t="n">
        <v>31</v>
      </c>
      <c r="E34" s="64" t="n">
        <v>4</v>
      </c>
      <c r="F34" s="64" t="n">
        <v>0</v>
      </c>
      <c r="G34" s="64" t="n">
        <v>84</v>
      </c>
      <c r="H34" s="64" t="n">
        <v>282</v>
      </c>
      <c r="I34" s="64" t="n">
        <v>72</v>
      </c>
      <c r="J34" s="64" t="n">
        <v>21</v>
      </c>
      <c r="K34" s="64" t="n">
        <v>646</v>
      </c>
      <c r="L34" s="64" t="n">
        <v>3033</v>
      </c>
    </row>
    <row r="35">
      <c r="A35" s="65" t="s">
        <v>57</v>
      </c>
      <c r="B35" s="65" t="n">
        <v>1381</v>
      </c>
      <c r="C35" s="65" t="n">
        <v>330</v>
      </c>
      <c r="D35" s="65" t="n">
        <v>19</v>
      </c>
      <c r="E35" s="65" t="n">
        <v>3</v>
      </c>
      <c r="F35" s="65" t="n">
        <v>0</v>
      </c>
      <c r="G35" s="65" t="n">
        <v>65</v>
      </c>
      <c r="H35" s="65" t="n">
        <v>235</v>
      </c>
      <c r="I35" s="65" t="n">
        <v>52</v>
      </c>
      <c r="J35" s="65" t="n">
        <v>12</v>
      </c>
      <c r="K35" s="65" t="n">
        <v>706</v>
      </c>
      <c r="L35" s="65" t="n">
        <v>2803</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145326</v>
      </c>
      <c r="C11" s="25" t="n">
        <v>2614</v>
      </c>
      <c r="D11" s="25" t="n">
        <v>147940</v>
      </c>
    </row>
    <row r="12">
      <c r="A12" s="25" t="s">
        <v>34</v>
      </c>
      <c r="B12" s="25" t="n">
        <v>118155</v>
      </c>
      <c r="C12" s="25" t="n">
        <v>2805</v>
      </c>
      <c r="D12" s="25" t="n">
        <v>120960</v>
      </c>
    </row>
    <row r="13">
      <c r="A13" s="25" t="s">
        <v>35</v>
      </c>
      <c r="B13" s="25" t="n">
        <v>115670</v>
      </c>
      <c r="C13" s="25" t="n">
        <v>2344</v>
      </c>
      <c r="D13" s="25" t="n">
        <v>118014</v>
      </c>
    </row>
    <row r="14">
      <c r="A14" s="25" t="s">
        <v>36</v>
      </c>
      <c r="B14" s="25" t="n">
        <v>127876</v>
      </c>
      <c r="C14" s="25" t="n">
        <v>3025</v>
      </c>
      <c r="D14" s="25" t="n">
        <v>130901</v>
      </c>
    </row>
    <row r="15">
      <c r="A15" s="25" t="s">
        <v>37</v>
      </c>
      <c r="B15" s="25" t="n">
        <v>156858</v>
      </c>
      <c r="C15" s="25" t="n">
        <v>2489</v>
      </c>
      <c r="D15" s="25" t="n">
        <v>159347</v>
      </c>
    </row>
    <row r="16">
      <c r="A16" s="25" t="s">
        <v>38</v>
      </c>
      <c r="B16" s="25" t="n">
        <v>135896</v>
      </c>
      <c r="C16" s="25" t="n">
        <v>2645</v>
      </c>
      <c r="D16" s="25" t="n">
        <v>138541</v>
      </c>
    </row>
    <row r="17">
      <c r="A17" s="25" t="s">
        <v>39</v>
      </c>
      <c r="B17" s="25" t="n">
        <v>122668</v>
      </c>
      <c r="C17" s="25" t="n">
        <v>2307</v>
      </c>
      <c r="D17" s="25" t="n">
        <v>124975</v>
      </c>
    </row>
    <row r="18">
      <c r="A18" s="25" t="s">
        <v>40</v>
      </c>
      <c r="B18" s="25" t="n">
        <v>111042</v>
      </c>
      <c r="C18" s="25" t="n">
        <v>2474</v>
      </c>
      <c r="D18" s="25" t="n">
        <v>113516</v>
      </c>
    </row>
    <row r="19">
      <c r="A19" s="25" t="s">
        <v>41</v>
      </c>
      <c r="B19" s="25" t="n">
        <v>149934</v>
      </c>
      <c r="C19" s="25" t="n">
        <v>2406</v>
      </c>
      <c r="D19" s="25" t="n">
        <v>152340</v>
      </c>
    </row>
    <row r="20">
      <c r="A20" s="25" t="s">
        <v>42</v>
      </c>
      <c r="B20" s="25" t="n">
        <v>120680</v>
      </c>
      <c r="C20" s="25" t="n">
        <v>2308</v>
      </c>
      <c r="D20" s="25" t="n">
        <v>122988</v>
      </c>
    </row>
    <row r="21">
      <c r="A21" s="25" t="s">
        <v>43</v>
      </c>
      <c r="B21" s="25" t="n">
        <v>106858</v>
      </c>
      <c r="C21" s="25" t="n">
        <v>2212</v>
      </c>
      <c r="D21" s="25" t="n">
        <v>109070</v>
      </c>
    </row>
    <row r="22">
      <c r="A22" s="25" t="s">
        <v>44</v>
      </c>
      <c r="B22" s="25" t="n">
        <v>112032</v>
      </c>
      <c r="C22" s="25" t="n">
        <v>2424</v>
      </c>
      <c r="D22" s="25" t="n">
        <v>114456</v>
      </c>
    </row>
    <row r="23">
      <c r="A23" s="25" t="s">
        <v>45</v>
      </c>
      <c r="B23" s="25" t="n">
        <v>133394</v>
      </c>
      <c r="C23" s="25" t="n">
        <v>3085</v>
      </c>
      <c r="D23" s="25" t="n">
        <v>136479</v>
      </c>
    </row>
    <row r="24">
      <c r="A24" s="25" t="s">
        <v>46</v>
      </c>
      <c r="B24" s="25" t="n">
        <v>103548</v>
      </c>
      <c r="C24" s="25" t="n">
        <v>2827</v>
      </c>
      <c r="D24" s="25" t="n">
        <v>106375</v>
      </c>
    </row>
    <row r="25">
      <c r="A25" s="25" t="s">
        <v>47</v>
      </c>
      <c r="B25" s="25" t="n">
        <v>125491</v>
      </c>
      <c r="C25" s="25" t="n">
        <v>3343</v>
      </c>
      <c r="D25" s="25" t="n">
        <v>128834</v>
      </c>
    </row>
    <row r="26">
      <c r="A26" s="25" t="s">
        <v>48</v>
      </c>
      <c r="B26" s="25" t="n">
        <v>131007</v>
      </c>
      <c r="C26" s="25" t="n">
        <v>3363</v>
      </c>
      <c r="D26" s="25" t="n">
        <v>134370</v>
      </c>
    </row>
    <row r="27">
      <c r="A27" s="25" t="s">
        <v>49</v>
      </c>
      <c r="B27" s="25" t="n">
        <v>120403</v>
      </c>
      <c r="C27" s="25" t="n">
        <v>2970</v>
      </c>
      <c r="D27" s="25" t="n">
        <v>123373</v>
      </c>
    </row>
    <row r="28">
      <c r="A28" s="25" t="s">
        <v>50</v>
      </c>
      <c r="B28" s="25" t="n">
        <v>141115</v>
      </c>
      <c r="C28" s="25" t="n">
        <v>3143</v>
      </c>
      <c r="D28" s="25" t="n">
        <v>144258</v>
      </c>
    </row>
    <row r="29">
      <c r="A29" s="25" t="s">
        <v>51</v>
      </c>
      <c r="B29" s="25" t="n">
        <v>139465</v>
      </c>
      <c r="C29" s="25" t="n">
        <v>2752</v>
      </c>
      <c r="D29" s="25" t="n">
        <v>142217</v>
      </c>
    </row>
    <row r="30">
      <c r="A30" s="25" t="s">
        <v>52</v>
      </c>
      <c r="B30" s="25" t="n">
        <v>125574</v>
      </c>
      <c r="C30" s="25" t="n">
        <v>2597</v>
      </c>
      <c r="D30" s="25" t="n">
        <v>128171</v>
      </c>
    </row>
    <row r="31">
      <c r="A31" s="25" t="s">
        <v>53</v>
      </c>
      <c r="B31" s="25" t="n">
        <v>128761</v>
      </c>
      <c r="C31" s="25" t="n">
        <v>3057</v>
      </c>
      <c r="D31" s="25" t="n">
        <v>131818</v>
      </c>
    </row>
    <row r="32">
      <c r="A32" s="25" t="s">
        <v>54</v>
      </c>
      <c r="B32" s="25" t="n">
        <v>126064</v>
      </c>
      <c r="C32" s="25" t="n">
        <v>2659</v>
      </c>
      <c r="D32" s="25" t="n">
        <v>128723</v>
      </c>
    </row>
    <row r="33">
      <c r="A33" s="25" t="s">
        <v>55</v>
      </c>
      <c r="B33" s="25" t="n">
        <v>110821</v>
      </c>
      <c r="C33" s="25" t="n">
        <v>2583</v>
      </c>
      <c r="D33" s="25" t="n">
        <v>113404</v>
      </c>
    </row>
    <row r="34">
      <c r="A34" s="25" t="s">
        <v>56</v>
      </c>
      <c r="B34" s="25" t="n">
        <v>142255</v>
      </c>
      <c r="C34" s="25" t="n">
        <v>3033</v>
      </c>
      <c r="D34" s="25" t="n">
        <v>145288</v>
      </c>
    </row>
    <row r="35">
      <c r="A35" s="27" t="s">
        <v>57</v>
      </c>
      <c r="B35" s="27" t="n">
        <v>141179</v>
      </c>
      <c r="C35" s="27" t="n">
        <v>2803</v>
      </c>
      <c r="D35" s="27" t="n">
        <v>143982</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538</v>
      </c>
    </row>
    <row r="6" ht="15.95" customHeight="1">
      <c r="A6" s="16" t="s">
        <v>27</v>
      </c>
    </row>
    <row r="7" ht="15" customHeight="1">
      <c r="A7" s="9" t="s">
        <v>25</v>
      </c>
    </row>
    <row r="9">
      <c r="A9" s="23"/>
      <c r="B9" s="23"/>
      <c r="C9" s="23"/>
      <c r="D9" s="23"/>
      <c r="E9" s="23"/>
      <c r="F9" s="23"/>
    </row>
    <row r="10">
      <c r="A10" s="66" t="s">
        <v>539</v>
      </c>
      <c r="B10" s="26" t="s">
        <v>33</v>
      </c>
      <c r="C10" s="26" t="s">
        <v>34</v>
      </c>
      <c r="D10" s="26" t="s">
        <v>45</v>
      </c>
      <c r="E10" s="26" t="s">
        <v>100</v>
      </c>
      <c r="F10" s="26" t="s">
        <v>101</v>
      </c>
    </row>
    <row r="11">
      <c r="A11" s="66" t="s">
        <v>540</v>
      </c>
      <c r="B11" s="66" t="n">
        <v>406</v>
      </c>
      <c r="C11" s="66" t="n">
        <v>401</v>
      </c>
      <c r="D11" s="66" t="n">
        <v>0</v>
      </c>
      <c r="E11" s="66" t="n">
        <v>3253</v>
      </c>
      <c r="F11" s="66" t="n">
        <v>3254</v>
      </c>
    </row>
    <row r="12">
      <c r="A12" s="66" t="s">
        <v>541</v>
      </c>
      <c r="B12" s="66" t="n">
        <v>103</v>
      </c>
      <c r="C12" s="66" t="n">
        <v>140</v>
      </c>
      <c r="D12" s="66" t="n">
        <v>384</v>
      </c>
      <c r="E12" s="66" t="n">
        <v>1893</v>
      </c>
      <c r="F12" s="66" t="n">
        <v>2561</v>
      </c>
    </row>
    <row r="13">
      <c r="A13" s="66" t="s">
        <v>542</v>
      </c>
      <c r="B13" s="66" t="n">
        <v>62</v>
      </c>
      <c r="C13" s="66" t="n">
        <v>72</v>
      </c>
      <c r="D13" s="66" t="n">
        <v>99</v>
      </c>
      <c r="E13" s="66" t="n">
        <v>687</v>
      </c>
      <c r="F13" s="66" t="n">
        <v>868</v>
      </c>
    </row>
    <row r="14">
      <c r="A14" s="66" t="s">
        <v>543</v>
      </c>
      <c r="B14" s="66" t="n">
        <v>42</v>
      </c>
      <c r="C14" s="66" t="n">
        <v>57</v>
      </c>
      <c r="D14" s="66" t="n">
        <v>55</v>
      </c>
      <c r="E14" s="66" t="n">
        <v>503</v>
      </c>
      <c r="F14" s="66" t="n">
        <v>576</v>
      </c>
    </row>
    <row r="15">
      <c r="A15" s="66" t="s">
        <v>544</v>
      </c>
      <c r="B15" s="66" t="n">
        <v>69</v>
      </c>
      <c r="C15" s="66" t="n">
        <v>83</v>
      </c>
      <c r="D15" s="66" t="n">
        <v>71</v>
      </c>
      <c r="E15" s="66" t="n">
        <v>600</v>
      </c>
      <c r="F15" s="66" t="n">
        <v>693</v>
      </c>
    </row>
    <row r="16">
      <c r="A16" s="66" t="s">
        <v>545</v>
      </c>
      <c r="B16" s="66" t="n">
        <v>219</v>
      </c>
      <c r="C16" s="66" t="n">
        <v>213</v>
      </c>
      <c r="D16" s="66" t="n">
        <v>64</v>
      </c>
      <c r="E16" s="66" t="n">
        <v>1430</v>
      </c>
      <c r="F16" s="66" t="n">
        <v>1536</v>
      </c>
    </row>
    <row r="17">
      <c r="A17" s="66" t="s">
        <v>546</v>
      </c>
      <c r="B17" s="66" t="n">
        <v>124</v>
      </c>
      <c r="C17" s="66" t="n">
        <v>184</v>
      </c>
      <c r="D17" s="66" t="n">
        <v>284</v>
      </c>
      <c r="E17" s="66" t="n">
        <v>1945</v>
      </c>
      <c r="F17" s="66" t="n">
        <v>2453</v>
      </c>
    </row>
    <row r="18">
      <c r="A18" s="66" t="s">
        <v>547</v>
      </c>
      <c r="B18" s="66" t="n">
        <v>197</v>
      </c>
      <c r="C18" s="66" t="n">
        <v>187</v>
      </c>
      <c r="D18" s="66" t="n">
        <v>205</v>
      </c>
      <c r="E18" s="66" t="n">
        <v>1522</v>
      </c>
      <c r="F18" s="66" t="n">
        <v>1816</v>
      </c>
    </row>
    <row r="19">
      <c r="A19" s="66" t="s">
        <v>548</v>
      </c>
      <c r="B19" s="66" t="n">
        <v>102</v>
      </c>
      <c r="C19" s="66" t="n">
        <v>116</v>
      </c>
      <c r="D19" s="66" t="n">
        <v>229</v>
      </c>
      <c r="E19" s="66" t="n">
        <v>1345</v>
      </c>
      <c r="F19" s="66" t="n">
        <v>1666</v>
      </c>
    </row>
    <row r="20">
      <c r="A20" s="66" t="s">
        <v>549</v>
      </c>
      <c r="B20" s="66" t="n">
        <v>113</v>
      </c>
      <c r="C20" s="66" t="n">
        <v>110</v>
      </c>
      <c r="D20" s="66" t="n">
        <v>120</v>
      </c>
      <c r="E20" s="66" t="n">
        <v>1076</v>
      </c>
      <c r="F20" s="66" t="n">
        <v>1292</v>
      </c>
    </row>
    <row r="21">
      <c r="A21" s="66" t="s">
        <v>550</v>
      </c>
      <c r="B21" s="66" t="n">
        <v>101</v>
      </c>
      <c r="C21" s="66" t="n">
        <v>101</v>
      </c>
      <c r="D21" s="66" t="n">
        <v>191</v>
      </c>
      <c r="E21" s="66" t="n">
        <v>965</v>
      </c>
      <c r="F21" s="66" t="n">
        <v>1185</v>
      </c>
    </row>
    <row r="22">
      <c r="A22" s="66" t="s">
        <v>551</v>
      </c>
      <c r="B22" s="66" t="n">
        <v>113</v>
      </c>
      <c r="C22" s="66" t="n">
        <v>125</v>
      </c>
      <c r="D22" s="66" t="n">
        <v>204</v>
      </c>
      <c r="E22" s="66" t="n">
        <v>1236</v>
      </c>
      <c r="F22" s="66" t="n">
        <v>1491</v>
      </c>
    </row>
    <row r="23">
      <c r="A23" s="66" t="s">
        <v>552</v>
      </c>
      <c r="B23" s="66" t="n">
        <v>51</v>
      </c>
      <c r="C23" s="66" t="n">
        <v>71</v>
      </c>
      <c r="D23" s="66" t="n">
        <v>144</v>
      </c>
      <c r="E23" s="66" t="n">
        <v>708</v>
      </c>
      <c r="F23" s="66" t="n">
        <v>941</v>
      </c>
    </row>
    <row r="24">
      <c r="A24" s="66" t="s">
        <v>553</v>
      </c>
      <c r="B24" s="66" t="n">
        <v>59</v>
      </c>
      <c r="C24" s="66" t="n">
        <v>64</v>
      </c>
      <c r="D24" s="66" t="n">
        <v>74</v>
      </c>
      <c r="E24" s="66" t="n">
        <v>570</v>
      </c>
      <c r="F24" s="66" t="n">
        <v>681</v>
      </c>
    </row>
    <row r="25">
      <c r="A25" s="66" t="s">
        <v>554</v>
      </c>
      <c r="B25" s="66" t="n">
        <v>34</v>
      </c>
      <c r="C25" s="66" t="n">
        <v>31</v>
      </c>
      <c r="D25" s="66" t="n">
        <v>60</v>
      </c>
      <c r="E25" s="66" t="n">
        <v>385</v>
      </c>
      <c r="F25" s="66" t="n">
        <v>474</v>
      </c>
    </row>
    <row r="26">
      <c r="A26" s="66" t="s">
        <v>555</v>
      </c>
      <c r="B26" s="66" t="n">
        <v>341</v>
      </c>
      <c r="C26" s="66" t="n">
        <v>304</v>
      </c>
      <c r="D26" s="66" t="n">
        <v>343</v>
      </c>
      <c r="E26" s="66" t="n">
        <v>3136</v>
      </c>
      <c r="F26" s="66" t="n">
        <v>3671</v>
      </c>
    </row>
    <row r="27">
      <c r="A27" s="66" t="s">
        <v>556</v>
      </c>
      <c r="B27" s="66" t="n">
        <v>244</v>
      </c>
      <c r="C27" s="66" t="n">
        <v>273</v>
      </c>
      <c r="D27" s="66" t="n">
        <v>245</v>
      </c>
      <c r="E27" s="66" t="n">
        <v>2144</v>
      </c>
      <c r="F27" s="66" t="n">
        <v>2491</v>
      </c>
    </row>
    <row r="28">
      <c r="A28" s="66" t="s">
        <v>557</v>
      </c>
      <c r="B28" s="66" t="n">
        <v>66</v>
      </c>
      <c r="C28" s="66" t="n">
        <v>67</v>
      </c>
      <c r="D28" s="66" t="n">
        <v>75</v>
      </c>
      <c r="E28" s="66" t="n">
        <v>545</v>
      </c>
      <c r="F28" s="66" t="n">
        <v>658</v>
      </c>
    </row>
    <row r="29">
      <c r="A29" s="66" t="s">
        <v>558</v>
      </c>
      <c r="B29" s="66" t="n">
        <v>66</v>
      </c>
      <c r="C29" s="66" t="n">
        <v>79</v>
      </c>
      <c r="D29" s="66" t="n">
        <v>103</v>
      </c>
      <c r="E29" s="66" t="n">
        <v>581</v>
      </c>
      <c r="F29" s="66" t="n">
        <v>686</v>
      </c>
    </row>
    <row r="30">
      <c r="A30" s="66" t="s">
        <v>559</v>
      </c>
      <c r="B30" s="66" t="n">
        <v>56</v>
      </c>
      <c r="C30" s="66" t="n">
        <v>64</v>
      </c>
      <c r="D30" s="66" t="n">
        <v>70</v>
      </c>
      <c r="E30" s="66" t="n">
        <v>459</v>
      </c>
      <c r="F30" s="66" t="n">
        <v>525</v>
      </c>
    </row>
    <row r="31">
      <c r="A31" s="66" t="s">
        <v>560</v>
      </c>
      <c r="B31" s="66" t="n">
        <v>22</v>
      </c>
      <c r="C31" s="66" t="n">
        <v>30</v>
      </c>
      <c r="D31" s="66" t="n">
        <v>31</v>
      </c>
      <c r="E31" s="66" t="n">
        <v>214</v>
      </c>
      <c r="F31" s="66" t="n">
        <v>264</v>
      </c>
    </row>
    <row r="32">
      <c r="A32" s="66" t="s">
        <v>561</v>
      </c>
      <c r="B32" s="66" t="n">
        <v>24</v>
      </c>
      <c r="C32" s="66" t="n">
        <v>33</v>
      </c>
      <c r="D32" s="66" t="n">
        <v>34</v>
      </c>
      <c r="E32" s="66" t="n">
        <v>216</v>
      </c>
      <c r="F32" s="66" t="n">
        <v>266</v>
      </c>
    </row>
    <row r="33">
      <c r="A33" s="66" t="s">
        <v>562</v>
      </c>
      <c r="B33" s="66" t="n">
        <v>0</v>
      </c>
      <c r="C33" s="66" t="n">
        <v>0</v>
      </c>
      <c r="D33" s="66" t="n">
        <v>0</v>
      </c>
      <c r="E33" s="66" t="n">
        <v>0</v>
      </c>
      <c r="F33" s="66" t="n">
        <v>1</v>
      </c>
    </row>
    <row r="34">
      <c r="A34" s="66" t="s">
        <v>163</v>
      </c>
      <c r="B34" s="66" t="n">
        <v>0</v>
      </c>
      <c r="C34" s="66" t="n">
        <v>0</v>
      </c>
      <c r="D34" s="66" t="n">
        <v>0</v>
      </c>
      <c r="E34" s="66" t="n">
        <v>4</v>
      </c>
      <c r="F34" s="66" t="n">
        <v>4</v>
      </c>
    </row>
    <row r="35">
      <c r="A35" s="67" t="s">
        <v>32</v>
      </c>
      <c r="B35" s="67" t="n">
        <v>2614</v>
      </c>
      <c r="C35" s="67" t="n">
        <v>2805</v>
      </c>
      <c r="D35" s="67" t="n">
        <v>3085</v>
      </c>
      <c r="E35" s="67" t="n">
        <v>25417</v>
      </c>
      <c r="F35" s="67" t="n">
        <v>30053</v>
      </c>
    </row>
    <row r="36">
      <c r="A36" s="28" t="s">
        <v>61</v>
      </c>
      <c r="B36" s="28"/>
      <c r="C36" s="28"/>
      <c r="D36" s="28"/>
      <c r="E36" s="28"/>
      <c r="F36" s="28"/>
    </row>
    <row r="37">
      <c r="A37" s="66"/>
      <c r="B37" s="66"/>
      <c r="C37" s="66"/>
      <c r="D37" s="66"/>
      <c r="E37" s="66"/>
      <c r="F37" s="66"/>
    </row>
  </sheetData>
  <sheetProtection sheet="1"/>
  <mergeCells count="2">
    <mergeCell ref="B1:E1"/>
    <mergeCell ref="A36:F36"/>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564</v>
      </c>
    </row>
    <row r="6" ht="15.95" customHeight="1">
      <c r="A6" s="16" t="s">
        <v>27</v>
      </c>
    </row>
    <row r="7" ht="15" customHeight="1">
      <c r="A7" s="9" t="s">
        <v>25</v>
      </c>
    </row>
    <row r="9">
      <c r="A9" s="23"/>
      <c r="B9" s="23"/>
      <c r="C9" s="23"/>
      <c r="D9" s="23"/>
      <c r="E9" s="23"/>
      <c r="F9" s="23"/>
      <c r="G9" s="23"/>
      <c r="H9" s="23"/>
      <c r="I9" s="23"/>
    </row>
    <row r="10">
      <c r="A10" s="68" t="s">
        <v>29</v>
      </c>
      <c r="B10" s="26" t="s">
        <v>565</v>
      </c>
      <c r="C10" s="26" t="s">
        <v>566</v>
      </c>
      <c r="D10" s="26" t="s">
        <v>567</v>
      </c>
      <c r="E10" s="26" t="s">
        <v>568</v>
      </c>
      <c r="F10" s="26" t="s">
        <v>569</v>
      </c>
      <c r="G10" s="26" t="s">
        <v>570</v>
      </c>
      <c r="H10" s="26" t="s">
        <v>536</v>
      </c>
      <c r="I10" s="26" t="s">
        <v>32</v>
      </c>
    </row>
    <row r="11">
      <c r="A11" s="68" t="s">
        <v>33</v>
      </c>
      <c r="B11" s="68" t="n">
        <v>184</v>
      </c>
      <c r="C11" s="68" t="n">
        <v>818</v>
      </c>
      <c r="D11" s="68" t="n">
        <v>30</v>
      </c>
      <c r="E11" s="68" t="n">
        <v>161</v>
      </c>
      <c r="F11" s="68" t="n">
        <v>353</v>
      </c>
      <c r="G11" s="68" t="n">
        <v>10</v>
      </c>
      <c r="H11" s="68" t="n">
        <v>18</v>
      </c>
      <c r="I11" s="68" t="n">
        <v>1574</v>
      </c>
    </row>
    <row r="12">
      <c r="A12" s="68" t="s">
        <v>34</v>
      </c>
      <c r="B12" s="68" t="n">
        <v>193</v>
      </c>
      <c r="C12" s="68" t="n">
        <v>946</v>
      </c>
      <c r="D12" s="68" t="n">
        <v>20</v>
      </c>
      <c r="E12" s="68" t="n">
        <v>190</v>
      </c>
      <c r="F12" s="68" t="n">
        <v>323</v>
      </c>
      <c r="G12" s="68" t="n">
        <v>7</v>
      </c>
      <c r="H12" s="68" t="n">
        <v>23</v>
      </c>
      <c r="I12" s="68" t="n">
        <v>1702</v>
      </c>
    </row>
    <row r="13">
      <c r="A13" s="68" t="s">
        <v>35</v>
      </c>
      <c r="B13" s="68" t="n">
        <v>151</v>
      </c>
      <c r="C13" s="68" t="n">
        <v>885</v>
      </c>
      <c r="D13" s="68" t="n">
        <v>21</v>
      </c>
      <c r="E13" s="68" t="n">
        <v>179</v>
      </c>
      <c r="F13" s="68" t="n">
        <v>344</v>
      </c>
      <c r="G13" s="68" t="n">
        <v>10</v>
      </c>
      <c r="H13" s="68" t="n">
        <v>0</v>
      </c>
      <c r="I13" s="68" t="n">
        <v>1590</v>
      </c>
    </row>
    <row r="14">
      <c r="A14" s="68" t="s">
        <v>36</v>
      </c>
      <c r="B14" s="68" t="n">
        <v>185</v>
      </c>
      <c r="C14" s="68" t="n">
        <v>1124</v>
      </c>
      <c r="D14" s="68" t="n">
        <v>34</v>
      </c>
      <c r="E14" s="68" t="n">
        <v>157</v>
      </c>
      <c r="F14" s="68" t="n">
        <v>374</v>
      </c>
      <c r="G14" s="68" t="n">
        <v>7</v>
      </c>
      <c r="H14" s="68" t="n">
        <v>14</v>
      </c>
      <c r="I14" s="68" t="n">
        <v>1895</v>
      </c>
    </row>
    <row r="15">
      <c r="A15" s="68" t="s">
        <v>37</v>
      </c>
      <c r="B15" s="68" t="n">
        <v>136</v>
      </c>
      <c r="C15" s="68" t="n">
        <v>852</v>
      </c>
      <c r="D15" s="68" t="n">
        <v>38</v>
      </c>
      <c r="E15" s="68" t="n">
        <v>143</v>
      </c>
      <c r="F15" s="68" t="n">
        <v>366</v>
      </c>
      <c r="G15" s="68" t="n">
        <v>9</v>
      </c>
      <c r="H15" s="68" t="n">
        <v>0</v>
      </c>
      <c r="I15" s="68" t="n">
        <v>1544</v>
      </c>
    </row>
    <row r="16">
      <c r="A16" s="68" t="s">
        <v>38</v>
      </c>
      <c r="B16" s="68" t="n">
        <v>119</v>
      </c>
      <c r="C16" s="68" t="n">
        <v>979</v>
      </c>
      <c r="D16" s="68" t="n">
        <v>32</v>
      </c>
      <c r="E16" s="68" t="n">
        <v>179</v>
      </c>
      <c r="F16" s="68" t="n">
        <v>427</v>
      </c>
      <c r="G16" s="68" t="n">
        <v>7</v>
      </c>
      <c r="H16" s="68" t="n">
        <v>0</v>
      </c>
      <c r="I16" s="68" t="n">
        <v>1743</v>
      </c>
    </row>
    <row r="17">
      <c r="A17" s="68" t="s">
        <v>39</v>
      </c>
      <c r="B17" s="68" t="n">
        <v>169</v>
      </c>
      <c r="C17" s="68" t="n">
        <v>827</v>
      </c>
      <c r="D17" s="68" t="n">
        <v>43</v>
      </c>
      <c r="E17" s="68" t="n">
        <v>138</v>
      </c>
      <c r="F17" s="68" t="n">
        <v>324</v>
      </c>
      <c r="G17" s="68" t="n">
        <v>8</v>
      </c>
      <c r="H17" s="68" t="n">
        <v>0</v>
      </c>
      <c r="I17" s="68" t="n">
        <v>1509</v>
      </c>
    </row>
    <row r="18">
      <c r="A18" s="68" t="s">
        <v>40</v>
      </c>
      <c r="B18" s="68" t="n">
        <v>95</v>
      </c>
      <c r="C18" s="68" t="n">
        <v>773</v>
      </c>
      <c r="D18" s="68" t="n">
        <v>56</v>
      </c>
      <c r="E18" s="68" t="n">
        <v>138</v>
      </c>
      <c r="F18" s="68" t="n">
        <v>298</v>
      </c>
      <c r="G18" s="68" t="n">
        <v>6</v>
      </c>
      <c r="H18" s="68" t="n">
        <v>0</v>
      </c>
      <c r="I18" s="68" t="n">
        <v>1366</v>
      </c>
    </row>
    <row r="19">
      <c r="A19" s="68" t="s">
        <v>41</v>
      </c>
      <c r="B19" s="68" t="n">
        <v>165</v>
      </c>
      <c r="C19" s="68" t="n">
        <v>814</v>
      </c>
      <c r="D19" s="68" t="n">
        <v>61</v>
      </c>
      <c r="E19" s="68" t="n">
        <v>114</v>
      </c>
      <c r="F19" s="68" t="n">
        <v>306</v>
      </c>
      <c r="G19" s="68" t="n">
        <v>17</v>
      </c>
      <c r="H19" s="68" t="n">
        <v>39</v>
      </c>
      <c r="I19" s="68" t="n">
        <v>1516</v>
      </c>
    </row>
    <row r="20">
      <c r="A20" s="68" t="s">
        <v>42</v>
      </c>
      <c r="B20" s="68" t="n">
        <v>136</v>
      </c>
      <c r="C20" s="68" t="n">
        <v>881</v>
      </c>
      <c r="D20" s="68" t="n">
        <v>29</v>
      </c>
      <c r="E20" s="68" t="n">
        <v>119</v>
      </c>
      <c r="F20" s="68" t="n">
        <v>264</v>
      </c>
      <c r="G20" s="68" t="n">
        <v>12</v>
      </c>
      <c r="H20" s="68" t="n">
        <v>0</v>
      </c>
      <c r="I20" s="68" t="n">
        <v>1441</v>
      </c>
    </row>
    <row r="21">
      <c r="A21" s="68" t="s">
        <v>43</v>
      </c>
      <c r="B21" s="68" t="n">
        <v>209</v>
      </c>
      <c r="C21" s="68" t="n">
        <v>845</v>
      </c>
      <c r="D21" s="68" t="n">
        <v>45</v>
      </c>
      <c r="E21" s="68" t="n">
        <v>99</v>
      </c>
      <c r="F21" s="68" t="n">
        <v>242</v>
      </c>
      <c r="G21" s="68" t="n">
        <v>7</v>
      </c>
      <c r="H21" s="68" t="n">
        <v>0</v>
      </c>
      <c r="I21" s="68" t="n">
        <v>1447</v>
      </c>
    </row>
    <row r="22">
      <c r="A22" s="68" t="s">
        <v>44</v>
      </c>
      <c r="B22" s="68" t="n">
        <v>327</v>
      </c>
      <c r="C22" s="68" t="n">
        <v>864</v>
      </c>
      <c r="D22" s="68" t="n">
        <v>52</v>
      </c>
      <c r="E22" s="68" t="n">
        <v>101</v>
      </c>
      <c r="F22" s="68" t="n">
        <v>275</v>
      </c>
      <c r="G22" s="68" t="n">
        <v>5</v>
      </c>
      <c r="H22" s="68" t="n">
        <v>0</v>
      </c>
      <c r="I22" s="68" t="n">
        <v>1624</v>
      </c>
    </row>
    <row r="23">
      <c r="A23" s="68" t="s">
        <v>45</v>
      </c>
      <c r="B23" s="68" t="n">
        <v>269</v>
      </c>
      <c r="C23" s="68" t="n">
        <v>1286</v>
      </c>
      <c r="D23" s="68" t="n">
        <v>40</v>
      </c>
      <c r="E23" s="68" t="n">
        <v>106</v>
      </c>
      <c r="F23" s="68" t="n">
        <v>294</v>
      </c>
      <c r="G23" s="68" t="n">
        <v>9</v>
      </c>
      <c r="H23" s="68" t="n">
        <v>13</v>
      </c>
      <c r="I23" s="68" t="n">
        <v>2017</v>
      </c>
    </row>
    <row r="24">
      <c r="A24" s="68" t="s">
        <v>46</v>
      </c>
      <c r="B24" s="68" t="n">
        <v>254</v>
      </c>
      <c r="C24" s="68" t="n">
        <v>944</v>
      </c>
      <c r="D24" s="68" t="n">
        <v>62</v>
      </c>
      <c r="E24" s="68" t="n">
        <v>123</v>
      </c>
      <c r="F24" s="68" t="n">
        <v>279</v>
      </c>
      <c r="G24" s="68" t="n">
        <v>7</v>
      </c>
      <c r="H24" s="68" t="n">
        <v>0</v>
      </c>
      <c r="I24" s="68" t="n">
        <v>1669</v>
      </c>
    </row>
    <row r="25">
      <c r="A25" s="68" t="s">
        <v>47</v>
      </c>
      <c r="B25" s="68" t="n">
        <v>351</v>
      </c>
      <c r="C25" s="68" t="n">
        <v>1380</v>
      </c>
      <c r="D25" s="68" t="n">
        <v>70</v>
      </c>
      <c r="E25" s="68" t="n">
        <v>179</v>
      </c>
      <c r="F25" s="68" t="n">
        <v>276</v>
      </c>
      <c r="G25" s="68" t="n">
        <v>7</v>
      </c>
      <c r="H25" s="68" t="n">
        <v>1</v>
      </c>
      <c r="I25" s="68" t="n">
        <v>2264</v>
      </c>
    </row>
    <row r="26">
      <c r="A26" s="68" t="s">
        <v>48</v>
      </c>
      <c r="B26" s="68" t="n">
        <v>317</v>
      </c>
      <c r="C26" s="68" t="n">
        <v>1344</v>
      </c>
      <c r="D26" s="68" t="n">
        <v>60</v>
      </c>
      <c r="E26" s="68" t="n">
        <v>159</v>
      </c>
      <c r="F26" s="68" t="n">
        <v>306</v>
      </c>
      <c r="G26" s="68" t="n">
        <v>10</v>
      </c>
      <c r="H26" s="68" t="n">
        <v>0</v>
      </c>
      <c r="I26" s="68" t="n">
        <v>2196</v>
      </c>
    </row>
    <row r="27">
      <c r="A27" s="68" t="s">
        <v>49</v>
      </c>
      <c r="B27" s="68" t="n">
        <v>332</v>
      </c>
      <c r="C27" s="68" t="n">
        <v>1095</v>
      </c>
      <c r="D27" s="68" t="n">
        <v>84</v>
      </c>
      <c r="E27" s="68" t="n">
        <v>161</v>
      </c>
      <c r="F27" s="68" t="n">
        <v>256</v>
      </c>
      <c r="G27" s="68" t="n">
        <v>7</v>
      </c>
      <c r="H27" s="68" t="n">
        <v>0</v>
      </c>
      <c r="I27" s="68" t="n">
        <v>1935</v>
      </c>
    </row>
    <row r="28">
      <c r="A28" s="68" t="s">
        <v>50</v>
      </c>
      <c r="B28" s="68" t="n">
        <v>280</v>
      </c>
      <c r="C28" s="68" t="n">
        <v>1357</v>
      </c>
      <c r="D28" s="68" t="n">
        <v>55</v>
      </c>
      <c r="E28" s="68" t="n">
        <v>233</v>
      </c>
      <c r="F28" s="68" t="n">
        <v>288</v>
      </c>
      <c r="G28" s="68" t="n">
        <v>5</v>
      </c>
      <c r="H28" s="68" t="n">
        <v>0</v>
      </c>
      <c r="I28" s="68" t="n">
        <v>2218</v>
      </c>
    </row>
    <row r="29">
      <c r="A29" s="68" t="s">
        <v>51</v>
      </c>
      <c r="B29" s="68" t="n">
        <v>264</v>
      </c>
      <c r="C29" s="68" t="n">
        <v>1073</v>
      </c>
      <c r="D29" s="68" t="n">
        <v>38</v>
      </c>
      <c r="E29" s="68" t="n">
        <v>210</v>
      </c>
      <c r="F29" s="68" t="n">
        <v>230</v>
      </c>
      <c r="G29" s="68" t="n">
        <v>2</v>
      </c>
      <c r="H29" s="68" t="n">
        <v>0</v>
      </c>
      <c r="I29" s="68" t="n">
        <v>1817</v>
      </c>
    </row>
    <row r="30">
      <c r="A30" s="68" t="s">
        <v>52</v>
      </c>
      <c r="B30" s="68" t="n">
        <v>215</v>
      </c>
      <c r="C30" s="68" t="n">
        <v>1072</v>
      </c>
      <c r="D30" s="68" t="n">
        <v>39</v>
      </c>
      <c r="E30" s="68" t="n">
        <v>201</v>
      </c>
      <c r="F30" s="68" t="n">
        <v>205</v>
      </c>
      <c r="G30" s="68" t="n">
        <v>10</v>
      </c>
      <c r="H30" s="68" t="n">
        <v>0</v>
      </c>
      <c r="I30" s="68" t="n">
        <v>1742</v>
      </c>
    </row>
    <row r="31">
      <c r="A31" s="68" t="s">
        <v>53</v>
      </c>
      <c r="B31" s="68" t="n">
        <v>239</v>
      </c>
      <c r="C31" s="68" t="n">
        <v>1082</v>
      </c>
      <c r="D31" s="68" t="n">
        <v>40</v>
      </c>
      <c r="E31" s="68" t="n">
        <v>328</v>
      </c>
      <c r="F31" s="68" t="n">
        <v>261</v>
      </c>
      <c r="G31" s="68" t="n">
        <v>7</v>
      </c>
      <c r="H31" s="68" t="n">
        <v>29</v>
      </c>
      <c r="I31" s="68" t="n">
        <v>1986</v>
      </c>
    </row>
    <row r="32">
      <c r="A32" s="68" t="s">
        <v>54</v>
      </c>
      <c r="B32" s="68" t="n">
        <v>245</v>
      </c>
      <c r="C32" s="68" t="n">
        <v>927</v>
      </c>
      <c r="D32" s="68" t="n">
        <v>39</v>
      </c>
      <c r="E32" s="68" t="n">
        <v>223</v>
      </c>
      <c r="F32" s="68" t="n">
        <v>221</v>
      </c>
      <c r="G32" s="68" t="n">
        <v>4</v>
      </c>
      <c r="H32" s="68" t="n">
        <v>0</v>
      </c>
      <c r="I32" s="68" t="n">
        <v>1659</v>
      </c>
    </row>
    <row r="33">
      <c r="A33" s="68" t="s">
        <v>55</v>
      </c>
      <c r="B33" s="68" t="n">
        <v>206</v>
      </c>
      <c r="C33" s="68" t="n">
        <v>934</v>
      </c>
      <c r="D33" s="68" t="n">
        <v>37</v>
      </c>
      <c r="E33" s="68" t="n">
        <v>243</v>
      </c>
      <c r="F33" s="68" t="n">
        <v>246</v>
      </c>
      <c r="G33" s="68" t="n">
        <v>7</v>
      </c>
      <c r="H33" s="68" t="n">
        <v>0</v>
      </c>
      <c r="I33" s="68" t="n">
        <v>1673</v>
      </c>
    </row>
    <row r="34">
      <c r="A34" s="68" t="s">
        <v>56</v>
      </c>
      <c r="B34" s="68" t="n">
        <v>353</v>
      </c>
      <c r="C34" s="68" t="n">
        <v>993</v>
      </c>
      <c r="D34" s="68" t="n">
        <v>31</v>
      </c>
      <c r="E34" s="68" t="n">
        <v>270</v>
      </c>
      <c r="F34" s="68" t="n">
        <v>260</v>
      </c>
      <c r="G34" s="68" t="n">
        <v>10</v>
      </c>
      <c r="H34" s="68" t="n">
        <v>7</v>
      </c>
      <c r="I34" s="68" t="n">
        <v>1924</v>
      </c>
    </row>
    <row r="35">
      <c r="A35" s="69" t="s">
        <v>57</v>
      </c>
      <c r="B35" s="69" t="n">
        <v>264</v>
      </c>
      <c r="C35" s="69" t="n">
        <v>931</v>
      </c>
      <c r="D35" s="69" t="n">
        <v>29</v>
      </c>
      <c r="E35" s="69" t="n">
        <v>289</v>
      </c>
      <c r="F35" s="69" t="n">
        <v>211</v>
      </c>
      <c r="G35" s="69" t="n">
        <v>6</v>
      </c>
      <c r="H35" s="69" t="n">
        <v>0</v>
      </c>
      <c r="I35" s="69" t="n">
        <v>1730</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572</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1382</v>
      </c>
      <c r="C11" s="70" t="n">
        <v>172</v>
      </c>
      <c r="D11" s="70" t="n">
        <v>20</v>
      </c>
      <c r="E11" s="70" t="n">
        <v>0</v>
      </c>
      <c r="F11" s="70" t="n">
        <v>0</v>
      </c>
      <c r="G11" s="70" t="n">
        <v>1574</v>
      </c>
    </row>
    <row r="12">
      <c r="A12" s="70" t="s">
        <v>34</v>
      </c>
      <c r="B12" s="70" t="n">
        <v>1484</v>
      </c>
      <c r="C12" s="70" t="n">
        <v>196</v>
      </c>
      <c r="D12" s="70" t="n">
        <v>22</v>
      </c>
      <c r="E12" s="70" t="n">
        <v>0</v>
      </c>
      <c r="F12" s="70" t="n">
        <v>0</v>
      </c>
      <c r="G12" s="70" t="n">
        <v>1702</v>
      </c>
    </row>
    <row r="13">
      <c r="A13" s="70" t="s">
        <v>35</v>
      </c>
      <c r="B13" s="70" t="n">
        <v>1363</v>
      </c>
      <c r="C13" s="70" t="n">
        <v>206</v>
      </c>
      <c r="D13" s="70" t="n">
        <v>20</v>
      </c>
      <c r="E13" s="70" t="n">
        <v>1</v>
      </c>
      <c r="F13" s="70" t="n">
        <v>0</v>
      </c>
      <c r="G13" s="70" t="n">
        <v>1590</v>
      </c>
    </row>
    <row r="14">
      <c r="A14" s="70" t="s">
        <v>36</v>
      </c>
      <c r="B14" s="70" t="n">
        <v>1689</v>
      </c>
      <c r="C14" s="70" t="n">
        <v>173</v>
      </c>
      <c r="D14" s="70" t="n">
        <v>33</v>
      </c>
      <c r="E14" s="70" t="n">
        <v>0</v>
      </c>
      <c r="F14" s="70" t="n">
        <v>0</v>
      </c>
      <c r="G14" s="70" t="n">
        <v>1895</v>
      </c>
    </row>
    <row r="15">
      <c r="A15" s="70" t="s">
        <v>37</v>
      </c>
      <c r="B15" s="70" t="n">
        <v>1349</v>
      </c>
      <c r="C15" s="70" t="n">
        <v>162</v>
      </c>
      <c r="D15" s="70" t="n">
        <v>33</v>
      </c>
      <c r="E15" s="70" t="n">
        <v>0</v>
      </c>
      <c r="F15" s="70" t="n">
        <v>0</v>
      </c>
      <c r="G15" s="70" t="n">
        <v>1544</v>
      </c>
    </row>
    <row r="16">
      <c r="A16" s="70" t="s">
        <v>38</v>
      </c>
      <c r="B16" s="70" t="n">
        <v>1500</v>
      </c>
      <c r="C16" s="70" t="n">
        <v>212</v>
      </c>
      <c r="D16" s="70" t="n">
        <v>31</v>
      </c>
      <c r="E16" s="70" t="n">
        <v>0</v>
      </c>
      <c r="F16" s="70" t="n">
        <v>0</v>
      </c>
      <c r="G16" s="70" t="n">
        <v>1743</v>
      </c>
    </row>
    <row r="17">
      <c r="A17" s="70" t="s">
        <v>39</v>
      </c>
      <c r="B17" s="70" t="n">
        <v>1266</v>
      </c>
      <c r="C17" s="70" t="n">
        <v>203</v>
      </c>
      <c r="D17" s="70" t="n">
        <v>40</v>
      </c>
      <c r="E17" s="70" t="n">
        <v>0</v>
      </c>
      <c r="F17" s="70" t="n">
        <v>0</v>
      </c>
      <c r="G17" s="70" t="n">
        <v>1509</v>
      </c>
    </row>
    <row r="18">
      <c r="A18" s="70" t="s">
        <v>40</v>
      </c>
      <c r="B18" s="70" t="n">
        <v>1158</v>
      </c>
      <c r="C18" s="70" t="n">
        <v>154</v>
      </c>
      <c r="D18" s="70" t="n">
        <v>54</v>
      </c>
      <c r="E18" s="70" t="n">
        <v>0</v>
      </c>
      <c r="F18" s="70" t="n">
        <v>0</v>
      </c>
      <c r="G18" s="70" t="n">
        <v>1366</v>
      </c>
    </row>
    <row r="19">
      <c r="A19" s="70" t="s">
        <v>41</v>
      </c>
      <c r="B19" s="70" t="n">
        <v>1256</v>
      </c>
      <c r="C19" s="70" t="n">
        <v>192</v>
      </c>
      <c r="D19" s="70" t="n">
        <v>68</v>
      </c>
      <c r="E19" s="70" t="n">
        <v>0</v>
      </c>
      <c r="F19" s="70" t="n">
        <v>0</v>
      </c>
      <c r="G19" s="70" t="n">
        <v>1516</v>
      </c>
    </row>
    <row r="20">
      <c r="A20" s="70" t="s">
        <v>42</v>
      </c>
      <c r="B20" s="70" t="n">
        <v>1223</v>
      </c>
      <c r="C20" s="70" t="n">
        <v>184</v>
      </c>
      <c r="D20" s="70" t="n">
        <v>34</v>
      </c>
      <c r="E20" s="70" t="n">
        <v>0</v>
      </c>
      <c r="F20" s="70" t="n">
        <v>0</v>
      </c>
      <c r="G20" s="70" t="n">
        <v>1441</v>
      </c>
    </row>
    <row r="21">
      <c r="A21" s="70" t="s">
        <v>43</v>
      </c>
      <c r="B21" s="70" t="n">
        <v>1198</v>
      </c>
      <c r="C21" s="70" t="n">
        <v>208</v>
      </c>
      <c r="D21" s="70" t="n">
        <v>41</v>
      </c>
      <c r="E21" s="70" t="n">
        <v>0</v>
      </c>
      <c r="F21" s="70" t="n">
        <v>0</v>
      </c>
      <c r="G21" s="70" t="n">
        <v>1447</v>
      </c>
    </row>
    <row r="22">
      <c r="A22" s="70" t="s">
        <v>44</v>
      </c>
      <c r="B22" s="70" t="n">
        <v>1264</v>
      </c>
      <c r="C22" s="70" t="n">
        <v>304</v>
      </c>
      <c r="D22" s="70" t="n">
        <v>56</v>
      </c>
      <c r="E22" s="70" t="n">
        <v>0</v>
      </c>
      <c r="F22" s="70" t="n">
        <v>0</v>
      </c>
      <c r="G22" s="70" t="n">
        <v>1624</v>
      </c>
    </row>
    <row r="23">
      <c r="A23" s="70" t="s">
        <v>45</v>
      </c>
      <c r="B23" s="70" t="n">
        <v>1719</v>
      </c>
      <c r="C23" s="70" t="n">
        <v>260</v>
      </c>
      <c r="D23" s="70" t="n">
        <v>36</v>
      </c>
      <c r="E23" s="70" t="n">
        <v>0</v>
      </c>
      <c r="F23" s="70" t="n">
        <v>2</v>
      </c>
      <c r="G23" s="70" t="n">
        <v>2017</v>
      </c>
    </row>
    <row r="24">
      <c r="A24" s="70" t="s">
        <v>46</v>
      </c>
      <c r="B24" s="70" t="n">
        <v>1350</v>
      </c>
      <c r="C24" s="70" t="n">
        <v>268</v>
      </c>
      <c r="D24" s="70" t="n">
        <v>51</v>
      </c>
      <c r="E24" s="70" t="n">
        <v>0</v>
      </c>
      <c r="F24" s="70" t="n">
        <v>0</v>
      </c>
      <c r="G24" s="70" t="n">
        <v>1669</v>
      </c>
    </row>
    <row r="25">
      <c r="A25" s="70" t="s">
        <v>47</v>
      </c>
      <c r="B25" s="70" t="n">
        <v>1866</v>
      </c>
      <c r="C25" s="70" t="n">
        <v>332</v>
      </c>
      <c r="D25" s="70" t="n">
        <v>65</v>
      </c>
      <c r="E25" s="70" t="n">
        <v>0</v>
      </c>
      <c r="F25" s="70" t="n">
        <v>1</v>
      </c>
      <c r="G25" s="70" t="n">
        <v>2264</v>
      </c>
    </row>
    <row r="26">
      <c r="A26" s="70" t="s">
        <v>48</v>
      </c>
      <c r="B26" s="70" t="n">
        <v>1870</v>
      </c>
      <c r="C26" s="70" t="n">
        <v>265</v>
      </c>
      <c r="D26" s="70" t="n">
        <v>61</v>
      </c>
      <c r="E26" s="70" t="n">
        <v>0</v>
      </c>
      <c r="F26" s="70" t="n">
        <v>0</v>
      </c>
      <c r="G26" s="70" t="n">
        <v>2196</v>
      </c>
    </row>
    <row r="27">
      <c r="A27" s="70" t="s">
        <v>49</v>
      </c>
      <c r="B27" s="70" t="n">
        <v>1563</v>
      </c>
      <c r="C27" s="70" t="n">
        <v>286</v>
      </c>
      <c r="D27" s="70" t="n">
        <v>86</v>
      </c>
      <c r="E27" s="70" t="n">
        <v>0</v>
      </c>
      <c r="F27" s="70" t="n">
        <v>0</v>
      </c>
      <c r="G27" s="70" t="n">
        <v>1935</v>
      </c>
    </row>
    <row r="28">
      <c r="A28" s="70" t="s">
        <v>50</v>
      </c>
      <c r="B28" s="70" t="n">
        <v>1918</v>
      </c>
      <c r="C28" s="70" t="n">
        <v>255</v>
      </c>
      <c r="D28" s="70" t="n">
        <v>45</v>
      </c>
      <c r="E28" s="70" t="n">
        <v>0</v>
      </c>
      <c r="F28" s="70" t="n">
        <v>0</v>
      </c>
      <c r="G28" s="70" t="n">
        <v>2218</v>
      </c>
    </row>
    <row r="29">
      <c r="A29" s="70" t="s">
        <v>51</v>
      </c>
      <c r="B29" s="70" t="n">
        <v>1521</v>
      </c>
      <c r="C29" s="70" t="n">
        <v>261</v>
      </c>
      <c r="D29" s="70" t="n">
        <v>35</v>
      </c>
      <c r="E29" s="70" t="n">
        <v>0</v>
      </c>
      <c r="F29" s="70" t="n">
        <v>0</v>
      </c>
      <c r="G29" s="70" t="n">
        <v>1817</v>
      </c>
    </row>
    <row r="30">
      <c r="A30" s="70" t="s">
        <v>52</v>
      </c>
      <c r="B30" s="70" t="n">
        <v>1533</v>
      </c>
      <c r="C30" s="70" t="n">
        <v>185</v>
      </c>
      <c r="D30" s="70" t="n">
        <v>24</v>
      </c>
      <c r="E30" s="70" t="n">
        <v>0</v>
      </c>
      <c r="F30" s="70" t="n">
        <v>0</v>
      </c>
      <c r="G30" s="70" t="n">
        <v>1742</v>
      </c>
    </row>
    <row r="31">
      <c r="A31" s="70" t="s">
        <v>53</v>
      </c>
      <c r="B31" s="70" t="n">
        <v>1654</v>
      </c>
      <c r="C31" s="70" t="n">
        <v>301</v>
      </c>
      <c r="D31" s="70" t="n">
        <v>31</v>
      </c>
      <c r="E31" s="70" t="n">
        <v>0</v>
      </c>
      <c r="F31" s="70" t="n">
        <v>0</v>
      </c>
      <c r="G31" s="70" t="n">
        <v>1986</v>
      </c>
    </row>
    <row r="32">
      <c r="A32" s="70" t="s">
        <v>54</v>
      </c>
      <c r="B32" s="70" t="n">
        <v>1348</v>
      </c>
      <c r="C32" s="70" t="n">
        <v>273</v>
      </c>
      <c r="D32" s="70" t="n">
        <v>38</v>
      </c>
      <c r="E32" s="70" t="n">
        <v>0</v>
      </c>
      <c r="F32" s="70" t="n">
        <v>0</v>
      </c>
      <c r="G32" s="70" t="n">
        <v>1659</v>
      </c>
    </row>
    <row r="33">
      <c r="A33" s="70" t="s">
        <v>55</v>
      </c>
      <c r="B33" s="70" t="n">
        <v>1385</v>
      </c>
      <c r="C33" s="70" t="n">
        <v>259</v>
      </c>
      <c r="D33" s="70" t="n">
        <v>29</v>
      </c>
      <c r="E33" s="70" t="n">
        <v>0</v>
      </c>
      <c r="F33" s="70" t="n">
        <v>0</v>
      </c>
      <c r="G33" s="70" t="n">
        <v>1673</v>
      </c>
    </row>
    <row r="34">
      <c r="A34" s="70" t="s">
        <v>56</v>
      </c>
      <c r="B34" s="70" t="n">
        <v>1522</v>
      </c>
      <c r="C34" s="70" t="n">
        <v>371</v>
      </c>
      <c r="D34" s="70" t="n">
        <v>31</v>
      </c>
      <c r="E34" s="70" t="n">
        <v>0</v>
      </c>
      <c r="F34" s="70" t="n">
        <v>0</v>
      </c>
      <c r="G34" s="70" t="n">
        <v>1924</v>
      </c>
    </row>
    <row r="35">
      <c r="A35" s="71" t="s">
        <v>57</v>
      </c>
      <c r="B35" s="71" t="n">
        <v>1381</v>
      </c>
      <c r="C35" s="71" t="n">
        <v>330</v>
      </c>
      <c r="D35" s="71" t="n">
        <v>19</v>
      </c>
      <c r="E35" s="71" t="n">
        <v>0</v>
      </c>
      <c r="F35" s="71" t="n">
        <v>0</v>
      </c>
      <c r="G35" s="71" t="n">
        <v>1730</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574</v>
      </c>
    </row>
    <row r="6" ht="15.95" customHeight="1">
      <c r="A6" s="16" t="s">
        <v>27</v>
      </c>
    </row>
    <row r="7" ht="15" customHeight="1">
      <c r="A7" s="9" t="s">
        <v>25</v>
      </c>
    </row>
    <row r="9">
      <c r="A9" s="23"/>
      <c r="B9" s="23"/>
      <c r="C9" s="23"/>
      <c r="D9" s="23"/>
      <c r="E9" s="23"/>
      <c r="F9" s="23"/>
      <c r="G9" s="23"/>
    </row>
    <row r="10">
      <c r="A10" s="72" t="s">
        <v>575</v>
      </c>
      <c r="B10" s="72" t="s">
        <v>576</v>
      </c>
      <c r="C10" s="26" t="s">
        <v>33</v>
      </c>
      <c r="D10" s="26" t="s">
        <v>34</v>
      </c>
      <c r="E10" s="26" t="s">
        <v>45</v>
      </c>
      <c r="F10" s="26" t="s">
        <v>100</v>
      </c>
      <c r="G10" s="26" t="s">
        <v>101</v>
      </c>
    </row>
    <row r="11">
      <c r="A11" s="72" t="s">
        <v>577</v>
      </c>
      <c r="B11" s="72" t="s">
        <v>82</v>
      </c>
      <c r="C11" s="72" t="n">
        <v>174</v>
      </c>
      <c r="D11" s="72" t="n">
        <v>155</v>
      </c>
      <c r="E11" s="72" t="n">
        <v>134</v>
      </c>
      <c r="F11" s="72" t="n">
        <v>1637</v>
      </c>
      <c r="G11" s="72" t="n">
        <v>1874</v>
      </c>
    </row>
    <row r="12">
      <c r="A12" s="72" t="s">
        <v>578</v>
      </c>
      <c r="B12" s="72" t="s">
        <v>83</v>
      </c>
      <c r="C12" s="72" t="n">
        <v>129</v>
      </c>
      <c r="D12" s="72" t="n">
        <v>138</v>
      </c>
      <c r="E12" s="72" t="n">
        <v>194</v>
      </c>
      <c r="F12" s="72" t="n">
        <v>1093</v>
      </c>
      <c r="G12" s="72" t="n">
        <v>1503</v>
      </c>
    </row>
    <row r="13">
      <c r="A13" s="72" t="s">
        <v>579</v>
      </c>
      <c r="B13" s="72" t="s">
        <v>82</v>
      </c>
      <c r="C13" s="72" t="n">
        <v>117</v>
      </c>
      <c r="D13" s="72" t="n">
        <v>128</v>
      </c>
      <c r="E13" s="72" t="n">
        <v>253</v>
      </c>
      <c r="F13" s="72" t="n">
        <v>1135</v>
      </c>
      <c r="G13" s="72" t="n">
        <v>1483</v>
      </c>
    </row>
    <row r="14">
      <c r="A14" s="72" t="s">
        <v>580</v>
      </c>
      <c r="B14" s="72" t="s">
        <v>82</v>
      </c>
      <c r="C14" s="72" t="n">
        <v>85</v>
      </c>
      <c r="D14" s="72" t="n">
        <v>61</v>
      </c>
      <c r="E14" s="72" t="n">
        <v>18</v>
      </c>
      <c r="F14" s="72" t="n">
        <v>602</v>
      </c>
      <c r="G14" s="72" t="n">
        <v>696</v>
      </c>
    </row>
    <row r="15">
      <c r="A15" s="72" t="s">
        <v>581</v>
      </c>
      <c r="B15" s="72" t="s">
        <v>82</v>
      </c>
      <c r="C15" s="72" t="n">
        <v>81</v>
      </c>
      <c r="D15" s="72" t="n">
        <v>103</v>
      </c>
      <c r="E15" s="72" t="n">
        <v>80</v>
      </c>
      <c r="F15" s="72" t="n">
        <v>933</v>
      </c>
      <c r="G15" s="72" t="n">
        <v>1107</v>
      </c>
    </row>
    <row r="16">
      <c r="A16" s="72" t="s">
        <v>582</v>
      </c>
      <c r="B16" s="72" t="s">
        <v>82</v>
      </c>
      <c r="C16" s="72" t="n">
        <v>74</v>
      </c>
      <c r="D16" s="72" t="n">
        <v>84</v>
      </c>
      <c r="E16" s="72" t="n">
        <v>107</v>
      </c>
      <c r="F16" s="72" t="n">
        <v>596</v>
      </c>
      <c r="G16" s="72" t="n">
        <v>709</v>
      </c>
    </row>
    <row r="17">
      <c r="A17" s="72" t="s">
        <v>583</v>
      </c>
      <c r="B17" s="72" t="s">
        <v>82</v>
      </c>
      <c r="C17" s="72" t="n">
        <v>67</v>
      </c>
      <c r="D17" s="72" t="n">
        <v>65</v>
      </c>
      <c r="E17" s="72" t="n">
        <v>52</v>
      </c>
      <c r="F17" s="72" t="n">
        <v>534</v>
      </c>
      <c r="G17" s="72" t="n">
        <v>627</v>
      </c>
    </row>
    <row r="18">
      <c r="A18" s="72" t="s">
        <v>584</v>
      </c>
      <c r="B18" s="72" t="s">
        <v>82</v>
      </c>
      <c r="C18" s="72" t="n">
        <v>63</v>
      </c>
      <c r="D18" s="72" t="n">
        <v>57</v>
      </c>
      <c r="E18" s="72" t="n">
        <v>125</v>
      </c>
      <c r="F18" s="72" t="n">
        <v>503</v>
      </c>
      <c r="G18" s="72" t="n">
        <v>585</v>
      </c>
    </row>
    <row r="19">
      <c r="A19" s="72" t="s">
        <v>585</v>
      </c>
      <c r="B19" s="72" t="s">
        <v>82</v>
      </c>
      <c r="C19" s="72" t="n">
        <v>59</v>
      </c>
      <c r="D19" s="72" t="n">
        <v>63</v>
      </c>
      <c r="E19" s="72" t="n">
        <v>134</v>
      </c>
      <c r="F19" s="72" t="n">
        <v>419</v>
      </c>
      <c r="G19" s="72" t="n">
        <v>499</v>
      </c>
    </row>
    <row r="20">
      <c r="A20" s="72" t="s">
        <v>586</v>
      </c>
      <c r="B20" s="72" t="s">
        <v>82</v>
      </c>
      <c r="C20" s="72" t="n">
        <v>55</v>
      </c>
      <c r="D20" s="72" t="n">
        <v>119</v>
      </c>
      <c r="E20" s="72" t="n">
        <v>104</v>
      </c>
      <c r="F20" s="72" t="n">
        <v>1315</v>
      </c>
      <c r="G20" s="72" t="n">
        <v>1523</v>
      </c>
    </row>
    <row r="21">
      <c r="A21" s="72" t="s">
        <v>587</v>
      </c>
      <c r="B21" s="72" t="s">
        <v>82</v>
      </c>
      <c r="C21" s="72" t="n">
        <v>53</v>
      </c>
      <c r="D21" s="72" t="n">
        <v>36</v>
      </c>
      <c r="E21" s="72" t="n">
        <v>24</v>
      </c>
      <c r="F21" s="72" t="n">
        <v>381</v>
      </c>
      <c r="G21" s="72" t="n">
        <v>408</v>
      </c>
    </row>
    <row r="22">
      <c r="A22" s="72" t="s">
        <v>578</v>
      </c>
      <c r="B22" s="72" t="s">
        <v>82</v>
      </c>
      <c r="C22" s="72" t="n">
        <v>52</v>
      </c>
      <c r="D22" s="72" t="n">
        <v>50</v>
      </c>
      <c r="E22" s="72" t="n">
        <v>59</v>
      </c>
      <c r="F22" s="72" t="n">
        <v>393</v>
      </c>
      <c r="G22" s="72" t="n">
        <v>496</v>
      </c>
    </row>
    <row r="23">
      <c r="A23" s="72" t="s">
        <v>588</v>
      </c>
      <c r="B23" s="72" t="s">
        <v>82</v>
      </c>
      <c r="C23" s="72" t="n">
        <v>28</v>
      </c>
      <c r="D23" s="72" t="n">
        <v>25</v>
      </c>
      <c r="E23" s="72" t="n">
        <v>14</v>
      </c>
      <c r="F23" s="72" t="n">
        <v>213</v>
      </c>
      <c r="G23" s="72" t="n">
        <v>243</v>
      </c>
    </row>
    <row r="24">
      <c r="A24" s="72" t="s">
        <v>589</v>
      </c>
      <c r="B24" s="72" t="s">
        <v>82</v>
      </c>
      <c r="C24" s="72" t="n">
        <v>26</v>
      </c>
      <c r="D24" s="72" t="n">
        <v>18</v>
      </c>
      <c r="E24" s="72" t="n">
        <v>13</v>
      </c>
      <c r="F24" s="72" t="n">
        <v>222</v>
      </c>
      <c r="G24" s="72" t="n">
        <v>247</v>
      </c>
    </row>
    <row r="25">
      <c r="A25" s="72" t="s">
        <v>590</v>
      </c>
      <c r="B25" s="72" t="s">
        <v>82</v>
      </c>
      <c r="C25" s="72" t="n">
        <v>24</v>
      </c>
      <c r="D25" s="72" t="n">
        <v>12</v>
      </c>
      <c r="E25" s="72" t="n">
        <v>0</v>
      </c>
      <c r="F25" s="72" t="n">
        <v>59</v>
      </c>
      <c r="G25" s="72" t="n">
        <v>59</v>
      </c>
    </row>
    <row r="26">
      <c r="A26" s="72" t="s">
        <v>591</v>
      </c>
      <c r="B26" s="72" t="s">
        <v>82</v>
      </c>
      <c r="C26" s="72" t="n">
        <v>23</v>
      </c>
      <c r="D26" s="72" t="n">
        <v>24</v>
      </c>
      <c r="E26" s="72" t="n">
        <v>26</v>
      </c>
      <c r="F26" s="72" t="n">
        <v>190</v>
      </c>
      <c r="G26" s="72" t="n">
        <v>211</v>
      </c>
    </row>
    <row r="27">
      <c r="A27" s="72" t="s">
        <v>592</v>
      </c>
      <c r="B27" s="72" t="s">
        <v>82</v>
      </c>
      <c r="C27" s="72" t="n">
        <v>22</v>
      </c>
      <c r="D27" s="72" t="n">
        <v>22</v>
      </c>
      <c r="E27" s="72" t="n">
        <v>16</v>
      </c>
      <c r="F27" s="72" t="n">
        <v>181</v>
      </c>
      <c r="G27" s="72" t="n">
        <v>199</v>
      </c>
    </row>
    <row r="28">
      <c r="A28" s="72" t="s">
        <v>593</v>
      </c>
      <c r="B28" s="72" t="s">
        <v>82</v>
      </c>
      <c r="C28" s="72" t="n">
        <v>21</v>
      </c>
      <c r="D28" s="72" t="n">
        <v>36</v>
      </c>
      <c r="E28" s="72" t="n">
        <v>93</v>
      </c>
      <c r="F28" s="72" t="n">
        <v>261</v>
      </c>
      <c r="G28" s="72" t="n">
        <v>343</v>
      </c>
    </row>
    <row r="29">
      <c r="A29" s="72" t="s">
        <v>594</v>
      </c>
      <c r="B29" s="72" t="s">
        <v>84</v>
      </c>
      <c r="C29" s="72" t="n">
        <v>19</v>
      </c>
      <c r="D29" s="72" t="n">
        <v>19</v>
      </c>
      <c r="E29" s="72" t="n">
        <v>13</v>
      </c>
      <c r="F29" s="72" t="n">
        <v>156</v>
      </c>
      <c r="G29" s="72" t="n">
        <v>196</v>
      </c>
    </row>
    <row r="30">
      <c r="A30" s="72" t="s">
        <v>595</v>
      </c>
      <c r="B30" s="72" t="s">
        <v>83</v>
      </c>
      <c r="C30" s="72" t="n">
        <v>18</v>
      </c>
      <c r="D30" s="72" t="n">
        <v>27</v>
      </c>
      <c r="E30" s="72" t="n">
        <v>29</v>
      </c>
      <c r="F30" s="72" t="n">
        <v>352</v>
      </c>
      <c r="G30" s="72" t="n">
        <v>400</v>
      </c>
    </row>
    <row r="31">
      <c r="A31" s="72" t="s">
        <v>596</v>
      </c>
      <c r="B31" s="72" t="s">
        <v>597</v>
      </c>
      <c r="C31" s="72" t="n">
        <v>384</v>
      </c>
      <c r="D31" s="72" t="n">
        <v>460</v>
      </c>
      <c r="E31" s="72" t="n">
        <v>529</v>
      </c>
      <c r="F31" s="72" t="n">
        <v>4705</v>
      </c>
      <c r="G31" s="72" t="n">
        <v>5543</v>
      </c>
    </row>
    <row r="32">
      <c r="A32" s="73" t="s">
        <v>32</v>
      </c>
      <c r="B32" s="73" t="s">
        <v>164</v>
      </c>
      <c r="C32" s="73" t="n">
        <v>1574</v>
      </c>
      <c r="D32" s="73" t="n">
        <v>1702</v>
      </c>
      <c r="E32" s="73" t="n">
        <v>2017</v>
      </c>
      <c r="F32" s="73" t="n">
        <v>15880</v>
      </c>
      <c r="G32" s="73" t="n">
        <v>18951</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599</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536</v>
      </c>
      <c r="I10" s="26" t="s">
        <v>32</v>
      </c>
    </row>
    <row r="11">
      <c r="A11" s="74" t="s">
        <v>33</v>
      </c>
      <c r="B11" s="74" t="n">
        <v>204</v>
      </c>
      <c r="C11" s="74" t="n">
        <v>2112</v>
      </c>
      <c r="D11" s="74" t="n">
        <v>2602</v>
      </c>
      <c r="E11" s="74" t="n">
        <v>166</v>
      </c>
      <c r="F11" s="74" t="n">
        <v>132</v>
      </c>
      <c r="G11" s="74" t="n">
        <v>1</v>
      </c>
      <c r="H11" s="74" t="n">
        <v>1</v>
      </c>
      <c r="I11" s="74" t="n">
        <v>5218</v>
      </c>
    </row>
    <row r="12">
      <c r="A12" s="74" t="s">
        <v>34</v>
      </c>
      <c r="B12" s="74" t="n">
        <v>165</v>
      </c>
      <c r="C12" s="74" t="n">
        <v>1722</v>
      </c>
      <c r="D12" s="74" t="n">
        <v>1636</v>
      </c>
      <c r="E12" s="74" t="n">
        <v>136</v>
      </c>
      <c r="F12" s="74" t="n">
        <v>42</v>
      </c>
      <c r="G12" s="74" t="n">
        <v>0</v>
      </c>
      <c r="H12" s="74" t="n">
        <v>0</v>
      </c>
      <c r="I12" s="74" t="n">
        <v>3701</v>
      </c>
    </row>
    <row r="13">
      <c r="A13" s="74" t="s">
        <v>35</v>
      </c>
      <c r="B13" s="74" t="n">
        <v>113</v>
      </c>
      <c r="C13" s="74" t="n">
        <v>2269</v>
      </c>
      <c r="D13" s="74" t="n">
        <v>1456</v>
      </c>
      <c r="E13" s="74" t="n">
        <v>110</v>
      </c>
      <c r="F13" s="74" t="n">
        <v>30</v>
      </c>
      <c r="G13" s="74" t="n">
        <v>1</v>
      </c>
      <c r="H13" s="74" t="n">
        <v>4</v>
      </c>
      <c r="I13" s="74" t="n">
        <v>3983</v>
      </c>
    </row>
    <row r="14">
      <c r="A14" s="74" t="s">
        <v>36</v>
      </c>
      <c r="B14" s="74" t="n">
        <v>25</v>
      </c>
      <c r="C14" s="74" t="n">
        <v>2158</v>
      </c>
      <c r="D14" s="74" t="n">
        <v>1509</v>
      </c>
      <c r="E14" s="74" t="n">
        <v>100</v>
      </c>
      <c r="F14" s="74" t="n">
        <v>36</v>
      </c>
      <c r="G14" s="74" t="n">
        <v>1</v>
      </c>
      <c r="H14" s="74" t="n">
        <v>1</v>
      </c>
      <c r="I14" s="74" t="n">
        <v>3830</v>
      </c>
    </row>
    <row r="15">
      <c r="A15" s="74" t="s">
        <v>37</v>
      </c>
      <c r="B15" s="74" t="n">
        <v>288</v>
      </c>
      <c r="C15" s="74" t="n">
        <v>1790</v>
      </c>
      <c r="D15" s="74" t="n">
        <v>1589</v>
      </c>
      <c r="E15" s="74" t="n">
        <v>121</v>
      </c>
      <c r="F15" s="74" t="n">
        <v>47</v>
      </c>
      <c r="G15" s="74" t="n">
        <v>2</v>
      </c>
      <c r="H15" s="74" t="n">
        <v>3</v>
      </c>
      <c r="I15" s="74" t="n">
        <v>3840</v>
      </c>
    </row>
    <row r="16">
      <c r="A16" s="74" t="s">
        <v>38</v>
      </c>
      <c r="B16" s="74" t="n">
        <v>356</v>
      </c>
      <c r="C16" s="74" t="n">
        <v>2542</v>
      </c>
      <c r="D16" s="74" t="n">
        <v>1615</v>
      </c>
      <c r="E16" s="74" t="n">
        <v>83</v>
      </c>
      <c r="F16" s="74" t="n">
        <v>42</v>
      </c>
      <c r="G16" s="74" t="n">
        <v>1</v>
      </c>
      <c r="H16" s="74" t="n">
        <v>5</v>
      </c>
      <c r="I16" s="74" t="n">
        <v>4644</v>
      </c>
    </row>
    <row r="17">
      <c r="A17" s="74" t="s">
        <v>39</v>
      </c>
      <c r="B17" s="74" t="n">
        <v>304</v>
      </c>
      <c r="C17" s="74" t="n">
        <v>1870</v>
      </c>
      <c r="D17" s="74" t="n">
        <v>1269</v>
      </c>
      <c r="E17" s="74" t="n">
        <v>103</v>
      </c>
      <c r="F17" s="74" t="n">
        <v>22</v>
      </c>
      <c r="G17" s="74" t="n">
        <v>1</v>
      </c>
      <c r="H17" s="74" t="n">
        <v>3</v>
      </c>
      <c r="I17" s="74" t="n">
        <v>3572</v>
      </c>
    </row>
    <row r="18">
      <c r="A18" s="74" t="s">
        <v>40</v>
      </c>
      <c r="B18" s="74" t="n">
        <v>19</v>
      </c>
      <c r="C18" s="74" t="n">
        <v>1790</v>
      </c>
      <c r="D18" s="74" t="n">
        <v>1206</v>
      </c>
      <c r="E18" s="74" t="n">
        <v>76</v>
      </c>
      <c r="F18" s="74" t="n">
        <v>32</v>
      </c>
      <c r="G18" s="74" t="n">
        <v>1</v>
      </c>
      <c r="H18" s="74" t="n">
        <v>3</v>
      </c>
      <c r="I18" s="74" t="n">
        <v>3127</v>
      </c>
    </row>
    <row r="19">
      <c r="A19" s="74" t="s">
        <v>41</v>
      </c>
      <c r="B19" s="74" t="n">
        <v>484</v>
      </c>
      <c r="C19" s="74" t="n">
        <v>2179</v>
      </c>
      <c r="D19" s="74" t="n">
        <v>887</v>
      </c>
      <c r="E19" s="74" t="n">
        <v>103</v>
      </c>
      <c r="F19" s="74" t="n">
        <v>45</v>
      </c>
      <c r="G19" s="74" t="n">
        <v>2</v>
      </c>
      <c r="H19" s="74" t="n">
        <v>1</v>
      </c>
      <c r="I19" s="74" t="n">
        <v>3701</v>
      </c>
    </row>
    <row r="20">
      <c r="A20" s="74" t="s">
        <v>42</v>
      </c>
      <c r="B20" s="74" t="n">
        <v>201</v>
      </c>
      <c r="C20" s="74" t="n">
        <v>1877</v>
      </c>
      <c r="D20" s="74" t="n">
        <v>1217</v>
      </c>
      <c r="E20" s="74" t="n">
        <v>112</v>
      </c>
      <c r="F20" s="74" t="n">
        <v>36</v>
      </c>
      <c r="G20" s="74" t="n">
        <v>0</v>
      </c>
      <c r="H20" s="74" t="n">
        <v>0</v>
      </c>
      <c r="I20" s="74" t="n">
        <v>3443</v>
      </c>
    </row>
    <row r="21">
      <c r="A21" s="74" t="s">
        <v>43</v>
      </c>
      <c r="B21" s="74" t="n">
        <v>278</v>
      </c>
      <c r="C21" s="74" t="n">
        <v>1859</v>
      </c>
      <c r="D21" s="74" t="n">
        <v>1088</v>
      </c>
      <c r="E21" s="74" t="n">
        <v>118</v>
      </c>
      <c r="F21" s="74" t="n">
        <v>14</v>
      </c>
      <c r="G21" s="74" t="n">
        <v>0</v>
      </c>
      <c r="H21" s="74" t="n">
        <v>0</v>
      </c>
      <c r="I21" s="74" t="n">
        <v>3357</v>
      </c>
    </row>
    <row r="22">
      <c r="A22" s="74" t="s">
        <v>44</v>
      </c>
      <c r="B22" s="74" t="n">
        <v>353</v>
      </c>
      <c r="C22" s="74" t="n">
        <v>2248</v>
      </c>
      <c r="D22" s="74" t="n">
        <v>1271</v>
      </c>
      <c r="E22" s="74" t="n">
        <v>150</v>
      </c>
      <c r="F22" s="74" t="n">
        <v>14</v>
      </c>
      <c r="G22" s="74" t="n">
        <v>2</v>
      </c>
      <c r="H22" s="74" t="n">
        <v>0</v>
      </c>
      <c r="I22" s="74" t="n">
        <v>4038</v>
      </c>
    </row>
    <row r="23">
      <c r="A23" s="74" t="s">
        <v>45</v>
      </c>
      <c r="B23" s="74" t="n">
        <v>223</v>
      </c>
      <c r="C23" s="74" t="n">
        <v>2230</v>
      </c>
      <c r="D23" s="74" t="n">
        <v>1370</v>
      </c>
      <c r="E23" s="74" t="n">
        <v>145</v>
      </c>
      <c r="F23" s="74" t="n">
        <v>63</v>
      </c>
      <c r="G23" s="74" t="n">
        <v>0</v>
      </c>
      <c r="H23" s="74" t="n">
        <v>0</v>
      </c>
      <c r="I23" s="74" t="n">
        <v>4031</v>
      </c>
    </row>
    <row r="24">
      <c r="A24" s="74" t="s">
        <v>46</v>
      </c>
      <c r="B24" s="74" t="n">
        <v>179</v>
      </c>
      <c r="C24" s="74" t="n">
        <v>2187</v>
      </c>
      <c r="D24" s="74" t="n">
        <v>1279</v>
      </c>
      <c r="E24" s="74" t="n">
        <v>142</v>
      </c>
      <c r="F24" s="74" t="n">
        <v>53</v>
      </c>
      <c r="G24" s="74" t="n">
        <v>1</v>
      </c>
      <c r="H24" s="74" t="n">
        <v>0</v>
      </c>
      <c r="I24" s="74" t="n">
        <v>3841</v>
      </c>
    </row>
    <row r="25">
      <c r="A25" s="74" t="s">
        <v>47</v>
      </c>
      <c r="B25" s="74" t="n">
        <v>181</v>
      </c>
      <c r="C25" s="74" t="n">
        <v>2236</v>
      </c>
      <c r="D25" s="74" t="n">
        <v>1520</v>
      </c>
      <c r="E25" s="74" t="n">
        <v>161</v>
      </c>
      <c r="F25" s="74" t="n">
        <v>41</v>
      </c>
      <c r="G25" s="74" t="n">
        <v>0</v>
      </c>
      <c r="H25" s="74" t="n">
        <v>0</v>
      </c>
      <c r="I25" s="74" t="n">
        <v>4139</v>
      </c>
    </row>
    <row r="26">
      <c r="A26" s="74" t="s">
        <v>48</v>
      </c>
      <c r="B26" s="74" t="n">
        <v>205</v>
      </c>
      <c r="C26" s="74" t="n">
        <v>2423</v>
      </c>
      <c r="D26" s="74" t="n">
        <v>1388</v>
      </c>
      <c r="E26" s="74" t="n">
        <v>146</v>
      </c>
      <c r="F26" s="74" t="n">
        <v>28</v>
      </c>
      <c r="G26" s="74" t="n">
        <v>0</v>
      </c>
      <c r="H26" s="74" t="n">
        <v>0</v>
      </c>
      <c r="I26" s="74" t="n">
        <v>4190</v>
      </c>
    </row>
    <row r="27">
      <c r="A27" s="74" t="s">
        <v>49</v>
      </c>
      <c r="B27" s="74" t="n">
        <v>395</v>
      </c>
      <c r="C27" s="74" t="n">
        <v>2013</v>
      </c>
      <c r="D27" s="74" t="n">
        <v>1329</v>
      </c>
      <c r="E27" s="74" t="n">
        <v>143</v>
      </c>
      <c r="F27" s="74" t="n">
        <v>40</v>
      </c>
      <c r="G27" s="74" t="n">
        <v>0</v>
      </c>
      <c r="H27" s="74" t="n">
        <v>0</v>
      </c>
      <c r="I27" s="74" t="n">
        <v>3920</v>
      </c>
    </row>
    <row r="28">
      <c r="A28" s="74" t="s">
        <v>50</v>
      </c>
      <c r="B28" s="74" t="n">
        <v>529</v>
      </c>
      <c r="C28" s="74" t="n">
        <v>3189</v>
      </c>
      <c r="D28" s="74" t="n">
        <v>1419</v>
      </c>
      <c r="E28" s="74" t="n">
        <v>173</v>
      </c>
      <c r="F28" s="74" t="n">
        <v>30</v>
      </c>
      <c r="G28" s="74" t="n">
        <v>0</v>
      </c>
      <c r="H28" s="74" t="n">
        <v>0</v>
      </c>
      <c r="I28" s="74" t="n">
        <v>5340</v>
      </c>
    </row>
    <row r="29">
      <c r="A29" s="74" t="s">
        <v>51</v>
      </c>
      <c r="B29" s="74" t="n">
        <v>394</v>
      </c>
      <c r="C29" s="74" t="n">
        <v>2516</v>
      </c>
      <c r="D29" s="74" t="n">
        <v>1247</v>
      </c>
      <c r="E29" s="74" t="n">
        <v>172</v>
      </c>
      <c r="F29" s="74" t="n">
        <v>30</v>
      </c>
      <c r="G29" s="74" t="n">
        <v>0</v>
      </c>
      <c r="H29" s="74" t="n">
        <v>0</v>
      </c>
      <c r="I29" s="74" t="n">
        <v>4359</v>
      </c>
    </row>
    <row r="30">
      <c r="A30" s="74" t="s">
        <v>52</v>
      </c>
      <c r="B30" s="74" t="n">
        <v>555</v>
      </c>
      <c r="C30" s="74" t="n">
        <v>2670</v>
      </c>
      <c r="D30" s="74" t="n">
        <v>1162</v>
      </c>
      <c r="E30" s="74" t="n">
        <v>139</v>
      </c>
      <c r="F30" s="74" t="n">
        <v>24</v>
      </c>
      <c r="G30" s="74" t="n">
        <v>0</v>
      </c>
      <c r="H30" s="74" t="n">
        <v>0</v>
      </c>
      <c r="I30" s="74" t="n">
        <v>4550</v>
      </c>
    </row>
    <row r="31">
      <c r="A31" s="74" t="s">
        <v>53</v>
      </c>
      <c r="B31" s="74" t="n">
        <v>549</v>
      </c>
      <c r="C31" s="74" t="n">
        <v>3239</v>
      </c>
      <c r="D31" s="74" t="n">
        <v>1246</v>
      </c>
      <c r="E31" s="74" t="n">
        <v>147</v>
      </c>
      <c r="F31" s="74" t="n">
        <v>30</v>
      </c>
      <c r="G31" s="74" t="n">
        <v>0</v>
      </c>
      <c r="H31" s="74" t="n">
        <v>0</v>
      </c>
      <c r="I31" s="74" t="n">
        <v>5211</v>
      </c>
    </row>
    <row r="32">
      <c r="A32" s="74" t="s">
        <v>54</v>
      </c>
      <c r="B32" s="74" t="n">
        <v>266</v>
      </c>
      <c r="C32" s="74" t="n">
        <v>2891</v>
      </c>
      <c r="D32" s="74" t="n">
        <v>840</v>
      </c>
      <c r="E32" s="74" t="n">
        <v>170</v>
      </c>
      <c r="F32" s="74" t="n">
        <v>25</v>
      </c>
      <c r="G32" s="74" t="n">
        <v>0</v>
      </c>
      <c r="H32" s="74" t="n">
        <v>0</v>
      </c>
      <c r="I32" s="74" t="n">
        <v>4192</v>
      </c>
    </row>
    <row r="33">
      <c r="A33" s="74" t="s">
        <v>55</v>
      </c>
      <c r="B33" s="74" t="n">
        <v>173</v>
      </c>
      <c r="C33" s="74" t="n">
        <v>2766</v>
      </c>
      <c r="D33" s="74" t="n">
        <v>1069</v>
      </c>
      <c r="E33" s="74" t="n">
        <v>113</v>
      </c>
      <c r="F33" s="74" t="n">
        <v>22</v>
      </c>
      <c r="G33" s="74" t="n">
        <v>0</v>
      </c>
      <c r="H33" s="74" t="n">
        <v>0</v>
      </c>
      <c r="I33" s="74" t="n">
        <v>4143</v>
      </c>
    </row>
    <row r="34">
      <c r="A34" s="74" t="s">
        <v>56</v>
      </c>
      <c r="B34" s="74" t="n">
        <v>234</v>
      </c>
      <c r="C34" s="74" t="n">
        <v>3075</v>
      </c>
      <c r="D34" s="74" t="n">
        <v>1243</v>
      </c>
      <c r="E34" s="74" t="n">
        <v>157</v>
      </c>
      <c r="F34" s="74" t="n">
        <v>29</v>
      </c>
      <c r="G34" s="74" t="n">
        <v>0</v>
      </c>
      <c r="H34" s="74" t="n">
        <v>0</v>
      </c>
      <c r="I34" s="74" t="n">
        <v>4738</v>
      </c>
    </row>
    <row r="35">
      <c r="A35" s="75" t="s">
        <v>57</v>
      </c>
      <c r="B35" s="75" t="n">
        <v>142</v>
      </c>
      <c r="C35" s="75" t="n">
        <v>3607</v>
      </c>
      <c r="D35" s="75" t="n">
        <v>1300</v>
      </c>
      <c r="E35" s="75" t="n">
        <v>144</v>
      </c>
      <c r="F35" s="75" t="n">
        <v>23</v>
      </c>
      <c r="G35" s="75" t="n">
        <v>0</v>
      </c>
      <c r="H35" s="75" t="n">
        <v>1</v>
      </c>
      <c r="I35" s="75" t="n">
        <v>5217</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601</v>
      </c>
    </row>
    <row r="6" ht="15.95" customHeight="1">
      <c r="A6" s="16" t="s">
        <v>27</v>
      </c>
    </row>
    <row r="7" ht="15" customHeight="1">
      <c r="A7" s="9" t="s">
        <v>25</v>
      </c>
    </row>
    <row r="9">
      <c r="A9" s="23"/>
      <c r="B9" s="23"/>
      <c r="C9" s="23"/>
      <c r="D9" s="23"/>
      <c r="E9" s="23"/>
      <c r="F9" s="23"/>
      <c r="G9" s="23"/>
    </row>
    <row r="10">
      <c r="A10" s="76" t="s">
        <v>99</v>
      </c>
      <c r="B10" s="76" t="s">
        <v>234</v>
      </c>
      <c r="C10" s="26" t="s">
        <v>33</v>
      </c>
      <c r="D10" s="26" t="s">
        <v>34</v>
      </c>
      <c r="E10" s="26" t="s">
        <v>45</v>
      </c>
      <c r="F10" s="26" t="s">
        <v>100</v>
      </c>
      <c r="G10" s="26" t="s">
        <v>101</v>
      </c>
    </row>
    <row r="11">
      <c r="A11" s="28" t="s">
        <v>103</v>
      </c>
      <c r="B11" s="76" t="s">
        <v>329</v>
      </c>
      <c r="C11" s="76" t="n">
        <v>2258</v>
      </c>
      <c r="D11" s="76" t="n">
        <v>1941</v>
      </c>
      <c r="E11" s="76" t="n">
        <v>1706</v>
      </c>
      <c r="F11" s="76" t="n">
        <v>19477</v>
      </c>
      <c r="G11" s="76" t="n">
        <v>22797</v>
      </c>
    </row>
    <row r="12">
      <c r="A12" s="28" t="s">
        <v>103</v>
      </c>
      <c r="B12" s="76" t="s">
        <v>241</v>
      </c>
      <c r="C12" s="76" t="n">
        <v>1013</v>
      </c>
      <c r="D12" s="76" t="n">
        <v>519</v>
      </c>
      <c r="E12" s="76" t="n">
        <v>453</v>
      </c>
      <c r="F12" s="76" t="n">
        <v>4570</v>
      </c>
      <c r="G12" s="76" t="n">
        <v>5305</v>
      </c>
    </row>
    <row r="13">
      <c r="A13" s="28" t="s">
        <v>103</v>
      </c>
      <c r="B13" s="76" t="s">
        <v>438</v>
      </c>
      <c r="C13" s="76" t="n">
        <v>84</v>
      </c>
      <c r="D13" s="76" t="n">
        <v>21</v>
      </c>
      <c r="E13" s="76" t="n">
        <v>16</v>
      </c>
      <c r="F13" s="76" t="n">
        <v>270</v>
      </c>
      <c r="G13" s="76" t="n">
        <v>281</v>
      </c>
    </row>
    <row r="14">
      <c r="A14" s="28" t="s">
        <v>103</v>
      </c>
      <c r="B14" s="76" t="s">
        <v>437</v>
      </c>
      <c r="C14" s="76" t="n">
        <v>43</v>
      </c>
      <c r="D14" s="76" t="n">
        <v>4</v>
      </c>
      <c r="E14" s="76" t="n">
        <v>3</v>
      </c>
      <c r="F14" s="76" t="n">
        <v>78</v>
      </c>
      <c r="G14" s="76" t="n">
        <v>79</v>
      </c>
    </row>
    <row r="15">
      <c r="A15" s="28" t="s">
        <v>103</v>
      </c>
      <c r="B15" s="76" t="s">
        <v>330</v>
      </c>
      <c r="C15" s="76" t="n">
        <v>12</v>
      </c>
      <c r="D15" s="76" t="n">
        <v>21</v>
      </c>
      <c r="E15" s="76" t="n">
        <v>22</v>
      </c>
      <c r="F15" s="76" t="n">
        <v>139</v>
      </c>
      <c r="G15" s="76" t="n">
        <v>184</v>
      </c>
    </row>
    <row r="16">
      <c r="A16" s="28" t="s">
        <v>103</v>
      </c>
      <c r="B16" s="76" t="s">
        <v>163</v>
      </c>
      <c r="C16" s="76" t="n">
        <v>16</v>
      </c>
      <c r="D16" s="76" t="n">
        <v>9</v>
      </c>
      <c r="E16" s="76" t="n">
        <v>1</v>
      </c>
      <c r="F16" s="76" t="n">
        <v>42</v>
      </c>
      <c r="G16" s="76" t="n">
        <v>43</v>
      </c>
    </row>
    <row r="17">
      <c r="A17" s="28" t="s">
        <v>103</v>
      </c>
      <c r="B17" s="76" t="s">
        <v>32</v>
      </c>
      <c r="C17" s="76" t="n">
        <v>3426</v>
      </c>
      <c r="D17" s="76" t="n">
        <v>2515</v>
      </c>
      <c r="E17" s="76" t="n">
        <v>2201</v>
      </c>
      <c r="F17" s="76" t="n">
        <v>24576</v>
      </c>
      <c r="G17" s="76" t="n">
        <v>28689</v>
      </c>
    </row>
    <row r="18">
      <c r="A18" s="28" t="s">
        <v>121</v>
      </c>
      <c r="B18" s="76" t="s">
        <v>328</v>
      </c>
      <c r="C18" s="76" t="n">
        <v>296</v>
      </c>
      <c r="D18" s="76" t="n">
        <v>137</v>
      </c>
      <c r="E18" s="76" t="n">
        <v>281</v>
      </c>
      <c r="F18" s="76" t="n">
        <v>2303</v>
      </c>
      <c r="G18" s="76" t="n">
        <v>2748</v>
      </c>
    </row>
    <row r="19">
      <c r="A19" s="28" t="s">
        <v>121</v>
      </c>
      <c r="B19" s="76" t="s">
        <v>602</v>
      </c>
      <c r="C19" s="76" t="n">
        <v>103</v>
      </c>
      <c r="D19" s="76" t="n">
        <v>46</v>
      </c>
      <c r="E19" s="76" t="n">
        <v>30</v>
      </c>
      <c r="F19" s="76" t="n">
        <v>341</v>
      </c>
      <c r="G19" s="76" t="n">
        <v>380</v>
      </c>
    </row>
    <row r="20">
      <c r="A20" s="28" t="s">
        <v>121</v>
      </c>
      <c r="B20" s="76" t="s">
        <v>274</v>
      </c>
      <c r="C20" s="76" t="n">
        <v>16</v>
      </c>
      <c r="D20" s="76" t="n">
        <v>5</v>
      </c>
      <c r="E20" s="76" t="n">
        <v>20</v>
      </c>
      <c r="F20" s="76" t="n">
        <v>154</v>
      </c>
      <c r="G20" s="76" t="n">
        <v>179</v>
      </c>
    </row>
    <row r="21">
      <c r="A21" s="28" t="s">
        <v>121</v>
      </c>
      <c r="B21" s="76" t="s">
        <v>392</v>
      </c>
      <c r="C21" s="76" t="n">
        <v>15</v>
      </c>
      <c r="D21" s="76" t="n">
        <v>8</v>
      </c>
      <c r="E21" s="76" t="n">
        <v>0</v>
      </c>
      <c r="F21" s="76" t="n">
        <v>25</v>
      </c>
      <c r="G21" s="76" t="n">
        <v>25</v>
      </c>
    </row>
    <row r="22">
      <c r="A22" s="28" t="s">
        <v>121</v>
      </c>
      <c r="B22" s="76" t="s">
        <v>163</v>
      </c>
      <c r="C22" s="76" t="n">
        <v>2</v>
      </c>
      <c r="D22" s="76" t="n">
        <v>3</v>
      </c>
      <c r="E22" s="76" t="n">
        <v>38</v>
      </c>
      <c r="F22" s="76" t="n">
        <v>80</v>
      </c>
      <c r="G22" s="76" t="n">
        <v>91</v>
      </c>
    </row>
    <row r="23">
      <c r="A23" s="28" t="s">
        <v>121</v>
      </c>
      <c r="B23" s="76" t="s">
        <v>32</v>
      </c>
      <c r="C23" s="76" t="n">
        <v>432</v>
      </c>
      <c r="D23" s="76" t="n">
        <v>199</v>
      </c>
      <c r="E23" s="76" t="n">
        <v>369</v>
      </c>
      <c r="F23" s="76" t="n">
        <v>2903</v>
      </c>
      <c r="G23" s="76" t="n">
        <v>3423</v>
      </c>
    </row>
    <row r="24">
      <c r="A24" s="28" t="s">
        <v>133</v>
      </c>
      <c r="B24" s="76" t="s">
        <v>331</v>
      </c>
      <c r="C24" s="76" t="n">
        <v>343</v>
      </c>
      <c r="D24" s="76" t="n">
        <v>300</v>
      </c>
      <c r="E24" s="76" t="n">
        <v>336</v>
      </c>
      <c r="F24" s="76" t="n">
        <v>3441</v>
      </c>
      <c r="G24" s="76" t="n">
        <v>4132</v>
      </c>
    </row>
    <row r="25">
      <c r="A25" s="28" t="s">
        <v>133</v>
      </c>
      <c r="B25" s="76" t="s">
        <v>298</v>
      </c>
      <c r="C25" s="76" t="n">
        <v>18</v>
      </c>
      <c r="D25" s="76" t="n">
        <v>26</v>
      </c>
      <c r="E25" s="76" t="n">
        <v>50</v>
      </c>
      <c r="F25" s="76" t="n">
        <v>276</v>
      </c>
      <c r="G25" s="76" t="n">
        <v>347</v>
      </c>
    </row>
    <row r="26">
      <c r="A26" s="28" t="s">
        <v>133</v>
      </c>
      <c r="B26" s="76" t="s">
        <v>163</v>
      </c>
      <c r="C26" s="76" t="n">
        <v>8</v>
      </c>
      <c r="D26" s="76" t="n">
        <v>5</v>
      </c>
      <c r="E26" s="76" t="n">
        <v>7</v>
      </c>
      <c r="F26" s="76" t="n">
        <v>113</v>
      </c>
      <c r="G26" s="76" t="n">
        <v>141</v>
      </c>
    </row>
    <row r="27">
      <c r="A27" s="28" t="s">
        <v>133</v>
      </c>
      <c r="B27" s="76" t="s">
        <v>32</v>
      </c>
      <c r="C27" s="76" t="n">
        <v>369</v>
      </c>
      <c r="D27" s="76" t="n">
        <v>331</v>
      </c>
      <c r="E27" s="76" t="n">
        <v>393</v>
      </c>
      <c r="F27" s="76" t="n">
        <v>3830</v>
      </c>
      <c r="G27" s="76" t="n">
        <v>4620</v>
      </c>
    </row>
    <row r="28">
      <c r="A28" s="28" t="s">
        <v>127</v>
      </c>
      <c r="B28" s="76" t="s">
        <v>283</v>
      </c>
      <c r="C28" s="76" t="n">
        <v>217</v>
      </c>
      <c r="D28" s="76" t="n">
        <v>183</v>
      </c>
      <c r="E28" s="76" t="n">
        <v>67</v>
      </c>
      <c r="F28" s="76" t="n">
        <v>2016</v>
      </c>
      <c r="G28" s="76" t="n">
        <v>2395</v>
      </c>
    </row>
    <row r="29">
      <c r="A29" s="28" t="s">
        <v>127</v>
      </c>
      <c r="B29" s="76" t="s">
        <v>163</v>
      </c>
      <c r="C29" s="76" t="n">
        <v>0</v>
      </c>
      <c r="D29" s="76" t="n">
        <v>0</v>
      </c>
      <c r="E29" s="76" t="n">
        <v>0</v>
      </c>
      <c r="F29" s="76" t="n">
        <v>0</v>
      </c>
      <c r="G29" s="76" t="n">
        <v>0</v>
      </c>
    </row>
    <row r="30">
      <c r="A30" s="28" t="s">
        <v>127</v>
      </c>
      <c r="B30" s="76" t="s">
        <v>32</v>
      </c>
      <c r="C30" s="76" t="n">
        <v>217</v>
      </c>
      <c r="D30" s="76" t="n">
        <v>183</v>
      </c>
      <c r="E30" s="76" t="n">
        <v>67</v>
      </c>
      <c r="F30" s="76" t="n">
        <v>2016</v>
      </c>
      <c r="G30" s="76" t="n">
        <v>2395</v>
      </c>
    </row>
    <row r="31">
      <c r="A31" s="28" t="s">
        <v>181</v>
      </c>
      <c r="B31" s="76" t="s">
        <v>369</v>
      </c>
      <c r="C31" s="76" t="n">
        <v>186</v>
      </c>
      <c r="D31" s="76" t="n">
        <v>96</v>
      </c>
      <c r="E31" s="76" t="n">
        <v>176</v>
      </c>
      <c r="F31" s="76" t="n">
        <v>1011</v>
      </c>
      <c r="G31" s="76" t="n">
        <v>1235</v>
      </c>
    </row>
    <row r="32">
      <c r="A32" s="28" t="s">
        <v>181</v>
      </c>
      <c r="B32" s="76" t="s">
        <v>32</v>
      </c>
      <c r="C32" s="76" t="n">
        <v>186</v>
      </c>
      <c r="D32" s="76" t="n">
        <v>96</v>
      </c>
      <c r="E32" s="76" t="n">
        <v>176</v>
      </c>
      <c r="F32" s="76" t="n">
        <v>1011</v>
      </c>
      <c r="G32" s="76" t="n">
        <v>1235</v>
      </c>
    </row>
    <row r="33">
      <c r="A33" s="28" t="s">
        <v>129</v>
      </c>
      <c r="B33" s="76" t="s">
        <v>366</v>
      </c>
      <c r="C33" s="76" t="n">
        <v>101</v>
      </c>
      <c r="D33" s="76" t="n">
        <v>81</v>
      </c>
      <c r="E33" s="76" t="n">
        <v>136</v>
      </c>
      <c r="F33" s="76" t="n">
        <v>951</v>
      </c>
      <c r="G33" s="76" t="n">
        <v>1261</v>
      </c>
    </row>
    <row r="34">
      <c r="A34" s="28" t="s">
        <v>129</v>
      </c>
      <c r="B34" s="76" t="s">
        <v>163</v>
      </c>
      <c r="C34" s="76" t="n">
        <v>13</v>
      </c>
      <c r="D34" s="76" t="n">
        <v>18</v>
      </c>
      <c r="E34" s="76" t="n">
        <v>24</v>
      </c>
      <c r="F34" s="76" t="n">
        <v>197</v>
      </c>
      <c r="G34" s="76" t="n">
        <v>281</v>
      </c>
    </row>
    <row r="35">
      <c r="A35" s="28" t="s">
        <v>129</v>
      </c>
      <c r="B35" s="76" t="s">
        <v>32</v>
      </c>
      <c r="C35" s="76" t="n">
        <v>114</v>
      </c>
      <c r="D35" s="76" t="n">
        <v>99</v>
      </c>
      <c r="E35" s="76" t="n">
        <v>160</v>
      </c>
      <c r="F35" s="76" t="n">
        <v>1148</v>
      </c>
      <c r="G35" s="76" t="n">
        <v>1542</v>
      </c>
    </row>
    <row r="36">
      <c r="A36" s="28" t="s">
        <v>111</v>
      </c>
      <c r="B36" s="76" t="s">
        <v>333</v>
      </c>
      <c r="C36" s="76" t="n">
        <v>98</v>
      </c>
      <c r="D36" s="76" t="n">
        <v>35</v>
      </c>
      <c r="E36" s="76" t="n">
        <v>66</v>
      </c>
      <c r="F36" s="76" t="n">
        <v>489</v>
      </c>
      <c r="G36" s="76" t="n">
        <v>596</v>
      </c>
    </row>
    <row r="37">
      <c r="A37" s="28" t="s">
        <v>111</v>
      </c>
      <c r="B37" s="76" t="s">
        <v>163</v>
      </c>
      <c r="C37" s="76" t="n">
        <v>2</v>
      </c>
      <c r="D37" s="76" t="n">
        <v>0</v>
      </c>
      <c r="E37" s="76" t="n">
        <v>0</v>
      </c>
      <c r="F37" s="76" t="n">
        <v>3</v>
      </c>
      <c r="G37" s="76" t="n">
        <v>3</v>
      </c>
    </row>
    <row r="38">
      <c r="A38" s="28" t="s">
        <v>111</v>
      </c>
      <c r="B38" s="76" t="s">
        <v>32</v>
      </c>
      <c r="C38" s="76" t="n">
        <v>100</v>
      </c>
      <c r="D38" s="76" t="n">
        <v>35</v>
      </c>
      <c r="E38" s="76" t="n">
        <v>66</v>
      </c>
      <c r="F38" s="76" t="n">
        <v>492</v>
      </c>
      <c r="G38" s="76" t="n">
        <v>599</v>
      </c>
    </row>
    <row r="39">
      <c r="A39" s="28" t="s">
        <v>179</v>
      </c>
      <c r="B39" s="76" t="s">
        <v>359</v>
      </c>
      <c r="C39" s="76" t="n">
        <v>61</v>
      </c>
      <c r="D39" s="76" t="n">
        <v>9</v>
      </c>
      <c r="E39" s="76" t="n">
        <v>10</v>
      </c>
      <c r="F39" s="76" t="n">
        <v>137</v>
      </c>
      <c r="G39" s="76" t="n">
        <v>152</v>
      </c>
    </row>
    <row r="40">
      <c r="A40" s="28" t="s">
        <v>179</v>
      </c>
      <c r="B40" s="76" t="s">
        <v>163</v>
      </c>
      <c r="C40" s="76" t="n">
        <v>0</v>
      </c>
      <c r="D40" s="76" t="n">
        <v>3</v>
      </c>
      <c r="E40" s="76" t="n">
        <v>0</v>
      </c>
      <c r="F40" s="76" t="n">
        <v>16</v>
      </c>
      <c r="G40" s="76" t="n">
        <v>20</v>
      </c>
    </row>
    <row r="41">
      <c r="A41" s="28" t="s">
        <v>179</v>
      </c>
      <c r="B41" s="76" t="s">
        <v>32</v>
      </c>
      <c r="C41" s="76" t="n">
        <v>61</v>
      </c>
      <c r="D41" s="76" t="n">
        <v>12</v>
      </c>
      <c r="E41" s="76" t="n">
        <v>10</v>
      </c>
      <c r="F41" s="76" t="n">
        <v>153</v>
      </c>
      <c r="G41" s="76" t="n">
        <v>172</v>
      </c>
    </row>
    <row r="42">
      <c r="A42" s="28" t="s">
        <v>192</v>
      </c>
      <c r="B42" s="76" t="s">
        <v>401</v>
      </c>
      <c r="C42" s="76" t="n">
        <v>26</v>
      </c>
      <c r="D42" s="76" t="n">
        <v>6</v>
      </c>
      <c r="E42" s="76" t="n">
        <v>4</v>
      </c>
      <c r="F42" s="76" t="n">
        <v>67</v>
      </c>
      <c r="G42" s="76" t="n">
        <v>79</v>
      </c>
    </row>
    <row r="43">
      <c r="A43" s="28" t="s">
        <v>192</v>
      </c>
      <c r="B43" s="76" t="s">
        <v>400</v>
      </c>
      <c r="C43" s="76" t="n">
        <v>24</v>
      </c>
      <c r="D43" s="76" t="n">
        <v>0</v>
      </c>
      <c r="E43" s="76" t="n">
        <v>3</v>
      </c>
      <c r="F43" s="76" t="n">
        <v>48</v>
      </c>
      <c r="G43" s="76" t="n">
        <v>52</v>
      </c>
    </row>
    <row r="44">
      <c r="A44" s="28" t="s">
        <v>192</v>
      </c>
      <c r="B44" s="76" t="s">
        <v>163</v>
      </c>
      <c r="C44" s="76" t="n">
        <v>5</v>
      </c>
      <c r="D44" s="76" t="n">
        <v>0</v>
      </c>
      <c r="E44" s="76" t="n">
        <v>2</v>
      </c>
      <c r="F44" s="76" t="n">
        <v>21</v>
      </c>
      <c r="G44" s="76" t="n">
        <v>23</v>
      </c>
    </row>
    <row r="45">
      <c r="A45" s="28" t="s">
        <v>192</v>
      </c>
      <c r="B45" s="76" t="s">
        <v>32</v>
      </c>
      <c r="C45" s="76" t="n">
        <v>55</v>
      </c>
      <c r="D45" s="76" t="n">
        <v>6</v>
      </c>
      <c r="E45" s="76" t="n">
        <v>9</v>
      </c>
      <c r="F45" s="76" t="n">
        <v>136</v>
      </c>
      <c r="G45" s="76" t="n">
        <v>154</v>
      </c>
    </row>
    <row r="46">
      <c r="A46" s="28" t="s">
        <v>182</v>
      </c>
      <c r="B46" s="76" t="s">
        <v>371</v>
      </c>
      <c r="C46" s="76" t="n">
        <v>42</v>
      </c>
      <c r="D46" s="76" t="n">
        <v>33</v>
      </c>
      <c r="E46" s="76" t="n">
        <v>48</v>
      </c>
      <c r="F46" s="76" t="n">
        <v>335</v>
      </c>
      <c r="G46" s="76" t="n">
        <v>404</v>
      </c>
    </row>
    <row r="47">
      <c r="A47" s="28" t="s">
        <v>182</v>
      </c>
      <c r="B47" s="76" t="s">
        <v>163</v>
      </c>
      <c r="C47" s="76" t="n">
        <v>6</v>
      </c>
      <c r="D47" s="76" t="n">
        <v>3</v>
      </c>
      <c r="E47" s="76" t="n">
        <v>1</v>
      </c>
      <c r="F47" s="76" t="n">
        <v>43</v>
      </c>
      <c r="G47" s="76" t="n">
        <v>43</v>
      </c>
    </row>
    <row r="48">
      <c r="A48" s="28" t="s">
        <v>182</v>
      </c>
      <c r="B48" s="76" t="s">
        <v>32</v>
      </c>
      <c r="C48" s="76" t="n">
        <v>48</v>
      </c>
      <c r="D48" s="76" t="n">
        <v>36</v>
      </c>
      <c r="E48" s="76" t="n">
        <v>49</v>
      </c>
      <c r="F48" s="76" t="n">
        <v>378</v>
      </c>
      <c r="G48" s="76" t="n">
        <v>447</v>
      </c>
    </row>
    <row r="49">
      <c r="A49" s="28" t="s">
        <v>325</v>
      </c>
      <c r="B49" s="76" t="s">
        <v>32</v>
      </c>
      <c r="C49" s="76" t="n">
        <v>210</v>
      </c>
      <c r="D49" s="76" t="n">
        <v>189</v>
      </c>
      <c r="E49" s="76" t="n">
        <v>531</v>
      </c>
      <c r="F49" s="76" t="n">
        <v>2416</v>
      </c>
      <c r="G49" s="76" t="n">
        <v>3178</v>
      </c>
    </row>
    <row r="50">
      <c r="A50" s="53" t="s">
        <v>32</v>
      </c>
      <c r="B50" s="77" t="s">
        <v>32</v>
      </c>
      <c r="C50" s="77" t="n">
        <v>5218</v>
      </c>
      <c r="D50" s="77" t="n">
        <v>3701</v>
      </c>
      <c r="E50" s="77" t="n">
        <v>4031</v>
      </c>
      <c r="F50" s="77" t="n">
        <v>39059</v>
      </c>
      <c r="G50" s="77" t="n">
        <v>46454</v>
      </c>
    </row>
    <row r="51">
      <c r="A51" s="28" t="s">
        <v>61</v>
      </c>
      <c r="B51" s="28"/>
      <c r="C51" s="28"/>
      <c r="D51" s="28"/>
      <c r="E51" s="28"/>
      <c r="F51" s="28"/>
      <c r="G51" s="28"/>
    </row>
    <row r="52">
      <c r="A52" s="76"/>
      <c r="B52" s="76"/>
      <c r="C52" s="76"/>
      <c r="D52" s="76"/>
      <c r="E52" s="76"/>
      <c r="F52" s="76"/>
      <c r="G52" s="76"/>
    </row>
  </sheetData>
  <sheetProtection sheet="1"/>
  <mergeCells count="14">
    <mergeCell ref="B1:E1"/>
    <mergeCell ref="A11:A17"/>
    <mergeCell ref="A18:A23"/>
    <mergeCell ref="A24:A27"/>
    <mergeCell ref="A28:A30"/>
    <mergeCell ref="A31:A32"/>
    <mergeCell ref="A33:A35"/>
    <mergeCell ref="A36:A38"/>
    <mergeCell ref="A39:A41"/>
    <mergeCell ref="A42:A45"/>
    <mergeCell ref="A46:A48"/>
    <mergeCell ref="A49:A49"/>
    <mergeCell ref="A50:A50"/>
    <mergeCell ref="A51:G51"/>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604</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605</v>
      </c>
      <c r="C11" s="78" t="n">
        <v>1135</v>
      </c>
      <c r="D11" s="78" t="n">
        <v>1231</v>
      </c>
      <c r="E11" s="78" t="n">
        <v>542</v>
      </c>
      <c r="F11" s="78" t="n">
        <v>10835</v>
      </c>
      <c r="G11" s="78" t="n">
        <v>12692</v>
      </c>
    </row>
    <row r="12">
      <c r="A12" s="78" t="s">
        <v>104</v>
      </c>
      <c r="B12" s="78" t="s">
        <v>606</v>
      </c>
      <c r="C12" s="78" t="n">
        <v>780</v>
      </c>
      <c r="D12" s="78" t="n">
        <v>734</v>
      </c>
      <c r="E12" s="78" t="n">
        <v>763</v>
      </c>
      <c r="F12" s="78" t="n">
        <v>7909</v>
      </c>
      <c r="G12" s="78" t="n">
        <v>9241</v>
      </c>
    </row>
    <row r="13">
      <c r="A13" s="78" t="s">
        <v>106</v>
      </c>
      <c r="B13" s="78" t="s">
        <v>607</v>
      </c>
      <c r="C13" s="78" t="n">
        <v>653</v>
      </c>
      <c r="D13" s="78" t="n">
        <v>221</v>
      </c>
      <c r="E13" s="78" t="n">
        <v>72</v>
      </c>
      <c r="F13" s="78" t="n">
        <v>2901</v>
      </c>
      <c r="G13" s="78" t="n">
        <v>2975</v>
      </c>
    </row>
    <row r="14">
      <c r="A14" s="78" t="s">
        <v>108</v>
      </c>
      <c r="B14" s="78" t="s">
        <v>608</v>
      </c>
      <c r="C14" s="78" t="n">
        <v>466</v>
      </c>
      <c r="D14" s="78" t="n">
        <v>493</v>
      </c>
      <c r="E14" s="78" t="n">
        <v>320</v>
      </c>
      <c r="F14" s="78" t="n">
        <v>4368</v>
      </c>
      <c r="G14" s="78" t="n">
        <v>4919</v>
      </c>
    </row>
    <row r="15">
      <c r="A15" s="78" t="s">
        <v>110</v>
      </c>
      <c r="B15" s="78" t="s">
        <v>609</v>
      </c>
      <c r="C15" s="78" t="n">
        <v>461</v>
      </c>
      <c r="D15" s="78" t="n">
        <v>496</v>
      </c>
      <c r="E15" s="78" t="n">
        <v>405</v>
      </c>
      <c r="F15" s="78" t="n">
        <v>4253</v>
      </c>
      <c r="G15" s="78" t="n">
        <v>5021</v>
      </c>
    </row>
    <row r="16">
      <c r="A16" s="78" t="s">
        <v>112</v>
      </c>
      <c r="B16" s="78" t="s">
        <v>610</v>
      </c>
      <c r="C16" s="78" t="n">
        <v>374</v>
      </c>
      <c r="D16" s="78" t="n">
        <v>278</v>
      </c>
      <c r="E16" s="78" t="n">
        <v>400</v>
      </c>
      <c r="F16" s="78" t="n">
        <v>2723</v>
      </c>
      <c r="G16" s="78" t="n">
        <v>3547</v>
      </c>
    </row>
    <row r="17">
      <c r="A17" s="78" t="s">
        <v>114</v>
      </c>
      <c r="B17" s="78" t="s">
        <v>611</v>
      </c>
      <c r="C17" s="78" t="n">
        <v>238</v>
      </c>
      <c r="D17" s="78" t="n">
        <v>365</v>
      </c>
      <c r="E17" s="78" t="n">
        <v>301</v>
      </c>
      <c r="F17" s="78" t="n">
        <v>2230</v>
      </c>
      <c r="G17" s="78" t="n">
        <v>2662</v>
      </c>
    </row>
    <row r="18">
      <c r="A18" s="78" t="s">
        <v>116</v>
      </c>
      <c r="B18" s="78" t="s">
        <v>612</v>
      </c>
      <c r="C18" s="78" t="n">
        <v>222</v>
      </c>
      <c r="D18" s="78" t="n">
        <v>147</v>
      </c>
      <c r="E18" s="78" t="n">
        <v>245</v>
      </c>
      <c r="F18" s="78" t="n">
        <v>1826</v>
      </c>
      <c r="G18" s="78" t="n">
        <v>2067</v>
      </c>
    </row>
    <row r="19">
      <c r="A19" s="78" t="s">
        <v>118</v>
      </c>
      <c r="B19" s="78" t="s">
        <v>613</v>
      </c>
      <c r="C19" s="78" t="n">
        <v>206</v>
      </c>
      <c r="D19" s="78" t="n">
        <v>194</v>
      </c>
      <c r="E19" s="78" t="n">
        <v>198</v>
      </c>
      <c r="F19" s="78" t="n">
        <v>1700</v>
      </c>
      <c r="G19" s="78" t="n">
        <v>2137</v>
      </c>
    </row>
    <row r="20">
      <c r="A20" s="78" t="s">
        <v>120</v>
      </c>
      <c r="B20" s="78" t="s">
        <v>614</v>
      </c>
      <c r="C20" s="78" t="n">
        <v>204</v>
      </c>
      <c r="D20" s="78" t="n">
        <v>96</v>
      </c>
      <c r="E20" s="78" t="n">
        <v>98</v>
      </c>
      <c r="F20" s="78" t="n">
        <v>1615</v>
      </c>
      <c r="G20" s="78" t="n">
        <v>1783</v>
      </c>
    </row>
    <row r="21">
      <c r="A21" s="78" t="s">
        <v>122</v>
      </c>
      <c r="B21" s="78" t="s">
        <v>615</v>
      </c>
      <c r="C21" s="78" t="n">
        <v>184</v>
      </c>
      <c r="D21" s="78" t="n">
        <v>161</v>
      </c>
      <c r="E21" s="78" t="n">
        <v>176</v>
      </c>
      <c r="F21" s="78" t="n">
        <v>1491</v>
      </c>
      <c r="G21" s="78" t="n">
        <v>1764</v>
      </c>
    </row>
    <row r="22">
      <c r="A22" s="78" t="s">
        <v>124</v>
      </c>
      <c r="B22" s="78" t="s">
        <v>616</v>
      </c>
      <c r="C22" s="78" t="n">
        <v>183</v>
      </c>
      <c r="D22" s="78" t="n">
        <v>107</v>
      </c>
      <c r="E22" s="78" t="n">
        <v>43</v>
      </c>
      <c r="F22" s="78" t="n">
        <v>953</v>
      </c>
      <c r="G22" s="78" t="n">
        <v>1055</v>
      </c>
    </row>
    <row r="23">
      <c r="A23" s="78" t="s">
        <v>126</v>
      </c>
      <c r="B23" s="78" t="s">
        <v>617</v>
      </c>
      <c r="C23" s="78" t="n">
        <v>181</v>
      </c>
      <c r="D23" s="78" t="n">
        <v>140</v>
      </c>
      <c r="E23" s="78" t="n">
        <v>110</v>
      </c>
      <c r="F23" s="78" t="n">
        <v>1308</v>
      </c>
      <c r="G23" s="78" t="n">
        <v>1513</v>
      </c>
    </row>
    <row r="24">
      <c r="A24" s="78" t="s">
        <v>128</v>
      </c>
      <c r="B24" s="78" t="s">
        <v>618</v>
      </c>
      <c r="C24" s="78" t="n">
        <v>164</v>
      </c>
      <c r="D24" s="78" t="n">
        <v>225</v>
      </c>
      <c r="E24" s="78" t="n">
        <v>214</v>
      </c>
      <c r="F24" s="78" t="n">
        <v>1992</v>
      </c>
      <c r="G24" s="78" t="n">
        <v>2346</v>
      </c>
    </row>
    <row r="25">
      <c r="A25" s="78" t="s">
        <v>130</v>
      </c>
      <c r="B25" s="78" t="s">
        <v>619</v>
      </c>
      <c r="C25" s="78" t="n">
        <v>159</v>
      </c>
      <c r="D25" s="78" t="n">
        <v>146</v>
      </c>
      <c r="E25" s="78" t="n">
        <v>168</v>
      </c>
      <c r="F25" s="78" t="n">
        <v>1354</v>
      </c>
      <c r="G25" s="78" t="n">
        <v>1624</v>
      </c>
    </row>
    <row r="26">
      <c r="A26" s="78" t="s">
        <v>132</v>
      </c>
      <c r="B26" s="78" t="s">
        <v>620</v>
      </c>
      <c r="C26" s="78" t="n">
        <v>140</v>
      </c>
      <c r="D26" s="78" t="n">
        <v>138</v>
      </c>
      <c r="E26" s="78" t="n">
        <v>143</v>
      </c>
      <c r="F26" s="78" t="n">
        <v>1252</v>
      </c>
      <c r="G26" s="78" t="n">
        <v>1539</v>
      </c>
    </row>
    <row r="27">
      <c r="A27" s="78" t="s">
        <v>134</v>
      </c>
      <c r="B27" s="78" t="s">
        <v>621</v>
      </c>
      <c r="C27" s="78" t="n">
        <v>126</v>
      </c>
      <c r="D27" s="78" t="n">
        <v>156</v>
      </c>
      <c r="E27" s="78" t="n">
        <v>56</v>
      </c>
      <c r="F27" s="78" t="n">
        <v>982</v>
      </c>
      <c r="G27" s="78" t="n">
        <v>1117</v>
      </c>
    </row>
    <row r="28">
      <c r="A28" s="78" t="s">
        <v>136</v>
      </c>
      <c r="B28" s="78" t="s">
        <v>622</v>
      </c>
      <c r="C28" s="78" t="n">
        <v>124</v>
      </c>
      <c r="D28" s="78" t="n">
        <v>96</v>
      </c>
      <c r="E28" s="78" t="n">
        <v>116</v>
      </c>
      <c r="F28" s="78" t="n">
        <v>910</v>
      </c>
      <c r="G28" s="78" t="n">
        <v>1057</v>
      </c>
    </row>
    <row r="29">
      <c r="A29" s="78" t="s">
        <v>138</v>
      </c>
      <c r="B29" s="78" t="s">
        <v>623</v>
      </c>
      <c r="C29" s="78" t="n">
        <v>109</v>
      </c>
      <c r="D29" s="78" t="n">
        <v>59</v>
      </c>
      <c r="E29" s="78" t="n">
        <v>93</v>
      </c>
      <c r="F29" s="78" t="n">
        <v>628</v>
      </c>
      <c r="G29" s="78" t="n">
        <v>856</v>
      </c>
    </row>
    <row r="30">
      <c r="A30" s="78" t="s">
        <v>140</v>
      </c>
      <c r="B30" s="78" t="s">
        <v>624</v>
      </c>
      <c r="C30" s="78" t="n">
        <v>104</v>
      </c>
      <c r="D30" s="78" t="n">
        <v>87</v>
      </c>
      <c r="E30" s="78" t="n">
        <v>89</v>
      </c>
      <c r="F30" s="78" t="n">
        <v>816</v>
      </c>
      <c r="G30" s="78" t="n">
        <v>973</v>
      </c>
    </row>
    <row r="31">
      <c r="A31" s="78" t="s">
        <v>142</v>
      </c>
      <c r="B31" s="78" t="s">
        <v>625</v>
      </c>
      <c r="C31" s="78" t="n">
        <v>5316</v>
      </c>
      <c r="D31" s="78" t="n">
        <v>5513</v>
      </c>
      <c r="E31" s="78" t="n">
        <v>5991</v>
      </c>
      <c r="F31" s="78" t="n">
        <v>50356</v>
      </c>
      <c r="G31" s="78" t="n">
        <v>60355</v>
      </c>
    </row>
    <row r="32">
      <c r="A32" s="79" t="s">
        <v>32</v>
      </c>
      <c r="B32" s="79" t="s">
        <v>164</v>
      </c>
      <c r="C32" s="79" t="n">
        <v>11529</v>
      </c>
      <c r="D32" s="79" t="n">
        <v>11083</v>
      </c>
      <c r="E32" s="79" t="n">
        <v>10543</v>
      </c>
      <c r="F32" s="79" t="n">
        <v>102402</v>
      </c>
      <c r="G32" s="79" t="n">
        <v>121243</v>
      </c>
    </row>
    <row r="33" ht="22.5" customHeight="1">
      <c r="A33" s="28" t="s">
        <v>626</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628</v>
      </c>
    </row>
    <row r="6" ht="15.95" customHeight="1">
      <c r="A6" s="16" t="s">
        <v>27</v>
      </c>
    </row>
    <row r="7" ht="15" customHeight="1">
      <c r="A7" s="9" t="s">
        <v>25</v>
      </c>
    </row>
    <row r="9">
      <c r="A9" s="23"/>
      <c r="B9" s="23"/>
      <c r="C9" s="23"/>
      <c r="D9" s="23"/>
      <c r="E9" s="23"/>
      <c r="F9" s="23"/>
    </row>
    <row r="10">
      <c r="A10" s="80" t="s">
        <v>629</v>
      </c>
      <c r="B10" s="26" t="s">
        <v>33</v>
      </c>
      <c r="C10" s="26" t="s">
        <v>34</v>
      </c>
      <c r="D10" s="26" t="s">
        <v>45</v>
      </c>
      <c r="E10" s="26" t="s">
        <v>100</v>
      </c>
      <c r="F10" s="26" t="s">
        <v>101</v>
      </c>
    </row>
    <row r="11">
      <c r="A11" s="80" t="s">
        <v>630</v>
      </c>
      <c r="B11" s="80" t="n">
        <v>5627</v>
      </c>
      <c r="C11" s="80" t="n">
        <v>5872</v>
      </c>
      <c r="D11" s="80" t="n">
        <v>5626</v>
      </c>
      <c r="E11" s="80" t="n">
        <v>52296</v>
      </c>
      <c r="F11" s="80" t="n">
        <v>62569</v>
      </c>
    </row>
    <row r="12">
      <c r="A12" s="80" t="s">
        <v>631</v>
      </c>
      <c r="B12" s="80" t="n">
        <v>2600</v>
      </c>
      <c r="C12" s="80" t="n">
        <v>2274</v>
      </c>
      <c r="D12" s="80" t="n">
        <v>2041</v>
      </c>
      <c r="E12" s="80" t="n">
        <v>21787</v>
      </c>
      <c r="F12" s="80" t="n">
        <v>25367</v>
      </c>
    </row>
    <row r="13">
      <c r="A13" s="80" t="s">
        <v>632</v>
      </c>
      <c r="B13" s="80" t="n">
        <v>1251</v>
      </c>
      <c r="C13" s="80" t="n">
        <v>1106</v>
      </c>
      <c r="D13" s="80" t="n">
        <v>1041</v>
      </c>
      <c r="E13" s="80" t="n">
        <v>10541</v>
      </c>
      <c r="F13" s="80" t="n">
        <v>12415</v>
      </c>
    </row>
    <row r="14">
      <c r="A14" s="80" t="s">
        <v>633</v>
      </c>
      <c r="B14" s="80" t="n">
        <v>1431</v>
      </c>
      <c r="C14" s="80" t="n">
        <v>1242</v>
      </c>
      <c r="D14" s="80" t="n">
        <v>1247</v>
      </c>
      <c r="E14" s="80" t="n">
        <v>12123</v>
      </c>
      <c r="F14" s="80" t="n">
        <v>14282</v>
      </c>
    </row>
    <row r="15">
      <c r="A15" s="80" t="s">
        <v>634</v>
      </c>
      <c r="B15" s="80" t="n">
        <v>374</v>
      </c>
      <c r="C15" s="80" t="n">
        <v>352</v>
      </c>
      <c r="D15" s="80" t="n">
        <v>335</v>
      </c>
      <c r="E15" s="80" t="n">
        <v>3544</v>
      </c>
      <c r="F15" s="80" t="n">
        <v>4077</v>
      </c>
    </row>
    <row r="16">
      <c r="A16" s="80" t="s">
        <v>635</v>
      </c>
      <c r="B16" s="80" t="n">
        <v>120</v>
      </c>
      <c r="C16" s="80" t="n">
        <v>131</v>
      </c>
      <c r="D16" s="80" t="n">
        <v>115</v>
      </c>
      <c r="E16" s="80" t="n">
        <v>1077</v>
      </c>
      <c r="F16" s="80" t="n">
        <v>1235</v>
      </c>
    </row>
    <row r="17">
      <c r="A17" s="80" t="s">
        <v>636</v>
      </c>
      <c r="B17" s="80" t="n">
        <v>64</v>
      </c>
      <c r="C17" s="80" t="n">
        <v>58</v>
      </c>
      <c r="D17" s="80" t="n">
        <v>36</v>
      </c>
      <c r="E17" s="80" t="n">
        <v>495</v>
      </c>
      <c r="F17" s="80" t="n">
        <v>596</v>
      </c>
    </row>
    <row r="18">
      <c r="A18" s="80" t="s">
        <v>637</v>
      </c>
      <c r="B18" s="80" t="n">
        <v>32</v>
      </c>
      <c r="C18" s="80" t="n">
        <v>33</v>
      </c>
      <c r="D18" s="80" t="n">
        <v>17</v>
      </c>
      <c r="E18" s="80" t="n">
        <v>208</v>
      </c>
      <c r="F18" s="80" t="n">
        <v>285</v>
      </c>
    </row>
    <row r="19">
      <c r="A19" s="80" t="s">
        <v>638</v>
      </c>
      <c r="B19" s="80" t="n">
        <v>30</v>
      </c>
      <c r="C19" s="80" t="n">
        <v>15</v>
      </c>
      <c r="D19" s="80" t="n">
        <v>85</v>
      </c>
      <c r="E19" s="80" t="n">
        <v>331</v>
      </c>
      <c r="F19" s="80" t="n">
        <v>417</v>
      </c>
    </row>
    <row r="20">
      <c r="A20" s="81" t="s">
        <v>32</v>
      </c>
      <c r="B20" s="81" t="n">
        <v>11529</v>
      </c>
      <c r="C20" s="81" t="n">
        <v>11083</v>
      </c>
      <c r="D20" s="81" t="n">
        <v>10543</v>
      </c>
      <c r="E20" s="81" t="n">
        <v>102402</v>
      </c>
      <c r="F20" s="81" t="n">
        <v>121243</v>
      </c>
    </row>
    <row r="21" ht="22.5" customHeight="1">
      <c r="A21" s="28" t="s">
        <v>626</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640</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641</v>
      </c>
      <c r="C11" s="82" t="n">
        <v>223</v>
      </c>
      <c r="D11" s="82" t="n">
        <v>184</v>
      </c>
      <c r="E11" s="82" t="n">
        <v>189</v>
      </c>
      <c r="F11" s="82" t="n">
        <v>1533</v>
      </c>
      <c r="G11" s="82" t="n">
        <v>1730</v>
      </c>
    </row>
    <row r="12">
      <c r="A12" s="82" t="s">
        <v>104</v>
      </c>
      <c r="B12" s="82" t="s">
        <v>642</v>
      </c>
      <c r="C12" s="82" t="n">
        <v>117</v>
      </c>
      <c r="D12" s="82" t="n">
        <v>118</v>
      </c>
      <c r="E12" s="82" t="n">
        <v>148</v>
      </c>
      <c r="F12" s="82" t="n">
        <v>1081</v>
      </c>
      <c r="G12" s="82" t="n">
        <v>1353</v>
      </c>
    </row>
    <row r="13">
      <c r="A13" s="82" t="s">
        <v>106</v>
      </c>
      <c r="B13" s="82" t="s">
        <v>643</v>
      </c>
      <c r="C13" s="82" t="n">
        <v>73</v>
      </c>
      <c r="D13" s="82" t="n">
        <v>20</v>
      </c>
      <c r="E13" s="82" t="n">
        <v>34</v>
      </c>
      <c r="F13" s="82" t="n">
        <v>371</v>
      </c>
      <c r="G13" s="82" t="n">
        <v>434</v>
      </c>
    </row>
    <row r="14">
      <c r="A14" s="82" t="s">
        <v>108</v>
      </c>
      <c r="B14" s="82" t="s">
        <v>644</v>
      </c>
      <c r="C14" s="82" t="n">
        <v>69</v>
      </c>
      <c r="D14" s="82" t="n">
        <v>55</v>
      </c>
      <c r="E14" s="82" t="n">
        <v>93</v>
      </c>
      <c r="F14" s="82" t="n">
        <v>616</v>
      </c>
      <c r="G14" s="82" t="n">
        <v>690</v>
      </c>
    </row>
    <row r="15">
      <c r="A15" s="82" t="s">
        <v>110</v>
      </c>
      <c r="B15" s="82" t="s">
        <v>645</v>
      </c>
      <c r="C15" s="82" t="n">
        <v>44</v>
      </c>
      <c r="D15" s="82" t="n">
        <v>60</v>
      </c>
      <c r="E15" s="82" t="n">
        <v>45</v>
      </c>
      <c r="F15" s="82" t="n">
        <v>396</v>
      </c>
      <c r="G15" s="82" t="n">
        <v>479</v>
      </c>
    </row>
    <row r="16">
      <c r="A16" s="82" t="s">
        <v>112</v>
      </c>
      <c r="B16" s="82" t="s">
        <v>646</v>
      </c>
      <c r="C16" s="82" t="n">
        <v>41</v>
      </c>
      <c r="D16" s="82" t="n">
        <v>26</v>
      </c>
      <c r="E16" s="82" t="n">
        <v>37</v>
      </c>
      <c r="F16" s="82" t="n">
        <v>318</v>
      </c>
      <c r="G16" s="82" t="n">
        <v>373</v>
      </c>
    </row>
    <row r="17">
      <c r="A17" s="82" t="s">
        <v>114</v>
      </c>
      <c r="B17" s="82" t="s">
        <v>647</v>
      </c>
      <c r="C17" s="82" t="n">
        <v>37</v>
      </c>
      <c r="D17" s="82" t="n">
        <v>23</v>
      </c>
      <c r="E17" s="82" t="n">
        <v>36</v>
      </c>
      <c r="F17" s="82" t="n">
        <v>242</v>
      </c>
      <c r="G17" s="82" t="n">
        <v>265</v>
      </c>
    </row>
    <row r="18">
      <c r="A18" s="82" t="s">
        <v>116</v>
      </c>
      <c r="B18" s="82" t="s">
        <v>648</v>
      </c>
      <c r="C18" s="82" t="n">
        <v>37</v>
      </c>
      <c r="D18" s="82" t="n">
        <v>39</v>
      </c>
      <c r="E18" s="82" t="n">
        <v>10</v>
      </c>
      <c r="F18" s="82" t="n">
        <v>148</v>
      </c>
      <c r="G18" s="82" t="n">
        <v>166</v>
      </c>
    </row>
    <row r="19">
      <c r="A19" s="82" t="s">
        <v>118</v>
      </c>
      <c r="B19" s="82" t="s">
        <v>649</v>
      </c>
      <c r="C19" s="82" t="n">
        <v>30</v>
      </c>
      <c r="D19" s="82" t="n">
        <v>62</v>
      </c>
      <c r="E19" s="82" t="n">
        <v>27</v>
      </c>
      <c r="F19" s="82" t="n">
        <v>348</v>
      </c>
      <c r="G19" s="82" t="n">
        <v>420</v>
      </c>
    </row>
    <row r="20">
      <c r="A20" s="82" t="s">
        <v>120</v>
      </c>
      <c r="B20" s="82" t="s">
        <v>650</v>
      </c>
      <c r="C20" s="82" t="n">
        <v>28</v>
      </c>
      <c r="D20" s="82" t="n">
        <v>27</v>
      </c>
      <c r="E20" s="82" t="n">
        <v>48</v>
      </c>
      <c r="F20" s="82" t="n">
        <v>299</v>
      </c>
      <c r="G20" s="82" t="n">
        <v>350</v>
      </c>
    </row>
    <row r="21">
      <c r="A21" s="82" t="s">
        <v>122</v>
      </c>
      <c r="B21" s="82" t="s">
        <v>651</v>
      </c>
      <c r="C21" s="82" t="n">
        <v>28</v>
      </c>
      <c r="D21" s="82" t="n">
        <v>27</v>
      </c>
      <c r="E21" s="82" t="n">
        <v>29</v>
      </c>
      <c r="F21" s="82" t="n">
        <v>249</v>
      </c>
      <c r="G21" s="82" t="n">
        <v>289</v>
      </c>
    </row>
    <row r="22">
      <c r="A22" s="82" t="s">
        <v>124</v>
      </c>
      <c r="B22" s="82" t="s">
        <v>652</v>
      </c>
      <c r="C22" s="82" t="n">
        <v>27</v>
      </c>
      <c r="D22" s="82" t="n">
        <v>17</v>
      </c>
      <c r="E22" s="82" t="n">
        <v>36</v>
      </c>
      <c r="F22" s="82" t="n">
        <v>220</v>
      </c>
      <c r="G22" s="82" t="n">
        <v>276</v>
      </c>
    </row>
    <row r="23">
      <c r="A23" s="82" t="s">
        <v>126</v>
      </c>
      <c r="B23" s="82" t="s">
        <v>653</v>
      </c>
      <c r="C23" s="82" t="n">
        <v>26</v>
      </c>
      <c r="D23" s="82" t="n">
        <v>16</v>
      </c>
      <c r="E23" s="82" t="n">
        <v>26</v>
      </c>
      <c r="F23" s="82" t="n">
        <v>242</v>
      </c>
      <c r="G23" s="82" t="n">
        <v>274</v>
      </c>
    </row>
    <row r="24">
      <c r="A24" s="82" t="s">
        <v>128</v>
      </c>
      <c r="B24" s="82" t="s">
        <v>654</v>
      </c>
      <c r="C24" s="82" t="n">
        <v>26</v>
      </c>
      <c r="D24" s="82" t="n">
        <v>17</v>
      </c>
      <c r="E24" s="82" t="n">
        <v>16</v>
      </c>
      <c r="F24" s="82" t="n">
        <v>184</v>
      </c>
      <c r="G24" s="82" t="n">
        <v>205</v>
      </c>
    </row>
    <row r="25">
      <c r="A25" s="82" t="s">
        <v>130</v>
      </c>
      <c r="B25" s="82" t="s">
        <v>655</v>
      </c>
      <c r="C25" s="82" t="n">
        <v>23</v>
      </c>
      <c r="D25" s="82" t="n">
        <v>34</v>
      </c>
      <c r="E25" s="82" t="n">
        <v>26</v>
      </c>
      <c r="F25" s="82" t="n">
        <v>233</v>
      </c>
      <c r="G25" s="82" t="n">
        <v>272</v>
      </c>
    </row>
    <row r="26">
      <c r="A26" s="82" t="s">
        <v>132</v>
      </c>
      <c r="B26" s="82" t="s">
        <v>656</v>
      </c>
      <c r="C26" s="82" t="n">
        <v>23</v>
      </c>
      <c r="D26" s="82" t="n">
        <v>66</v>
      </c>
      <c r="E26" s="82" t="n">
        <v>13</v>
      </c>
      <c r="F26" s="82" t="n">
        <v>616</v>
      </c>
      <c r="G26" s="82" t="n">
        <v>722</v>
      </c>
    </row>
    <row r="27">
      <c r="A27" s="82" t="s">
        <v>134</v>
      </c>
      <c r="B27" s="82" t="s">
        <v>657</v>
      </c>
      <c r="C27" s="82" t="n">
        <v>21</v>
      </c>
      <c r="D27" s="82" t="n">
        <v>26</v>
      </c>
      <c r="E27" s="82" t="n">
        <v>16</v>
      </c>
      <c r="F27" s="82" t="n">
        <v>196</v>
      </c>
      <c r="G27" s="82" t="n">
        <v>237</v>
      </c>
    </row>
    <row r="28">
      <c r="A28" s="82" t="s">
        <v>136</v>
      </c>
      <c r="B28" s="82" t="s">
        <v>658</v>
      </c>
      <c r="C28" s="82" t="n">
        <v>19</v>
      </c>
      <c r="D28" s="82" t="n">
        <v>12</v>
      </c>
      <c r="E28" s="82" t="n">
        <v>29</v>
      </c>
      <c r="F28" s="82" t="n">
        <v>143</v>
      </c>
      <c r="G28" s="82" t="n">
        <v>164</v>
      </c>
    </row>
    <row r="29">
      <c r="A29" s="82" t="s">
        <v>138</v>
      </c>
      <c r="B29" s="82" t="s">
        <v>659</v>
      </c>
      <c r="C29" s="82" t="n">
        <v>19</v>
      </c>
      <c r="D29" s="82" t="n">
        <v>22</v>
      </c>
      <c r="E29" s="82" t="n">
        <v>15</v>
      </c>
      <c r="F29" s="82" t="n">
        <v>175</v>
      </c>
      <c r="G29" s="82" t="n">
        <v>220</v>
      </c>
    </row>
    <row r="30">
      <c r="A30" s="82" t="s">
        <v>140</v>
      </c>
      <c r="B30" s="82" t="s">
        <v>660</v>
      </c>
      <c r="C30" s="82" t="n">
        <v>19</v>
      </c>
      <c r="D30" s="82" t="n">
        <v>12</v>
      </c>
      <c r="E30" s="82" t="n">
        <v>14</v>
      </c>
      <c r="F30" s="82" t="n">
        <v>155</v>
      </c>
      <c r="G30" s="82" t="n">
        <v>179</v>
      </c>
    </row>
    <row r="31">
      <c r="A31" s="82" t="s">
        <v>142</v>
      </c>
      <c r="B31" s="82" t="s">
        <v>625</v>
      </c>
      <c r="C31" s="82" t="n">
        <v>625</v>
      </c>
      <c r="D31" s="82" t="n">
        <v>654</v>
      </c>
      <c r="E31" s="82" t="n">
        <v>739</v>
      </c>
      <c r="F31" s="82" t="n">
        <v>5702</v>
      </c>
      <c r="G31" s="82" t="n">
        <v>6747</v>
      </c>
    </row>
    <row r="32">
      <c r="A32" s="83" t="s">
        <v>32</v>
      </c>
      <c r="B32" s="83" t="s">
        <v>164</v>
      </c>
      <c r="C32" s="83" t="n">
        <v>1555</v>
      </c>
      <c r="D32" s="83" t="n">
        <v>1517</v>
      </c>
      <c r="E32" s="83" t="n">
        <v>1626</v>
      </c>
      <c r="F32" s="83" t="n">
        <v>13467</v>
      </c>
      <c r="G32" s="83" t="n">
        <v>15845</v>
      </c>
    </row>
    <row r="33" ht="22.5" customHeight="1">
      <c r="A33" s="28" t="s">
        <v>661</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663</v>
      </c>
    </row>
    <row r="6" ht="15.95" customHeight="1">
      <c r="A6" s="16" t="s">
        <v>27</v>
      </c>
    </row>
    <row r="7" ht="15" customHeight="1">
      <c r="A7" s="9" t="s">
        <v>25</v>
      </c>
    </row>
    <row r="9">
      <c r="A9" s="23"/>
      <c r="B9" s="23"/>
      <c r="C9" s="23"/>
      <c r="D9" s="23"/>
      <c r="E9" s="23"/>
      <c r="F9" s="23"/>
    </row>
    <row r="10">
      <c r="A10" s="84" t="s">
        <v>664</v>
      </c>
      <c r="B10" s="26" t="s">
        <v>33</v>
      </c>
      <c r="C10" s="26" t="s">
        <v>34</v>
      </c>
      <c r="D10" s="26" t="s">
        <v>45</v>
      </c>
      <c r="E10" s="26" t="s">
        <v>100</v>
      </c>
      <c r="F10" s="26" t="s">
        <v>101</v>
      </c>
    </row>
    <row r="11">
      <c r="A11" s="84" t="s">
        <v>665</v>
      </c>
      <c r="B11" s="84" t="n">
        <v>2</v>
      </c>
      <c r="C11" s="84" t="n">
        <v>11</v>
      </c>
      <c r="D11" s="84" t="n">
        <v>8</v>
      </c>
      <c r="E11" s="84" t="n">
        <v>59</v>
      </c>
      <c r="F11" s="84" t="n">
        <v>78</v>
      </c>
    </row>
    <row r="12">
      <c r="A12" s="84" t="s">
        <v>666</v>
      </c>
      <c r="B12" s="84" t="n">
        <v>29</v>
      </c>
      <c r="C12" s="84" t="n">
        <v>31</v>
      </c>
      <c r="D12" s="84" t="n">
        <v>32</v>
      </c>
      <c r="E12" s="84" t="n">
        <v>310</v>
      </c>
      <c r="F12" s="84" t="n">
        <v>386</v>
      </c>
    </row>
    <row r="13">
      <c r="A13" s="84" t="s">
        <v>667</v>
      </c>
      <c r="B13" s="84" t="n">
        <v>10</v>
      </c>
      <c r="C13" s="84" t="n">
        <v>9</v>
      </c>
      <c r="D13" s="84" t="n">
        <v>11</v>
      </c>
      <c r="E13" s="84" t="n">
        <v>89</v>
      </c>
      <c r="F13" s="84" t="n">
        <v>119</v>
      </c>
    </row>
    <row r="14">
      <c r="A14" s="84" t="s">
        <v>668</v>
      </c>
      <c r="B14" s="84" t="n">
        <v>134</v>
      </c>
      <c r="C14" s="84" t="n">
        <v>100</v>
      </c>
      <c r="D14" s="84" t="n">
        <v>113</v>
      </c>
      <c r="E14" s="84" t="n">
        <v>939</v>
      </c>
      <c r="F14" s="84" t="n">
        <v>1130</v>
      </c>
    </row>
    <row r="15">
      <c r="A15" s="84" t="s">
        <v>669</v>
      </c>
      <c r="B15" s="84" t="n">
        <v>154</v>
      </c>
      <c r="C15" s="84" t="n">
        <v>133</v>
      </c>
      <c r="D15" s="84" t="n">
        <v>153</v>
      </c>
      <c r="E15" s="84" t="n">
        <v>1194</v>
      </c>
      <c r="F15" s="84" t="n">
        <v>1376</v>
      </c>
    </row>
    <row r="16">
      <c r="A16" s="84" t="s">
        <v>670</v>
      </c>
      <c r="B16" s="84" t="n">
        <v>40</v>
      </c>
      <c r="C16" s="84" t="n">
        <v>30</v>
      </c>
      <c r="D16" s="84" t="n">
        <v>58</v>
      </c>
      <c r="E16" s="84" t="n">
        <v>397</v>
      </c>
      <c r="F16" s="84" t="n">
        <v>478</v>
      </c>
    </row>
    <row r="17">
      <c r="A17" s="84" t="s">
        <v>671</v>
      </c>
      <c r="B17" s="84" t="n">
        <v>90</v>
      </c>
      <c r="C17" s="84" t="n">
        <v>92</v>
      </c>
      <c r="D17" s="84" t="n">
        <v>111</v>
      </c>
      <c r="E17" s="84" t="n">
        <v>857</v>
      </c>
      <c r="F17" s="84" t="n">
        <v>1013</v>
      </c>
    </row>
    <row r="18">
      <c r="A18" s="84" t="s">
        <v>672</v>
      </c>
      <c r="B18" s="84" t="n">
        <v>427</v>
      </c>
      <c r="C18" s="84" t="n">
        <v>409</v>
      </c>
      <c r="D18" s="84" t="n">
        <v>540</v>
      </c>
      <c r="E18" s="84" t="n">
        <v>3797</v>
      </c>
      <c r="F18" s="84" t="n">
        <v>4428</v>
      </c>
    </row>
    <row r="19">
      <c r="A19" s="84" t="s">
        <v>673</v>
      </c>
      <c r="B19" s="84" t="n">
        <v>316</v>
      </c>
      <c r="C19" s="84" t="n">
        <v>360</v>
      </c>
      <c r="D19" s="84" t="n">
        <v>296</v>
      </c>
      <c r="E19" s="84" t="n">
        <v>2857</v>
      </c>
      <c r="F19" s="84" t="n">
        <v>3384</v>
      </c>
    </row>
    <row r="20">
      <c r="A20" s="84" t="s">
        <v>674</v>
      </c>
      <c r="B20" s="84" t="n">
        <v>307</v>
      </c>
      <c r="C20" s="84" t="n">
        <v>278</v>
      </c>
      <c r="D20" s="84" t="n">
        <v>244</v>
      </c>
      <c r="E20" s="84" t="n">
        <v>2511</v>
      </c>
      <c r="F20" s="84" t="n">
        <v>2923</v>
      </c>
    </row>
    <row r="21">
      <c r="A21" s="84" t="s">
        <v>675</v>
      </c>
      <c r="B21" s="84" t="n">
        <v>21</v>
      </c>
      <c r="C21" s="84" t="n">
        <v>28</v>
      </c>
      <c r="D21" s="84" t="n">
        <v>13</v>
      </c>
      <c r="E21" s="84" t="n">
        <v>123</v>
      </c>
      <c r="F21" s="84" t="n">
        <v>146</v>
      </c>
    </row>
    <row r="22">
      <c r="A22" s="84" t="s">
        <v>676</v>
      </c>
      <c r="B22" s="84" t="n">
        <v>11</v>
      </c>
      <c r="C22" s="84" t="n">
        <v>11</v>
      </c>
      <c r="D22" s="84" t="n">
        <v>35</v>
      </c>
      <c r="E22" s="84" t="n">
        <v>189</v>
      </c>
      <c r="F22" s="84" t="n">
        <v>218</v>
      </c>
    </row>
    <row r="23">
      <c r="A23" s="84" t="s">
        <v>677</v>
      </c>
      <c r="B23" s="84" t="n">
        <v>14</v>
      </c>
      <c r="C23" s="84" t="n">
        <v>25</v>
      </c>
      <c r="D23" s="84" t="n">
        <v>12</v>
      </c>
      <c r="E23" s="84" t="n">
        <v>145</v>
      </c>
      <c r="F23" s="84" t="n">
        <v>166</v>
      </c>
    </row>
    <row r="24">
      <c r="A24" s="85" t="s">
        <v>32</v>
      </c>
      <c r="B24" s="85" t="n">
        <v>1555</v>
      </c>
      <c r="C24" s="85" t="n">
        <v>1517</v>
      </c>
      <c r="D24" s="85" t="n">
        <v>1626</v>
      </c>
      <c r="E24" s="85" t="n">
        <v>13467</v>
      </c>
      <c r="F24" s="85" t="n">
        <v>15845</v>
      </c>
    </row>
    <row r="25" ht="22.5" customHeight="1">
      <c r="A25" s="28" t="s">
        <v>661</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144999</v>
      </c>
      <c r="C11" s="31" t="n">
        <v>327</v>
      </c>
      <c r="D11" s="31" t="n">
        <v>5216</v>
      </c>
      <c r="E11" s="31" t="n">
        <v>145326</v>
      </c>
    </row>
    <row r="12">
      <c r="A12" s="31" t="s">
        <v>34</v>
      </c>
      <c r="B12" s="31" t="n">
        <v>117816</v>
      </c>
      <c r="C12" s="31" t="n">
        <v>339</v>
      </c>
      <c r="D12" s="31" t="n">
        <v>3688</v>
      </c>
      <c r="E12" s="31" t="n">
        <v>118155</v>
      </c>
    </row>
    <row r="13">
      <c r="A13" s="31" t="s">
        <v>35</v>
      </c>
      <c r="B13" s="31" t="n">
        <v>115379</v>
      </c>
      <c r="C13" s="31" t="n">
        <v>291</v>
      </c>
      <c r="D13" s="31" t="n">
        <v>3977</v>
      </c>
      <c r="E13" s="31" t="n">
        <v>115670</v>
      </c>
    </row>
    <row r="14">
      <c r="A14" s="31" t="s">
        <v>36</v>
      </c>
      <c r="B14" s="31" t="n">
        <v>127547</v>
      </c>
      <c r="C14" s="31" t="n">
        <v>329</v>
      </c>
      <c r="D14" s="31" t="n">
        <v>3829</v>
      </c>
      <c r="E14" s="31" t="n">
        <v>127876</v>
      </c>
    </row>
    <row r="15">
      <c r="A15" s="31" t="s">
        <v>37</v>
      </c>
      <c r="B15" s="31" t="n">
        <v>156544</v>
      </c>
      <c r="C15" s="31" t="n">
        <v>314</v>
      </c>
      <c r="D15" s="31" t="n">
        <v>3837</v>
      </c>
      <c r="E15" s="31" t="n">
        <v>156858</v>
      </c>
    </row>
    <row r="16">
      <c r="A16" s="31" t="s">
        <v>38</v>
      </c>
      <c r="B16" s="31" t="n">
        <v>135743</v>
      </c>
      <c r="C16" s="31" t="n">
        <v>153</v>
      </c>
      <c r="D16" s="31" t="n">
        <v>4634</v>
      </c>
      <c r="E16" s="31" t="n">
        <v>135896</v>
      </c>
    </row>
    <row r="17">
      <c r="A17" s="31" t="s">
        <v>39</v>
      </c>
      <c r="B17" s="31" t="n">
        <v>122575</v>
      </c>
      <c r="C17" s="31" t="n">
        <v>93</v>
      </c>
      <c r="D17" s="31" t="n">
        <v>3569</v>
      </c>
      <c r="E17" s="31" t="n">
        <v>122668</v>
      </c>
    </row>
    <row r="18">
      <c r="A18" s="31" t="s">
        <v>40</v>
      </c>
      <c r="B18" s="31" t="n">
        <v>110927</v>
      </c>
      <c r="C18" s="31" t="n">
        <v>115</v>
      </c>
      <c r="D18" s="31" t="n">
        <v>3123</v>
      </c>
      <c r="E18" s="31" t="n">
        <v>111042</v>
      </c>
    </row>
    <row r="19">
      <c r="A19" s="31" t="s">
        <v>41</v>
      </c>
      <c r="B19" s="31" t="n">
        <v>149850</v>
      </c>
      <c r="C19" s="31" t="n">
        <v>84</v>
      </c>
      <c r="D19" s="31" t="n">
        <v>3700</v>
      </c>
      <c r="E19" s="31" t="n">
        <v>149934</v>
      </c>
    </row>
    <row r="20">
      <c r="A20" s="31" t="s">
        <v>42</v>
      </c>
      <c r="B20" s="31" t="n">
        <v>120591</v>
      </c>
      <c r="C20" s="31" t="n">
        <v>89</v>
      </c>
      <c r="D20" s="31" t="n">
        <v>3443</v>
      </c>
      <c r="E20" s="31" t="n">
        <v>120680</v>
      </c>
    </row>
    <row r="21">
      <c r="A21" s="31" t="s">
        <v>43</v>
      </c>
      <c r="B21" s="31" t="n">
        <v>106811</v>
      </c>
      <c r="C21" s="31" t="n">
        <v>47</v>
      </c>
      <c r="D21" s="31" t="n">
        <v>3357</v>
      </c>
      <c r="E21" s="31" t="n">
        <v>106858</v>
      </c>
    </row>
    <row r="22">
      <c r="A22" s="31" t="s">
        <v>44</v>
      </c>
      <c r="B22" s="31" t="n">
        <v>111944</v>
      </c>
      <c r="C22" s="31" t="n">
        <v>88</v>
      </c>
      <c r="D22" s="31" t="n">
        <v>4038</v>
      </c>
      <c r="E22" s="31" t="n">
        <v>112032</v>
      </c>
    </row>
    <row r="23">
      <c r="A23" s="31" t="s">
        <v>45</v>
      </c>
      <c r="B23" s="31" t="n">
        <v>133275</v>
      </c>
      <c r="C23" s="31" t="n">
        <v>119</v>
      </c>
      <c r="D23" s="31" t="n">
        <v>4031</v>
      </c>
      <c r="E23" s="31" t="n">
        <v>133394</v>
      </c>
    </row>
    <row r="24">
      <c r="A24" s="31" t="s">
        <v>46</v>
      </c>
      <c r="B24" s="31" t="n">
        <v>103450</v>
      </c>
      <c r="C24" s="31" t="n">
        <v>98</v>
      </c>
      <c r="D24" s="31" t="n">
        <v>3841</v>
      </c>
      <c r="E24" s="31" t="n">
        <v>103548</v>
      </c>
    </row>
    <row r="25">
      <c r="A25" s="31" t="s">
        <v>47</v>
      </c>
      <c r="B25" s="31" t="n">
        <v>125375</v>
      </c>
      <c r="C25" s="31" t="n">
        <v>116</v>
      </c>
      <c r="D25" s="31" t="n">
        <v>4139</v>
      </c>
      <c r="E25" s="31" t="n">
        <v>125491</v>
      </c>
    </row>
    <row r="26">
      <c r="A26" s="31" t="s">
        <v>48</v>
      </c>
      <c r="B26" s="31" t="n">
        <v>130900</v>
      </c>
      <c r="C26" s="31" t="n">
        <v>107</v>
      </c>
      <c r="D26" s="31" t="n">
        <v>4189</v>
      </c>
      <c r="E26" s="31" t="n">
        <v>131007</v>
      </c>
    </row>
    <row r="27">
      <c r="A27" s="31" t="s">
        <v>49</v>
      </c>
      <c r="B27" s="31" t="n">
        <v>120244</v>
      </c>
      <c r="C27" s="31" t="n">
        <v>159</v>
      </c>
      <c r="D27" s="31" t="n">
        <v>3920</v>
      </c>
      <c r="E27" s="31" t="n">
        <v>120403</v>
      </c>
    </row>
    <row r="28">
      <c r="A28" s="31" t="s">
        <v>50</v>
      </c>
      <c r="B28" s="31" t="n">
        <v>141002</v>
      </c>
      <c r="C28" s="31" t="n">
        <v>113</v>
      </c>
      <c r="D28" s="31" t="n">
        <v>5340</v>
      </c>
      <c r="E28" s="31" t="n">
        <v>141115</v>
      </c>
    </row>
    <row r="29">
      <c r="A29" s="31" t="s">
        <v>51</v>
      </c>
      <c r="B29" s="31" t="n">
        <v>139343</v>
      </c>
      <c r="C29" s="31" t="n">
        <v>122</v>
      </c>
      <c r="D29" s="31" t="n">
        <v>4359</v>
      </c>
      <c r="E29" s="31" t="n">
        <v>139465</v>
      </c>
    </row>
    <row r="30">
      <c r="A30" s="31" t="s">
        <v>52</v>
      </c>
      <c r="B30" s="31" t="n">
        <v>125496</v>
      </c>
      <c r="C30" s="31" t="n">
        <v>78</v>
      </c>
      <c r="D30" s="31" t="n">
        <v>4550</v>
      </c>
      <c r="E30" s="31" t="n">
        <v>125574</v>
      </c>
    </row>
    <row r="31">
      <c r="A31" s="31" t="s">
        <v>53</v>
      </c>
      <c r="B31" s="31" t="n">
        <v>128564</v>
      </c>
      <c r="C31" s="31" t="n">
        <v>197</v>
      </c>
      <c r="D31" s="31" t="n">
        <v>5211</v>
      </c>
      <c r="E31" s="31" t="n">
        <v>128761</v>
      </c>
    </row>
    <row r="32">
      <c r="A32" s="31" t="s">
        <v>54</v>
      </c>
      <c r="B32" s="31" t="n">
        <v>125898</v>
      </c>
      <c r="C32" s="31" t="n">
        <v>166</v>
      </c>
      <c r="D32" s="31" t="n">
        <v>4192</v>
      </c>
      <c r="E32" s="31" t="n">
        <v>126064</v>
      </c>
    </row>
    <row r="33">
      <c r="A33" s="31" t="s">
        <v>55</v>
      </c>
      <c r="B33" s="31" t="n">
        <v>110757</v>
      </c>
      <c r="C33" s="31" t="n">
        <v>64</v>
      </c>
      <c r="D33" s="31" t="n">
        <v>4142</v>
      </c>
      <c r="E33" s="31" t="n">
        <v>110821</v>
      </c>
    </row>
    <row r="34">
      <c r="A34" s="31" t="s">
        <v>56</v>
      </c>
      <c r="B34" s="31" t="n">
        <v>142187</v>
      </c>
      <c r="C34" s="31" t="n">
        <v>68</v>
      </c>
      <c r="D34" s="31" t="n">
        <v>4736</v>
      </c>
      <c r="E34" s="31" t="n">
        <v>142255</v>
      </c>
    </row>
    <row r="35">
      <c r="A35" s="32" t="s">
        <v>57</v>
      </c>
      <c r="B35" s="32" t="n">
        <v>141099</v>
      </c>
      <c r="C35" s="32" t="n">
        <v>80</v>
      </c>
      <c r="D35" s="32" t="n">
        <v>5212</v>
      </c>
      <c r="E35" s="32" t="n">
        <v>141179</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679</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680</v>
      </c>
      <c r="C11" s="86" t="n">
        <v>593</v>
      </c>
      <c r="D11" s="86" t="n">
        <v>511</v>
      </c>
      <c r="E11" s="86" t="n">
        <v>550</v>
      </c>
      <c r="F11" s="86" t="n">
        <v>4890</v>
      </c>
      <c r="G11" s="86" t="n">
        <v>5791</v>
      </c>
    </row>
    <row r="12">
      <c r="A12" s="86" t="s">
        <v>104</v>
      </c>
      <c r="B12" s="86" t="s">
        <v>681</v>
      </c>
      <c r="C12" s="86" t="n">
        <v>327</v>
      </c>
      <c r="D12" s="86" t="n">
        <v>347</v>
      </c>
      <c r="E12" s="86" t="n">
        <v>279</v>
      </c>
      <c r="F12" s="86" t="n">
        <v>2453</v>
      </c>
      <c r="G12" s="86" t="n">
        <v>2877</v>
      </c>
    </row>
    <row r="13">
      <c r="A13" s="86" t="s">
        <v>106</v>
      </c>
      <c r="B13" s="86" t="s">
        <v>682</v>
      </c>
      <c r="C13" s="86" t="n">
        <v>274</v>
      </c>
      <c r="D13" s="86" t="n">
        <v>199</v>
      </c>
      <c r="E13" s="86" t="n">
        <v>345</v>
      </c>
      <c r="F13" s="86" t="n">
        <v>2387</v>
      </c>
      <c r="G13" s="86" t="n">
        <v>2780</v>
      </c>
    </row>
    <row r="14">
      <c r="A14" s="86" t="s">
        <v>108</v>
      </c>
      <c r="B14" s="86" t="s">
        <v>683</v>
      </c>
      <c r="C14" s="86" t="n">
        <v>224</v>
      </c>
      <c r="D14" s="86" t="n">
        <v>81</v>
      </c>
      <c r="E14" s="86" t="n">
        <v>200</v>
      </c>
      <c r="F14" s="86" t="n">
        <v>1459</v>
      </c>
      <c r="G14" s="86" t="n">
        <v>1697</v>
      </c>
    </row>
    <row r="15">
      <c r="A15" s="86" t="s">
        <v>110</v>
      </c>
      <c r="B15" s="86" t="s">
        <v>684</v>
      </c>
      <c r="C15" s="86" t="n">
        <v>186</v>
      </c>
      <c r="D15" s="86" t="n">
        <v>187</v>
      </c>
      <c r="E15" s="86" t="n">
        <v>134</v>
      </c>
      <c r="F15" s="86" t="n">
        <v>1619</v>
      </c>
      <c r="G15" s="86" t="n">
        <v>1982</v>
      </c>
    </row>
    <row r="16">
      <c r="A16" s="86" t="s">
        <v>112</v>
      </c>
      <c r="B16" s="86" t="s">
        <v>685</v>
      </c>
      <c r="C16" s="86" t="n">
        <v>177</v>
      </c>
      <c r="D16" s="86" t="n">
        <v>163</v>
      </c>
      <c r="E16" s="86" t="n">
        <v>274</v>
      </c>
      <c r="F16" s="86" t="n">
        <v>1887</v>
      </c>
      <c r="G16" s="86" t="n">
        <v>2249</v>
      </c>
    </row>
    <row r="17">
      <c r="A17" s="86" t="s">
        <v>114</v>
      </c>
      <c r="B17" s="86" t="s">
        <v>686</v>
      </c>
      <c r="C17" s="86" t="n">
        <v>96</v>
      </c>
      <c r="D17" s="86" t="n">
        <v>69</v>
      </c>
      <c r="E17" s="86" t="n">
        <v>90</v>
      </c>
      <c r="F17" s="86" t="n">
        <v>762</v>
      </c>
      <c r="G17" s="86" t="n">
        <v>870</v>
      </c>
    </row>
    <row r="18">
      <c r="A18" s="86" t="s">
        <v>116</v>
      </c>
      <c r="B18" s="86" t="s">
        <v>687</v>
      </c>
      <c r="C18" s="86" t="n">
        <v>91</v>
      </c>
      <c r="D18" s="86" t="n">
        <v>75</v>
      </c>
      <c r="E18" s="86" t="n">
        <v>97</v>
      </c>
      <c r="F18" s="86" t="n">
        <v>788</v>
      </c>
      <c r="G18" s="86" t="n">
        <v>940</v>
      </c>
    </row>
    <row r="19">
      <c r="A19" s="86" t="s">
        <v>118</v>
      </c>
      <c r="B19" s="86" t="s">
        <v>688</v>
      </c>
      <c r="C19" s="86" t="n">
        <v>87</v>
      </c>
      <c r="D19" s="86" t="n">
        <v>44</v>
      </c>
      <c r="E19" s="86" t="n">
        <v>29</v>
      </c>
      <c r="F19" s="86" t="n">
        <v>440</v>
      </c>
      <c r="G19" s="86" t="n">
        <v>536</v>
      </c>
    </row>
    <row r="20">
      <c r="A20" s="86" t="s">
        <v>120</v>
      </c>
      <c r="B20" s="86" t="s">
        <v>689</v>
      </c>
      <c r="C20" s="86" t="n">
        <v>78</v>
      </c>
      <c r="D20" s="86" t="n">
        <v>78</v>
      </c>
      <c r="E20" s="86" t="n">
        <v>82</v>
      </c>
      <c r="F20" s="86" t="n">
        <v>766</v>
      </c>
      <c r="G20" s="86" t="n">
        <v>966</v>
      </c>
    </row>
    <row r="21">
      <c r="A21" s="86" t="s">
        <v>122</v>
      </c>
      <c r="B21" s="86" t="s">
        <v>690</v>
      </c>
      <c r="C21" s="86" t="n">
        <v>73</v>
      </c>
      <c r="D21" s="86" t="n">
        <v>57</v>
      </c>
      <c r="E21" s="86" t="n">
        <v>111</v>
      </c>
      <c r="F21" s="86" t="n">
        <v>686</v>
      </c>
      <c r="G21" s="86" t="n">
        <v>780</v>
      </c>
    </row>
    <row r="22">
      <c r="A22" s="86" t="s">
        <v>124</v>
      </c>
      <c r="B22" s="86" t="s">
        <v>691</v>
      </c>
      <c r="C22" s="86" t="n">
        <v>72</v>
      </c>
      <c r="D22" s="86" t="n">
        <v>67</v>
      </c>
      <c r="E22" s="86" t="n">
        <v>66</v>
      </c>
      <c r="F22" s="86" t="n">
        <v>688</v>
      </c>
      <c r="G22" s="86" t="n">
        <v>807</v>
      </c>
    </row>
    <row r="23">
      <c r="A23" s="86" t="s">
        <v>126</v>
      </c>
      <c r="B23" s="86" t="s">
        <v>692</v>
      </c>
      <c r="C23" s="86" t="n">
        <v>72</v>
      </c>
      <c r="D23" s="86" t="n">
        <v>71</v>
      </c>
      <c r="E23" s="86" t="n">
        <v>70</v>
      </c>
      <c r="F23" s="86" t="n">
        <v>673</v>
      </c>
      <c r="G23" s="86" t="n">
        <v>762</v>
      </c>
    </row>
    <row r="24">
      <c r="A24" s="86" t="s">
        <v>128</v>
      </c>
      <c r="B24" s="86" t="s">
        <v>693</v>
      </c>
      <c r="C24" s="86" t="n">
        <v>65</v>
      </c>
      <c r="D24" s="86" t="n">
        <v>81</v>
      </c>
      <c r="E24" s="86" t="n">
        <v>77</v>
      </c>
      <c r="F24" s="86" t="n">
        <v>672</v>
      </c>
      <c r="G24" s="86" t="n">
        <v>730</v>
      </c>
    </row>
    <row r="25">
      <c r="A25" s="86" t="s">
        <v>130</v>
      </c>
      <c r="B25" s="86" t="s">
        <v>694</v>
      </c>
      <c r="C25" s="86" t="n">
        <v>58</v>
      </c>
      <c r="D25" s="86" t="n">
        <v>20</v>
      </c>
      <c r="E25" s="86" t="n">
        <v>66</v>
      </c>
      <c r="F25" s="86" t="n">
        <v>392</v>
      </c>
      <c r="G25" s="86" t="n">
        <v>437</v>
      </c>
    </row>
    <row r="26">
      <c r="A26" s="86" t="s">
        <v>132</v>
      </c>
      <c r="B26" s="86" t="s">
        <v>695</v>
      </c>
      <c r="C26" s="86" t="n">
        <v>53</v>
      </c>
      <c r="D26" s="86" t="n">
        <v>50</v>
      </c>
      <c r="E26" s="86" t="n">
        <v>46</v>
      </c>
      <c r="F26" s="86" t="n">
        <v>462</v>
      </c>
      <c r="G26" s="86" t="n">
        <v>520</v>
      </c>
    </row>
    <row r="27">
      <c r="A27" s="86" t="s">
        <v>134</v>
      </c>
      <c r="B27" s="86" t="s">
        <v>696</v>
      </c>
      <c r="C27" s="86" t="n">
        <v>52</v>
      </c>
      <c r="D27" s="86" t="n">
        <v>41</v>
      </c>
      <c r="E27" s="86" t="n">
        <v>40</v>
      </c>
      <c r="F27" s="86" t="n">
        <v>459</v>
      </c>
      <c r="G27" s="86" t="n">
        <v>516</v>
      </c>
    </row>
    <row r="28">
      <c r="A28" s="86" t="s">
        <v>136</v>
      </c>
      <c r="B28" s="86" t="s">
        <v>697</v>
      </c>
      <c r="C28" s="86" t="n">
        <v>46</v>
      </c>
      <c r="D28" s="86" t="n">
        <v>39</v>
      </c>
      <c r="E28" s="86" t="n">
        <v>36</v>
      </c>
      <c r="F28" s="86" t="n">
        <v>340</v>
      </c>
      <c r="G28" s="86" t="n">
        <v>383</v>
      </c>
    </row>
    <row r="29">
      <c r="A29" s="86" t="s">
        <v>138</v>
      </c>
      <c r="B29" s="86" t="s">
        <v>698</v>
      </c>
      <c r="C29" s="86" t="n">
        <v>44</v>
      </c>
      <c r="D29" s="86" t="n">
        <v>33</v>
      </c>
      <c r="E29" s="86" t="n">
        <v>55</v>
      </c>
      <c r="F29" s="86" t="n">
        <v>417</v>
      </c>
      <c r="G29" s="86" t="n">
        <v>482</v>
      </c>
    </row>
    <row r="30">
      <c r="A30" s="86" t="s">
        <v>140</v>
      </c>
      <c r="B30" s="86" t="s">
        <v>699</v>
      </c>
      <c r="C30" s="86" t="n">
        <v>43</v>
      </c>
      <c r="D30" s="86" t="n">
        <v>31</v>
      </c>
      <c r="E30" s="86" t="n">
        <v>26</v>
      </c>
      <c r="F30" s="86" t="n">
        <v>365</v>
      </c>
      <c r="G30" s="86" t="n">
        <v>425</v>
      </c>
    </row>
    <row r="31">
      <c r="A31" s="86" t="s">
        <v>142</v>
      </c>
      <c r="B31" s="86" t="s">
        <v>625</v>
      </c>
      <c r="C31" s="86" t="n">
        <v>1513</v>
      </c>
      <c r="D31" s="86" t="n">
        <v>1584</v>
      </c>
      <c r="E31" s="86" t="n">
        <v>1627</v>
      </c>
      <c r="F31" s="86" t="n">
        <v>14054</v>
      </c>
      <c r="G31" s="86" t="n">
        <v>17093</v>
      </c>
    </row>
    <row r="32">
      <c r="A32" s="87" t="s">
        <v>32</v>
      </c>
      <c r="B32" s="87" t="s">
        <v>164</v>
      </c>
      <c r="C32" s="87" t="n">
        <v>4224</v>
      </c>
      <c r="D32" s="87" t="n">
        <v>3828</v>
      </c>
      <c r="E32" s="87" t="n">
        <v>4300</v>
      </c>
      <c r="F32" s="87" t="n">
        <v>36659</v>
      </c>
      <c r="G32" s="87" t="n">
        <v>43623</v>
      </c>
    </row>
    <row r="33" ht="22.5" customHeight="1">
      <c r="A33" s="28" t="s">
        <v>700</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702</v>
      </c>
    </row>
    <row r="6" ht="15.95" customHeight="1">
      <c r="A6" s="16" t="s">
        <v>27</v>
      </c>
    </row>
    <row r="7" ht="15" customHeight="1">
      <c r="A7" s="9" t="s">
        <v>25</v>
      </c>
    </row>
    <row r="9">
      <c r="A9" s="23"/>
      <c r="B9" s="23"/>
      <c r="C9" s="23"/>
      <c r="D9" s="23"/>
      <c r="E9" s="23"/>
      <c r="F9" s="23"/>
    </row>
    <row r="10">
      <c r="A10" s="88" t="s">
        <v>629</v>
      </c>
      <c r="B10" s="26" t="s">
        <v>33</v>
      </c>
      <c r="C10" s="26" t="s">
        <v>34</v>
      </c>
      <c r="D10" s="26" t="s">
        <v>45</v>
      </c>
      <c r="E10" s="26" t="s">
        <v>100</v>
      </c>
      <c r="F10" s="26" t="s">
        <v>101</v>
      </c>
    </row>
    <row r="11">
      <c r="A11" s="88" t="s">
        <v>630</v>
      </c>
      <c r="B11" s="88" t="n">
        <v>33</v>
      </c>
      <c r="C11" s="88" t="n">
        <v>27</v>
      </c>
      <c r="D11" s="88" t="n">
        <v>22</v>
      </c>
      <c r="E11" s="88" t="n">
        <v>271</v>
      </c>
      <c r="F11" s="88" t="n">
        <v>317</v>
      </c>
    </row>
    <row r="12">
      <c r="A12" s="88" t="s">
        <v>703</v>
      </c>
      <c r="B12" s="88" t="n">
        <v>60</v>
      </c>
      <c r="C12" s="88" t="n">
        <v>86</v>
      </c>
      <c r="D12" s="88" t="n">
        <v>97</v>
      </c>
      <c r="E12" s="88" t="n">
        <v>834</v>
      </c>
      <c r="F12" s="88" t="n">
        <v>1091</v>
      </c>
    </row>
    <row r="13">
      <c r="A13" s="88" t="s">
        <v>633</v>
      </c>
      <c r="B13" s="88" t="n">
        <v>294</v>
      </c>
      <c r="C13" s="88" t="n">
        <v>349</v>
      </c>
      <c r="D13" s="88" t="n">
        <v>320</v>
      </c>
      <c r="E13" s="88" t="n">
        <v>2960</v>
      </c>
      <c r="F13" s="88" t="n">
        <v>3602</v>
      </c>
    </row>
    <row r="14">
      <c r="A14" s="88" t="s">
        <v>634</v>
      </c>
      <c r="B14" s="88" t="n">
        <v>487</v>
      </c>
      <c r="C14" s="88" t="n">
        <v>446</v>
      </c>
      <c r="D14" s="88" t="n">
        <v>648</v>
      </c>
      <c r="E14" s="88" t="n">
        <v>4987</v>
      </c>
      <c r="F14" s="88" t="n">
        <v>5982</v>
      </c>
    </row>
    <row r="15">
      <c r="A15" s="88" t="s">
        <v>635</v>
      </c>
      <c r="B15" s="88" t="n">
        <v>1728</v>
      </c>
      <c r="C15" s="88" t="n">
        <v>1539</v>
      </c>
      <c r="D15" s="88" t="n">
        <v>1652</v>
      </c>
      <c r="E15" s="88" t="n">
        <v>14489</v>
      </c>
      <c r="F15" s="88" t="n">
        <v>17177</v>
      </c>
    </row>
    <row r="16">
      <c r="A16" s="88" t="s">
        <v>636</v>
      </c>
      <c r="B16" s="88" t="n">
        <v>1328</v>
      </c>
      <c r="C16" s="88" t="n">
        <v>1126</v>
      </c>
      <c r="D16" s="88" t="n">
        <v>1293</v>
      </c>
      <c r="E16" s="88" t="n">
        <v>10760</v>
      </c>
      <c r="F16" s="88" t="n">
        <v>12697</v>
      </c>
    </row>
    <row r="17">
      <c r="A17" s="88" t="s">
        <v>637</v>
      </c>
      <c r="B17" s="88" t="n">
        <v>242</v>
      </c>
      <c r="C17" s="88" t="n">
        <v>208</v>
      </c>
      <c r="D17" s="88" t="n">
        <v>238</v>
      </c>
      <c r="E17" s="88" t="n">
        <v>1967</v>
      </c>
      <c r="F17" s="88" t="n">
        <v>2310</v>
      </c>
    </row>
    <row r="18">
      <c r="A18" s="88" t="s">
        <v>704</v>
      </c>
      <c r="B18" s="88" t="n">
        <v>52</v>
      </c>
      <c r="C18" s="88" t="n">
        <v>47</v>
      </c>
      <c r="D18" s="88" t="n">
        <v>28</v>
      </c>
      <c r="E18" s="88" t="n">
        <v>387</v>
      </c>
      <c r="F18" s="88" t="n">
        <v>442</v>
      </c>
    </row>
    <row r="19">
      <c r="A19" s="88" t="s">
        <v>705</v>
      </c>
      <c r="B19" s="88" t="n">
        <v>0</v>
      </c>
      <c r="C19" s="88" t="n">
        <v>0</v>
      </c>
      <c r="D19" s="88" t="n">
        <v>2</v>
      </c>
      <c r="E19" s="88" t="n">
        <v>1</v>
      </c>
      <c r="F19" s="88" t="n">
        <v>2</v>
      </c>
    </row>
    <row r="20">
      <c r="A20" s="88" t="s">
        <v>536</v>
      </c>
      <c r="B20" s="88" t="n">
        <v>0</v>
      </c>
      <c r="C20" s="88" t="n">
        <v>0</v>
      </c>
      <c r="D20" s="88" t="n">
        <v>0</v>
      </c>
      <c r="E20" s="88" t="n">
        <v>3</v>
      </c>
      <c r="F20" s="88" t="n">
        <v>3</v>
      </c>
    </row>
    <row r="21">
      <c r="A21" s="89" t="s">
        <v>32</v>
      </c>
      <c r="B21" s="89" t="n">
        <v>4224</v>
      </c>
      <c r="C21" s="89" t="n">
        <v>3828</v>
      </c>
      <c r="D21" s="89" t="n">
        <v>4300</v>
      </c>
      <c r="E21" s="89" t="n">
        <v>36659</v>
      </c>
      <c r="F21" s="89" t="n">
        <v>43623</v>
      </c>
    </row>
    <row r="22" ht="22.5" customHeight="1">
      <c r="A22" s="28" t="s">
        <v>700</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707</v>
      </c>
    </row>
    <row r="6" ht="15.95" customHeight="1">
      <c r="A6" s="16" t="s">
        <v>27</v>
      </c>
    </row>
    <row r="7" ht="15" customHeight="1">
      <c r="A7" s="9" t="s">
        <v>25</v>
      </c>
    </row>
    <row r="9">
      <c r="A9" s="23"/>
      <c r="B9" s="23"/>
      <c r="C9" s="23"/>
      <c r="D9" s="23"/>
      <c r="E9" s="23"/>
      <c r="F9" s="23"/>
      <c r="G9" s="23"/>
      <c r="H9" s="23"/>
    </row>
    <row r="10">
      <c r="A10" s="90" t="s">
        <v>29</v>
      </c>
      <c r="B10" s="26" t="s">
        <v>82</v>
      </c>
      <c r="C10" s="26" t="s">
        <v>708</v>
      </c>
      <c r="D10" s="26" t="s">
        <v>87</v>
      </c>
      <c r="E10" s="26" t="s">
        <v>709</v>
      </c>
      <c r="F10" s="26" t="s">
        <v>710</v>
      </c>
      <c r="G10" s="26" t="s">
        <v>711</v>
      </c>
      <c r="H10" s="26" t="s">
        <v>32</v>
      </c>
    </row>
    <row r="11">
      <c r="A11" s="90" t="s">
        <v>33</v>
      </c>
      <c r="B11" s="90" t="n">
        <v>12</v>
      </c>
      <c r="C11" s="90" t="n">
        <v>6</v>
      </c>
      <c r="D11" s="90" t="n">
        <v>2</v>
      </c>
      <c r="E11" s="90" t="n">
        <v>1</v>
      </c>
      <c r="F11" s="90" t="n">
        <v>0</v>
      </c>
      <c r="G11" s="90" t="n">
        <v>0</v>
      </c>
      <c r="H11" s="90" t="n">
        <v>21</v>
      </c>
    </row>
    <row r="12">
      <c r="A12" s="90" t="s">
        <v>34</v>
      </c>
      <c r="B12" s="90" t="n">
        <v>17</v>
      </c>
      <c r="C12" s="90" t="n">
        <v>1</v>
      </c>
      <c r="D12" s="90" t="n">
        <v>3</v>
      </c>
      <c r="E12" s="90" t="n">
        <v>0</v>
      </c>
      <c r="F12" s="90" t="n">
        <v>1</v>
      </c>
      <c r="G12" s="90" t="n">
        <v>0</v>
      </c>
      <c r="H12" s="90" t="n">
        <v>22</v>
      </c>
    </row>
    <row r="13">
      <c r="A13" s="90" t="s">
        <v>35</v>
      </c>
      <c r="B13" s="90" t="n">
        <v>13</v>
      </c>
      <c r="C13" s="90" t="n">
        <v>0</v>
      </c>
      <c r="D13" s="90" t="n">
        <v>3</v>
      </c>
      <c r="E13" s="90" t="n">
        <v>0</v>
      </c>
      <c r="F13" s="90" t="n">
        <v>2</v>
      </c>
      <c r="G13" s="90" t="n">
        <v>0</v>
      </c>
      <c r="H13" s="90" t="n">
        <v>18</v>
      </c>
    </row>
    <row r="14">
      <c r="A14" s="90" t="s">
        <v>36</v>
      </c>
      <c r="B14" s="90" t="n">
        <v>14</v>
      </c>
      <c r="C14" s="90" t="n">
        <v>2</v>
      </c>
      <c r="D14" s="90" t="n">
        <v>1</v>
      </c>
      <c r="E14" s="90" t="n">
        <v>2</v>
      </c>
      <c r="F14" s="90" t="n">
        <v>0</v>
      </c>
      <c r="G14" s="90" t="n">
        <v>0</v>
      </c>
      <c r="H14" s="90" t="n">
        <v>19</v>
      </c>
    </row>
    <row r="15">
      <c r="A15" s="90" t="s">
        <v>37</v>
      </c>
      <c r="B15" s="90" t="n">
        <v>8</v>
      </c>
      <c r="C15" s="90" t="n">
        <v>5</v>
      </c>
      <c r="D15" s="90" t="n">
        <v>2</v>
      </c>
      <c r="E15" s="90" t="n">
        <v>0</v>
      </c>
      <c r="F15" s="90" t="n">
        <v>0</v>
      </c>
      <c r="G15" s="90" t="n">
        <v>0</v>
      </c>
      <c r="H15" s="90" t="n">
        <v>15</v>
      </c>
    </row>
    <row r="16">
      <c r="A16" s="90" t="s">
        <v>38</v>
      </c>
      <c r="B16" s="90" t="n">
        <v>5</v>
      </c>
      <c r="C16" s="90" t="n">
        <v>2</v>
      </c>
      <c r="D16" s="90" t="n">
        <v>0</v>
      </c>
      <c r="E16" s="90" t="n">
        <v>0</v>
      </c>
      <c r="F16" s="90" t="n">
        <v>0</v>
      </c>
      <c r="G16" s="90" t="n">
        <v>0</v>
      </c>
      <c r="H16" s="90" t="n">
        <v>7</v>
      </c>
    </row>
    <row r="17">
      <c r="A17" s="90" t="s">
        <v>39</v>
      </c>
      <c r="B17" s="90" t="n">
        <v>15</v>
      </c>
      <c r="C17" s="90" t="n">
        <v>3</v>
      </c>
      <c r="D17" s="90" t="n">
        <v>3</v>
      </c>
      <c r="E17" s="90" t="n">
        <v>1</v>
      </c>
      <c r="F17" s="90" t="n">
        <v>0</v>
      </c>
      <c r="G17" s="90" t="n">
        <v>0</v>
      </c>
      <c r="H17" s="90" t="n">
        <v>22</v>
      </c>
    </row>
    <row r="18">
      <c r="A18" s="90" t="s">
        <v>40</v>
      </c>
      <c r="B18" s="90" t="n">
        <v>17</v>
      </c>
      <c r="C18" s="90" t="n">
        <v>2</v>
      </c>
      <c r="D18" s="90" t="n">
        <v>3</v>
      </c>
      <c r="E18" s="90" t="n">
        <v>0</v>
      </c>
      <c r="F18" s="90" t="n">
        <v>1</v>
      </c>
      <c r="G18" s="90" t="n">
        <v>0</v>
      </c>
      <c r="H18" s="90" t="n">
        <v>23</v>
      </c>
    </row>
    <row r="19">
      <c r="A19" s="90" t="s">
        <v>41</v>
      </c>
      <c r="B19" s="90" t="n">
        <v>14</v>
      </c>
      <c r="C19" s="90" t="n">
        <v>6</v>
      </c>
      <c r="D19" s="90" t="n">
        <v>10</v>
      </c>
      <c r="E19" s="90" t="n">
        <v>0</v>
      </c>
      <c r="F19" s="90" t="n">
        <v>2</v>
      </c>
      <c r="G19" s="90" t="n">
        <v>0</v>
      </c>
      <c r="H19" s="90" t="n">
        <v>32</v>
      </c>
    </row>
    <row r="20">
      <c r="A20" s="90" t="s">
        <v>42</v>
      </c>
      <c r="B20" s="90" t="n">
        <v>10</v>
      </c>
      <c r="C20" s="90" t="n">
        <v>2</v>
      </c>
      <c r="D20" s="90" t="n">
        <v>1</v>
      </c>
      <c r="E20" s="90" t="n">
        <v>0</v>
      </c>
      <c r="F20" s="90" t="n">
        <v>1</v>
      </c>
      <c r="G20" s="90" t="n">
        <v>0</v>
      </c>
      <c r="H20" s="90" t="n">
        <v>14</v>
      </c>
    </row>
    <row r="21">
      <c r="A21" s="90" t="s">
        <v>43</v>
      </c>
      <c r="B21" s="90" t="n">
        <v>20</v>
      </c>
      <c r="C21" s="90" t="n">
        <v>3</v>
      </c>
      <c r="D21" s="90" t="n">
        <v>2</v>
      </c>
      <c r="E21" s="90" t="n">
        <v>0</v>
      </c>
      <c r="F21" s="90" t="n">
        <v>1</v>
      </c>
      <c r="G21" s="90" t="n">
        <v>0</v>
      </c>
      <c r="H21" s="90" t="n">
        <v>26</v>
      </c>
    </row>
    <row r="22">
      <c r="A22" s="90" t="s">
        <v>44</v>
      </c>
      <c r="B22" s="90" t="n">
        <v>19</v>
      </c>
      <c r="C22" s="90" t="n">
        <v>3</v>
      </c>
      <c r="D22" s="90" t="n">
        <v>8</v>
      </c>
      <c r="E22" s="90" t="n">
        <v>0</v>
      </c>
      <c r="F22" s="90" t="n">
        <v>1</v>
      </c>
      <c r="G22" s="90" t="n">
        <v>0</v>
      </c>
      <c r="H22" s="90" t="n">
        <v>31</v>
      </c>
    </row>
    <row r="23">
      <c r="A23" s="90" t="s">
        <v>45</v>
      </c>
      <c r="B23" s="90" t="n">
        <v>41</v>
      </c>
      <c r="C23" s="90" t="n">
        <v>2</v>
      </c>
      <c r="D23" s="90" t="n">
        <v>3</v>
      </c>
      <c r="E23" s="90" t="n">
        <v>0</v>
      </c>
      <c r="F23" s="90" t="n">
        <v>1</v>
      </c>
      <c r="G23" s="90" t="n">
        <v>0</v>
      </c>
      <c r="H23" s="90" t="n">
        <v>47</v>
      </c>
    </row>
    <row r="24">
      <c r="A24" s="90" t="s">
        <v>46</v>
      </c>
      <c r="B24" s="90" t="n">
        <v>9</v>
      </c>
      <c r="C24" s="90" t="n">
        <v>0</v>
      </c>
      <c r="D24" s="90" t="n">
        <v>3</v>
      </c>
      <c r="E24" s="90" t="n">
        <v>1</v>
      </c>
      <c r="F24" s="90" t="n">
        <v>0</v>
      </c>
      <c r="G24" s="90" t="n">
        <v>1</v>
      </c>
      <c r="H24" s="90" t="n">
        <v>14</v>
      </c>
    </row>
    <row r="25">
      <c r="A25" s="90" t="s">
        <v>47</v>
      </c>
      <c r="B25" s="90" t="n">
        <v>19</v>
      </c>
      <c r="C25" s="90" t="n">
        <v>1</v>
      </c>
      <c r="D25" s="90" t="n">
        <v>2</v>
      </c>
      <c r="E25" s="90" t="n">
        <v>0</v>
      </c>
      <c r="F25" s="90" t="n">
        <v>0</v>
      </c>
      <c r="G25" s="90" t="n">
        <v>0</v>
      </c>
      <c r="H25" s="90" t="n">
        <v>22</v>
      </c>
    </row>
    <row r="26">
      <c r="A26" s="90" t="s">
        <v>48</v>
      </c>
      <c r="B26" s="90" t="n">
        <v>16</v>
      </c>
      <c r="C26" s="90" t="n">
        <v>3</v>
      </c>
      <c r="D26" s="90" t="n">
        <v>3</v>
      </c>
      <c r="E26" s="90" t="n">
        <v>0</v>
      </c>
      <c r="F26" s="90" t="n">
        <v>3</v>
      </c>
      <c r="G26" s="90" t="n">
        <v>0</v>
      </c>
      <c r="H26" s="90" t="n">
        <v>25</v>
      </c>
    </row>
    <row r="27">
      <c r="A27" s="90" t="s">
        <v>49</v>
      </c>
      <c r="B27" s="90" t="n">
        <v>15</v>
      </c>
      <c r="C27" s="90" t="n">
        <v>1</v>
      </c>
      <c r="D27" s="90" t="n">
        <v>1</v>
      </c>
      <c r="E27" s="90" t="n">
        <v>1</v>
      </c>
      <c r="F27" s="90" t="n">
        <v>0</v>
      </c>
      <c r="G27" s="90" t="n">
        <v>0</v>
      </c>
      <c r="H27" s="90" t="n">
        <v>18</v>
      </c>
    </row>
    <row r="28">
      <c r="A28" s="90" t="s">
        <v>50</v>
      </c>
      <c r="B28" s="90" t="n">
        <v>16</v>
      </c>
      <c r="C28" s="90" t="n">
        <v>3</v>
      </c>
      <c r="D28" s="90" t="n">
        <v>0</v>
      </c>
      <c r="E28" s="90" t="n">
        <v>0</v>
      </c>
      <c r="F28" s="90" t="n">
        <v>0</v>
      </c>
      <c r="G28" s="90" t="n">
        <v>0</v>
      </c>
      <c r="H28" s="90" t="n">
        <v>19</v>
      </c>
    </row>
    <row r="29">
      <c r="A29" s="90" t="s">
        <v>51</v>
      </c>
      <c r="B29" s="90" t="n">
        <v>20</v>
      </c>
      <c r="C29" s="90" t="n">
        <v>6</v>
      </c>
      <c r="D29" s="90" t="n">
        <v>1</v>
      </c>
      <c r="E29" s="90" t="n">
        <v>0</v>
      </c>
      <c r="F29" s="90" t="n">
        <v>0</v>
      </c>
      <c r="G29" s="90" t="n">
        <v>0</v>
      </c>
      <c r="H29" s="90" t="n">
        <v>27</v>
      </c>
    </row>
    <row r="30">
      <c r="A30" s="90" t="s">
        <v>52</v>
      </c>
      <c r="B30" s="90" t="n">
        <v>13</v>
      </c>
      <c r="C30" s="90" t="n">
        <v>2</v>
      </c>
      <c r="D30" s="90" t="n">
        <v>3</v>
      </c>
      <c r="E30" s="90" t="n">
        <v>0</v>
      </c>
      <c r="F30" s="90" t="n">
        <v>0</v>
      </c>
      <c r="G30" s="90" t="n">
        <v>0</v>
      </c>
      <c r="H30" s="90" t="n">
        <v>18</v>
      </c>
    </row>
    <row r="31">
      <c r="A31" s="90" t="s">
        <v>53</v>
      </c>
      <c r="B31" s="90" t="n">
        <v>12</v>
      </c>
      <c r="C31" s="90" t="n">
        <v>2</v>
      </c>
      <c r="D31" s="90" t="n">
        <v>6</v>
      </c>
      <c r="E31" s="90" t="n">
        <v>1</v>
      </c>
      <c r="F31" s="90" t="n">
        <v>1</v>
      </c>
      <c r="G31" s="90" t="n">
        <v>0</v>
      </c>
      <c r="H31" s="90" t="n">
        <v>22</v>
      </c>
    </row>
    <row r="32">
      <c r="A32" s="90" t="s">
        <v>54</v>
      </c>
      <c r="B32" s="90" t="n">
        <v>16</v>
      </c>
      <c r="C32" s="90" t="n">
        <v>1</v>
      </c>
      <c r="D32" s="90" t="n">
        <v>3</v>
      </c>
      <c r="E32" s="90" t="n">
        <v>0</v>
      </c>
      <c r="F32" s="90" t="n">
        <v>0</v>
      </c>
      <c r="G32" s="90" t="n">
        <v>1</v>
      </c>
      <c r="H32" s="90" t="n">
        <v>21</v>
      </c>
    </row>
    <row r="33">
      <c r="A33" s="90" t="s">
        <v>55</v>
      </c>
      <c r="B33" s="90" t="n">
        <v>13</v>
      </c>
      <c r="C33" s="90" t="n">
        <v>1</v>
      </c>
      <c r="D33" s="90" t="n">
        <v>3</v>
      </c>
      <c r="E33" s="90" t="n">
        <v>1</v>
      </c>
      <c r="F33" s="90" t="n">
        <v>0</v>
      </c>
      <c r="G33" s="90" t="n">
        <v>0</v>
      </c>
      <c r="H33" s="90" t="n">
        <v>18</v>
      </c>
    </row>
    <row r="34">
      <c r="A34" s="90" t="s">
        <v>56</v>
      </c>
      <c r="B34" s="90" t="n">
        <v>19</v>
      </c>
      <c r="C34" s="90" t="n">
        <v>4</v>
      </c>
      <c r="D34" s="90" t="n">
        <v>1</v>
      </c>
      <c r="E34" s="90" t="n">
        <v>1</v>
      </c>
      <c r="F34" s="90" t="n">
        <v>1</v>
      </c>
      <c r="G34" s="90" t="n">
        <v>1</v>
      </c>
      <c r="H34" s="90" t="n">
        <v>27</v>
      </c>
    </row>
    <row r="35">
      <c r="A35" s="91" t="s">
        <v>57</v>
      </c>
      <c r="B35" s="91" t="n">
        <v>11</v>
      </c>
      <c r="C35" s="91" t="n">
        <v>4</v>
      </c>
      <c r="D35" s="91" t="n">
        <v>2</v>
      </c>
      <c r="E35" s="91" t="n">
        <v>0</v>
      </c>
      <c r="F35" s="91" t="n">
        <v>0</v>
      </c>
      <c r="G35" s="91" t="n">
        <v>0</v>
      </c>
      <c r="H35" s="91" t="n">
        <v>17</v>
      </c>
    </row>
    <row r="36">
      <c r="A36" s="28" t="s">
        <v>712</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714</v>
      </c>
    </row>
    <row r="6" ht="15.95" customHeight="1">
      <c r="A6" s="16" t="s">
        <v>27</v>
      </c>
    </row>
    <row r="7" ht="15" customHeight="1">
      <c r="A7" s="9" t="s">
        <v>25</v>
      </c>
    </row>
    <row r="8">
      <c r="A8" s="23"/>
      <c r="B8" s="23"/>
      <c r="C8" s="23"/>
      <c r="D8" s="23"/>
      <c r="E8" s="23"/>
      <c r="F8" s="23"/>
      <c r="G8" s="23"/>
      <c r="H8" s="23"/>
    </row>
    <row r="9">
      <c r="B9" s="22" t="s">
        <v>715</v>
      </c>
      <c r="C9" s="22"/>
      <c r="D9" s="22"/>
      <c r="E9" s="22"/>
      <c r="F9" s="22"/>
      <c r="G9" s="22"/>
    </row>
    <row r="10">
      <c r="A10" s="92" t="s">
        <v>29</v>
      </c>
      <c r="B10" s="26" t="s">
        <v>82</v>
      </c>
      <c r="C10" s="26" t="s">
        <v>708</v>
      </c>
      <c r="D10" s="26" t="s">
        <v>87</v>
      </c>
      <c r="E10" s="26" t="s">
        <v>709</v>
      </c>
      <c r="F10" s="26" t="s">
        <v>710</v>
      </c>
      <c r="G10" s="26" t="s">
        <v>711</v>
      </c>
      <c r="H10" s="26" t="s">
        <v>32</v>
      </c>
    </row>
    <row r="11">
      <c r="A11" s="92" t="s">
        <v>33</v>
      </c>
      <c r="B11" s="92" t="n">
        <v>56871</v>
      </c>
      <c r="C11" s="92" t="n">
        <v>612</v>
      </c>
      <c r="D11" s="92" t="n">
        <v>689</v>
      </c>
      <c r="E11" s="92" t="n">
        <v>168</v>
      </c>
      <c r="F11" s="92" t="n">
        <v>0</v>
      </c>
      <c r="G11" s="92" t="n">
        <v>0</v>
      </c>
      <c r="H11" s="92" t="n">
        <v>58340</v>
      </c>
    </row>
    <row r="12">
      <c r="A12" s="92" t="s">
        <v>34</v>
      </c>
      <c r="B12" s="92" t="n">
        <v>37772</v>
      </c>
      <c r="C12" s="92" t="n">
        <v>3</v>
      </c>
      <c r="D12" s="92" t="n">
        <v>6557</v>
      </c>
      <c r="E12" s="92" t="n">
        <v>0</v>
      </c>
      <c r="F12" s="92" t="n">
        <v>1</v>
      </c>
      <c r="G12" s="92" t="n">
        <v>0</v>
      </c>
      <c r="H12" s="92" t="n">
        <v>44333</v>
      </c>
    </row>
    <row r="13">
      <c r="A13" s="92" t="s">
        <v>35</v>
      </c>
      <c r="B13" s="92" t="n">
        <v>19950</v>
      </c>
      <c r="C13" s="92" t="n">
        <v>0</v>
      </c>
      <c r="D13" s="92" t="n">
        <v>1524</v>
      </c>
      <c r="E13" s="92" t="n">
        <v>0</v>
      </c>
      <c r="F13" s="92" t="n">
        <v>930</v>
      </c>
      <c r="G13" s="92" t="n">
        <v>0</v>
      </c>
      <c r="H13" s="92" t="n">
        <v>22404</v>
      </c>
    </row>
    <row r="14">
      <c r="A14" s="92" t="s">
        <v>36</v>
      </c>
      <c r="B14" s="92" t="n">
        <v>97929</v>
      </c>
      <c r="C14" s="92" t="n">
        <v>2228</v>
      </c>
      <c r="D14" s="92" t="n">
        <v>402</v>
      </c>
      <c r="E14" s="92" t="n">
        <v>555</v>
      </c>
      <c r="F14" s="92" t="n">
        <v>0</v>
      </c>
      <c r="G14" s="92" t="n">
        <v>0</v>
      </c>
      <c r="H14" s="92" t="n">
        <v>101114</v>
      </c>
    </row>
    <row r="15">
      <c r="A15" s="92" t="s">
        <v>37</v>
      </c>
      <c r="B15" s="92" t="n">
        <v>37438</v>
      </c>
      <c r="C15" s="92" t="n">
        <v>840</v>
      </c>
      <c r="D15" s="92" t="n">
        <v>4947</v>
      </c>
      <c r="E15" s="92" t="n">
        <v>0</v>
      </c>
      <c r="F15" s="92" t="n">
        <v>0</v>
      </c>
      <c r="G15" s="92" t="n">
        <v>0</v>
      </c>
      <c r="H15" s="92" t="n">
        <v>43225</v>
      </c>
    </row>
    <row r="16">
      <c r="A16" s="92" t="s">
        <v>38</v>
      </c>
      <c r="B16" s="92" t="n">
        <v>10333</v>
      </c>
      <c r="C16" s="92" t="n">
        <v>7380</v>
      </c>
      <c r="D16" s="92" t="n">
        <v>0</v>
      </c>
      <c r="E16" s="92" t="n">
        <v>0</v>
      </c>
      <c r="F16" s="92" t="n">
        <v>0</v>
      </c>
      <c r="G16" s="92" t="n">
        <v>0</v>
      </c>
      <c r="H16" s="92" t="n">
        <v>17713</v>
      </c>
    </row>
    <row r="17">
      <c r="A17" s="92" t="s">
        <v>39</v>
      </c>
      <c r="B17" s="92" t="n">
        <v>38470</v>
      </c>
      <c r="C17" s="92" t="n">
        <v>10949</v>
      </c>
      <c r="D17" s="92" t="n">
        <v>1119</v>
      </c>
      <c r="E17" s="92" t="n">
        <v>130</v>
      </c>
      <c r="F17" s="92" t="n">
        <v>0</v>
      </c>
      <c r="G17" s="92" t="n">
        <v>0</v>
      </c>
      <c r="H17" s="92" t="n">
        <v>50668</v>
      </c>
    </row>
    <row r="18">
      <c r="A18" s="92" t="s">
        <v>40</v>
      </c>
      <c r="B18" s="92" t="n">
        <v>14259</v>
      </c>
      <c r="C18" s="92" t="n">
        <v>1447</v>
      </c>
      <c r="D18" s="92" t="n">
        <v>3024</v>
      </c>
      <c r="E18" s="92" t="n">
        <v>0</v>
      </c>
      <c r="F18" s="92" t="n">
        <v>23</v>
      </c>
      <c r="G18" s="92" t="n">
        <v>0</v>
      </c>
      <c r="H18" s="92" t="n">
        <v>18753</v>
      </c>
    </row>
    <row r="19">
      <c r="A19" s="92" t="s">
        <v>41</v>
      </c>
      <c r="B19" s="92" t="n">
        <v>17152</v>
      </c>
      <c r="C19" s="92" t="n">
        <v>1188</v>
      </c>
      <c r="D19" s="92" t="n">
        <v>11077</v>
      </c>
      <c r="E19" s="92" t="n">
        <v>0</v>
      </c>
      <c r="F19" s="92" t="n">
        <v>47</v>
      </c>
      <c r="G19" s="92" t="n">
        <v>0</v>
      </c>
      <c r="H19" s="92" t="n">
        <v>29464</v>
      </c>
    </row>
    <row r="20">
      <c r="A20" s="92" t="s">
        <v>42</v>
      </c>
      <c r="B20" s="92" t="n">
        <v>26912</v>
      </c>
      <c r="C20" s="92" t="n">
        <v>156</v>
      </c>
      <c r="D20" s="92" t="n">
        <v>191</v>
      </c>
      <c r="E20" s="92" t="n">
        <v>0</v>
      </c>
      <c r="F20" s="92" t="n">
        <v>1</v>
      </c>
      <c r="G20" s="92" t="n">
        <v>0</v>
      </c>
      <c r="H20" s="92" t="n">
        <v>27260</v>
      </c>
    </row>
    <row r="21">
      <c r="A21" s="92" t="s">
        <v>43</v>
      </c>
      <c r="B21" s="92" t="n">
        <v>52307</v>
      </c>
      <c r="C21" s="92" t="n">
        <v>2132</v>
      </c>
      <c r="D21" s="92" t="n">
        <v>1474</v>
      </c>
      <c r="E21" s="92" t="n">
        <v>0</v>
      </c>
      <c r="F21" s="92" t="n">
        <v>7</v>
      </c>
      <c r="G21" s="92" t="n">
        <v>0</v>
      </c>
      <c r="H21" s="92" t="n">
        <v>55920</v>
      </c>
    </row>
    <row r="22">
      <c r="A22" s="92" t="s">
        <v>44</v>
      </c>
      <c r="B22" s="92" t="n">
        <v>51110</v>
      </c>
      <c r="C22" s="92" t="n">
        <v>1343</v>
      </c>
      <c r="D22" s="92" t="n">
        <v>5054</v>
      </c>
      <c r="E22" s="92" t="n">
        <v>0</v>
      </c>
      <c r="F22" s="92" t="n">
        <v>16</v>
      </c>
      <c r="G22" s="92" t="n">
        <v>0</v>
      </c>
      <c r="H22" s="92" t="n">
        <v>57523</v>
      </c>
    </row>
    <row r="23">
      <c r="A23" s="92" t="s">
        <v>45</v>
      </c>
      <c r="B23" s="92" t="n">
        <v>210083</v>
      </c>
      <c r="C23" s="92" t="n">
        <v>981</v>
      </c>
      <c r="D23" s="92" t="n">
        <v>2033</v>
      </c>
      <c r="E23" s="92" t="n">
        <v>0</v>
      </c>
      <c r="F23" s="92" t="n">
        <v>85</v>
      </c>
      <c r="G23" s="92" t="n">
        <v>0</v>
      </c>
      <c r="H23" s="92" t="n">
        <v>213182</v>
      </c>
    </row>
    <row r="24">
      <c r="A24" s="92" t="s">
        <v>46</v>
      </c>
      <c r="B24" s="92" t="n">
        <v>4550</v>
      </c>
      <c r="C24" s="92" t="n">
        <v>0</v>
      </c>
      <c r="D24" s="92" t="n">
        <v>240</v>
      </c>
      <c r="E24" s="92" t="n">
        <v>3</v>
      </c>
      <c r="F24" s="92" t="n">
        <v>0</v>
      </c>
      <c r="G24" s="92" t="n">
        <v>2650</v>
      </c>
      <c r="H24" s="92" t="n">
        <v>7443</v>
      </c>
    </row>
    <row r="25">
      <c r="A25" s="92" t="s">
        <v>47</v>
      </c>
      <c r="B25" s="92" t="n">
        <v>478615</v>
      </c>
      <c r="C25" s="92" t="n">
        <v>5704</v>
      </c>
      <c r="D25" s="92" t="n">
        <v>476</v>
      </c>
      <c r="E25" s="92" t="n">
        <v>0</v>
      </c>
      <c r="F25" s="92" t="n">
        <v>0</v>
      </c>
      <c r="G25" s="92" t="n">
        <v>0</v>
      </c>
      <c r="H25" s="92" t="n">
        <v>484795</v>
      </c>
    </row>
    <row r="26">
      <c r="A26" s="92" t="s">
        <v>48</v>
      </c>
      <c r="B26" s="92" t="n">
        <v>72303</v>
      </c>
      <c r="C26" s="92" t="n">
        <v>5234</v>
      </c>
      <c r="D26" s="92" t="n">
        <v>1548</v>
      </c>
      <c r="E26" s="92" t="n">
        <v>0</v>
      </c>
      <c r="F26" s="92" t="n">
        <v>295</v>
      </c>
      <c r="G26" s="92" t="n">
        <v>0</v>
      </c>
      <c r="H26" s="92" t="n">
        <v>79380</v>
      </c>
    </row>
    <row r="27">
      <c r="A27" s="92" t="s">
        <v>49</v>
      </c>
      <c r="B27" s="92" t="n">
        <v>3780</v>
      </c>
      <c r="C27" s="92" t="n">
        <v>33</v>
      </c>
      <c r="D27" s="92" t="n">
        <v>233</v>
      </c>
      <c r="E27" s="92" t="n">
        <v>476</v>
      </c>
      <c r="F27" s="92" t="n">
        <v>0</v>
      </c>
      <c r="G27" s="92" t="n">
        <v>0</v>
      </c>
      <c r="H27" s="92" t="n">
        <v>4522</v>
      </c>
    </row>
    <row r="28">
      <c r="A28" s="92" t="s">
        <v>50</v>
      </c>
      <c r="B28" s="92" t="n">
        <v>11882</v>
      </c>
      <c r="C28" s="92" t="n">
        <v>1324</v>
      </c>
      <c r="D28" s="92" t="n">
        <v>0</v>
      </c>
      <c r="E28" s="92" t="n">
        <v>0</v>
      </c>
      <c r="F28" s="92" t="n">
        <v>0</v>
      </c>
      <c r="G28" s="92" t="n">
        <v>0</v>
      </c>
      <c r="H28" s="92" t="n">
        <v>13206</v>
      </c>
    </row>
    <row r="29">
      <c r="A29" s="92" t="s">
        <v>51</v>
      </c>
      <c r="B29" s="92" t="n">
        <v>101996</v>
      </c>
      <c r="C29" s="92" t="n">
        <v>2133</v>
      </c>
      <c r="D29" s="92" t="n">
        <v>200</v>
      </c>
      <c r="E29" s="92" t="n">
        <v>0</v>
      </c>
      <c r="F29" s="92" t="n">
        <v>0</v>
      </c>
      <c r="G29" s="92" t="n">
        <v>0</v>
      </c>
      <c r="H29" s="92" t="n">
        <v>104329</v>
      </c>
    </row>
    <row r="30">
      <c r="A30" s="92" t="s">
        <v>52</v>
      </c>
      <c r="B30" s="92" t="n">
        <v>19246</v>
      </c>
      <c r="C30" s="92" t="n">
        <v>913</v>
      </c>
      <c r="D30" s="92" t="n">
        <v>538</v>
      </c>
      <c r="E30" s="92" t="n">
        <v>0</v>
      </c>
      <c r="F30" s="92" t="n">
        <v>0</v>
      </c>
      <c r="G30" s="92" t="n">
        <v>0</v>
      </c>
      <c r="H30" s="92" t="n">
        <v>20697</v>
      </c>
    </row>
    <row r="31">
      <c r="A31" s="92" t="s">
        <v>53</v>
      </c>
      <c r="B31" s="92" t="n">
        <v>51482</v>
      </c>
      <c r="C31" s="92" t="n">
        <v>1209</v>
      </c>
      <c r="D31" s="92" t="n">
        <v>765</v>
      </c>
      <c r="E31" s="92" t="n">
        <v>26</v>
      </c>
      <c r="F31" s="92" t="n">
        <v>128</v>
      </c>
      <c r="G31" s="92" t="n">
        <v>0</v>
      </c>
      <c r="H31" s="92" t="n">
        <v>53610</v>
      </c>
    </row>
    <row r="32">
      <c r="A32" s="92" t="s">
        <v>54</v>
      </c>
      <c r="B32" s="92" t="n">
        <v>26899</v>
      </c>
      <c r="C32" s="92" t="n">
        <v>256</v>
      </c>
      <c r="D32" s="92" t="n">
        <v>130</v>
      </c>
      <c r="E32" s="92" t="n">
        <v>0</v>
      </c>
      <c r="F32" s="92" t="n">
        <v>0</v>
      </c>
      <c r="G32" s="92" t="n">
        <v>443</v>
      </c>
      <c r="H32" s="92" t="n">
        <v>27728</v>
      </c>
    </row>
    <row r="33">
      <c r="A33" s="92" t="s">
        <v>55</v>
      </c>
      <c r="B33" s="92" t="n">
        <v>20567</v>
      </c>
      <c r="C33" s="92" t="n">
        <v>143</v>
      </c>
      <c r="D33" s="92" t="n">
        <v>887</v>
      </c>
      <c r="E33" s="92" t="n">
        <v>62</v>
      </c>
      <c r="F33" s="92" t="n">
        <v>0</v>
      </c>
      <c r="G33" s="92" t="n">
        <v>0</v>
      </c>
      <c r="H33" s="92" t="n">
        <v>21659</v>
      </c>
    </row>
    <row r="34">
      <c r="A34" s="92" t="s">
        <v>56</v>
      </c>
      <c r="B34" s="92" t="n">
        <v>49244</v>
      </c>
      <c r="C34" s="92" t="n">
        <v>1316</v>
      </c>
      <c r="D34" s="92" t="n">
        <v>842</v>
      </c>
      <c r="E34" s="92" t="n">
        <v>50</v>
      </c>
      <c r="F34" s="92" t="n">
        <v>0</v>
      </c>
      <c r="G34" s="92" t="n">
        <v>8293</v>
      </c>
      <c r="H34" s="92" t="n">
        <v>59745</v>
      </c>
    </row>
    <row r="35">
      <c r="A35" s="93" t="s">
        <v>57</v>
      </c>
      <c r="B35" s="93" t="n">
        <v>18678</v>
      </c>
      <c r="C35" s="93" t="n">
        <v>2847</v>
      </c>
      <c r="D35" s="93" t="n">
        <v>326</v>
      </c>
      <c r="E35" s="93" t="n">
        <v>0</v>
      </c>
      <c r="F35" s="93" t="n">
        <v>0</v>
      </c>
      <c r="G35" s="93" t="n">
        <v>0</v>
      </c>
      <c r="H35" s="93" t="n">
        <v>21851</v>
      </c>
    </row>
    <row r="36">
      <c r="A36" s="28" t="s">
        <v>712</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1574</v>
      </c>
      <c r="C11" s="33" t="n">
        <v>2</v>
      </c>
      <c r="D11" s="33" t="n">
        <v>439</v>
      </c>
      <c r="E11" s="33" t="n">
        <v>448</v>
      </c>
      <c r="F11" s="33" t="n">
        <v>20</v>
      </c>
      <c r="G11" s="33" t="n">
        <v>82</v>
      </c>
      <c r="H11" s="33" t="n">
        <v>51</v>
      </c>
      <c r="I11" s="33" t="n">
        <v>2614</v>
      </c>
    </row>
    <row r="12">
      <c r="A12" s="33" t="s">
        <v>34</v>
      </c>
      <c r="B12" s="33" t="n">
        <v>1702</v>
      </c>
      <c r="C12" s="33" t="n">
        <v>13</v>
      </c>
      <c r="D12" s="33" t="n">
        <v>430</v>
      </c>
      <c r="E12" s="33" t="n">
        <v>502</v>
      </c>
      <c r="F12" s="33" t="n">
        <v>19</v>
      </c>
      <c r="G12" s="33" t="n">
        <v>89</v>
      </c>
      <c r="H12" s="33" t="n">
        <v>63</v>
      </c>
      <c r="I12" s="33" t="n">
        <v>2805</v>
      </c>
    </row>
    <row r="13">
      <c r="A13" s="33" t="s">
        <v>35</v>
      </c>
      <c r="B13" s="33" t="n">
        <v>1590</v>
      </c>
      <c r="C13" s="33" t="n">
        <v>6</v>
      </c>
      <c r="D13" s="33" t="n">
        <v>312</v>
      </c>
      <c r="E13" s="33" t="n">
        <v>284</v>
      </c>
      <c r="F13" s="33" t="n">
        <v>20</v>
      </c>
      <c r="G13" s="33" t="n">
        <v>44</v>
      </c>
      <c r="H13" s="33" t="n">
        <v>94</v>
      </c>
      <c r="I13" s="33" t="n">
        <v>2344</v>
      </c>
    </row>
    <row r="14">
      <c r="A14" s="33" t="s">
        <v>36</v>
      </c>
      <c r="B14" s="33" t="n">
        <v>1895</v>
      </c>
      <c r="C14" s="33" t="n">
        <v>1</v>
      </c>
      <c r="D14" s="33" t="n">
        <v>448</v>
      </c>
      <c r="E14" s="33" t="n">
        <v>476</v>
      </c>
      <c r="F14" s="33" t="n">
        <v>35</v>
      </c>
      <c r="G14" s="33" t="n">
        <v>78</v>
      </c>
      <c r="H14" s="33" t="n">
        <v>93</v>
      </c>
      <c r="I14" s="33" t="n">
        <v>3025</v>
      </c>
    </row>
    <row r="15">
      <c r="A15" s="33" t="s">
        <v>37</v>
      </c>
      <c r="B15" s="33" t="n">
        <v>1544</v>
      </c>
      <c r="C15" s="33" t="n">
        <v>3</v>
      </c>
      <c r="D15" s="33" t="n">
        <v>290</v>
      </c>
      <c r="E15" s="33" t="n">
        <v>401</v>
      </c>
      <c r="F15" s="33" t="n">
        <v>27</v>
      </c>
      <c r="G15" s="33" t="n">
        <v>78</v>
      </c>
      <c r="H15" s="33" t="n">
        <v>149</v>
      </c>
      <c r="I15" s="33" t="n">
        <v>2489</v>
      </c>
    </row>
    <row r="16">
      <c r="A16" s="33" t="s">
        <v>38</v>
      </c>
      <c r="B16" s="33" t="n">
        <v>1743</v>
      </c>
      <c r="C16" s="33" t="n">
        <v>10</v>
      </c>
      <c r="D16" s="33" t="n">
        <v>294</v>
      </c>
      <c r="E16" s="33" t="n">
        <v>324</v>
      </c>
      <c r="F16" s="33" t="n">
        <v>32</v>
      </c>
      <c r="G16" s="33" t="n">
        <v>85</v>
      </c>
      <c r="H16" s="33" t="n">
        <v>167</v>
      </c>
      <c r="I16" s="33" t="n">
        <v>2645</v>
      </c>
    </row>
    <row r="17">
      <c r="A17" s="33" t="s">
        <v>39</v>
      </c>
      <c r="B17" s="33" t="n">
        <v>1509</v>
      </c>
      <c r="C17" s="33" t="n">
        <v>3</v>
      </c>
      <c r="D17" s="33" t="n">
        <v>254</v>
      </c>
      <c r="E17" s="33" t="n">
        <v>296</v>
      </c>
      <c r="F17" s="33" t="n">
        <v>33</v>
      </c>
      <c r="G17" s="33" t="n">
        <v>55</v>
      </c>
      <c r="H17" s="33" t="n">
        <v>160</v>
      </c>
      <c r="I17" s="33" t="n">
        <v>2307</v>
      </c>
    </row>
    <row r="18">
      <c r="A18" s="33" t="s">
        <v>40</v>
      </c>
      <c r="B18" s="33" t="n">
        <v>1366</v>
      </c>
      <c r="C18" s="33" t="n">
        <v>4</v>
      </c>
      <c r="D18" s="33" t="n">
        <v>369</v>
      </c>
      <c r="E18" s="33" t="n">
        <v>368</v>
      </c>
      <c r="F18" s="33" t="n">
        <v>40</v>
      </c>
      <c r="G18" s="33" t="n">
        <v>85</v>
      </c>
      <c r="H18" s="33" t="n">
        <v>246</v>
      </c>
      <c r="I18" s="33" t="n">
        <v>2474</v>
      </c>
    </row>
    <row r="19">
      <c r="A19" s="33" t="s">
        <v>41</v>
      </c>
      <c r="B19" s="33" t="n">
        <v>1516</v>
      </c>
      <c r="C19" s="33" t="n">
        <v>1</v>
      </c>
      <c r="D19" s="33" t="n">
        <v>317</v>
      </c>
      <c r="E19" s="33" t="n">
        <v>336</v>
      </c>
      <c r="F19" s="33" t="n">
        <v>44</v>
      </c>
      <c r="G19" s="33" t="n">
        <v>68</v>
      </c>
      <c r="H19" s="33" t="n">
        <v>125</v>
      </c>
      <c r="I19" s="33" t="n">
        <v>2406</v>
      </c>
    </row>
    <row r="20">
      <c r="A20" s="33" t="s">
        <v>42</v>
      </c>
      <c r="B20" s="33" t="n">
        <v>1441</v>
      </c>
      <c r="C20" s="33" t="n">
        <v>0</v>
      </c>
      <c r="D20" s="33" t="n">
        <v>376</v>
      </c>
      <c r="E20" s="33" t="n">
        <v>344</v>
      </c>
      <c r="F20" s="33" t="n">
        <v>17</v>
      </c>
      <c r="G20" s="33" t="n">
        <v>90</v>
      </c>
      <c r="H20" s="33" t="n">
        <v>40</v>
      </c>
      <c r="I20" s="33" t="n">
        <v>2308</v>
      </c>
    </row>
    <row r="21">
      <c r="A21" s="33" t="s">
        <v>43</v>
      </c>
      <c r="B21" s="33" t="n">
        <v>1447</v>
      </c>
      <c r="C21" s="33" t="n">
        <v>0</v>
      </c>
      <c r="D21" s="33" t="n">
        <v>313</v>
      </c>
      <c r="E21" s="33" t="n">
        <v>317</v>
      </c>
      <c r="F21" s="33" t="n">
        <v>16</v>
      </c>
      <c r="G21" s="33" t="n">
        <v>96</v>
      </c>
      <c r="H21" s="33" t="n">
        <v>23</v>
      </c>
      <c r="I21" s="33" t="n">
        <v>2212</v>
      </c>
    </row>
    <row r="22">
      <c r="A22" s="33" t="s">
        <v>44</v>
      </c>
      <c r="B22" s="33" t="n">
        <v>1624</v>
      </c>
      <c r="C22" s="33" t="n">
        <v>0</v>
      </c>
      <c r="D22" s="33" t="n">
        <v>358</v>
      </c>
      <c r="E22" s="33" t="n">
        <v>325</v>
      </c>
      <c r="F22" s="33" t="n">
        <v>6</v>
      </c>
      <c r="G22" s="33" t="n">
        <v>81</v>
      </c>
      <c r="H22" s="33" t="n">
        <v>30</v>
      </c>
      <c r="I22" s="33" t="n">
        <v>2424</v>
      </c>
    </row>
    <row r="23">
      <c r="A23" s="33" t="s">
        <v>45</v>
      </c>
      <c r="B23" s="33" t="n">
        <v>2017</v>
      </c>
      <c r="C23" s="33" t="n">
        <v>0</v>
      </c>
      <c r="D23" s="33" t="n">
        <v>410</v>
      </c>
      <c r="E23" s="33" t="n">
        <v>497</v>
      </c>
      <c r="F23" s="33" t="n">
        <v>36</v>
      </c>
      <c r="G23" s="33" t="n">
        <v>94</v>
      </c>
      <c r="H23" s="33" t="n">
        <v>31</v>
      </c>
      <c r="I23" s="33" t="n">
        <v>3085</v>
      </c>
    </row>
    <row r="24">
      <c r="A24" s="33" t="s">
        <v>46</v>
      </c>
      <c r="B24" s="33" t="n">
        <v>1669</v>
      </c>
      <c r="C24" s="33" t="n">
        <v>0</v>
      </c>
      <c r="D24" s="33" t="n">
        <v>429</v>
      </c>
      <c r="E24" s="33" t="n">
        <v>466</v>
      </c>
      <c r="F24" s="33" t="n">
        <v>109</v>
      </c>
      <c r="G24" s="33" t="n">
        <v>121</v>
      </c>
      <c r="H24" s="33" t="n">
        <v>33</v>
      </c>
      <c r="I24" s="33" t="n">
        <v>2827</v>
      </c>
    </row>
    <row r="25">
      <c r="A25" s="33" t="s">
        <v>47</v>
      </c>
      <c r="B25" s="33" t="n">
        <v>2264</v>
      </c>
      <c r="C25" s="33" t="n">
        <v>0</v>
      </c>
      <c r="D25" s="33" t="n">
        <v>462</v>
      </c>
      <c r="E25" s="33" t="n">
        <v>477</v>
      </c>
      <c r="F25" s="33" t="n">
        <v>4</v>
      </c>
      <c r="G25" s="33" t="n">
        <v>102</v>
      </c>
      <c r="H25" s="33" t="n">
        <v>34</v>
      </c>
      <c r="I25" s="33" t="n">
        <v>3343</v>
      </c>
    </row>
    <row r="26">
      <c r="A26" s="33" t="s">
        <v>48</v>
      </c>
      <c r="B26" s="33" t="n">
        <v>2196</v>
      </c>
      <c r="C26" s="33" t="n">
        <v>1</v>
      </c>
      <c r="D26" s="33" t="n">
        <v>428</v>
      </c>
      <c r="E26" s="33" t="n">
        <v>526</v>
      </c>
      <c r="F26" s="33" t="n">
        <v>80</v>
      </c>
      <c r="G26" s="33" t="n">
        <v>97</v>
      </c>
      <c r="H26" s="33" t="n">
        <v>36</v>
      </c>
      <c r="I26" s="33" t="n">
        <v>3363</v>
      </c>
    </row>
    <row r="27">
      <c r="A27" s="33" t="s">
        <v>49</v>
      </c>
      <c r="B27" s="33" t="n">
        <v>1935</v>
      </c>
      <c r="C27" s="33" t="n">
        <v>0</v>
      </c>
      <c r="D27" s="33" t="n">
        <v>332</v>
      </c>
      <c r="E27" s="33" t="n">
        <v>421</v>
      </c>
      <c r="F27" s="33" t="n">
        <v>84</v>
      </c>
      <c r="G27" s="33" t="n">
        <v>77</v>
      </c>
      <c r="H27" s="33" t="n">
        <v>121</v>
      </c>
      <c r="I27" s="33" t="n">
        <v>2970</v>
      </c>
    </row>
    <row r="28">
      <c r="A28" s="33" t="s">
        <v>50</v>
      </c>
      <c r="B28" s="33" t="n">
        <v>2218</v>
      </c>
      <c r="C28" s="33" t="n">
        <v>0</v>
      </c>
      <c r="D28" s="33" t="n">
        <v>382</v>
      </c>
      <c r="E28" s="33" t="n">
        <v>342</v>
      </c>
      <c r="F28" s="33" t="n">
        <v>96</v>
      </c>
      <c r="G28" s="33" t="n">
        <v>85</v>
      </c>
      <c r="H28" s="33" t="n">
        <v>20</v>
      </c>
      <c r="I28" s="33" t="n">
        <v>3143</v>
      </c>
    </row>
    <row r="29">
      <c r="A29" s="33" t="s">
        <v>51</v>
      </c>
      <c r="B29" s="33" t="n">
        <v>1817</v>
      </c>
      <c r="C29" s="33" t="n">
        <v>0</v>
      </c>
      <c r="D29" s="33" t="n">
        <v>371</v>
      </c>
      <c r="E29" s="33" t="n">
        <v>440</v>
      </c>
      <c r="F29" s="33" t="n">
        <v>27</v>
      </c>
      <c r="G29" s="33" t="n">
        <v>63</v>
      </c>
      <c r="H29" s="33" t="n">
        <v>34</v>
      </c>
      <c r="I29" s="33" t="n">
        <v>2752</v>
      </c>
    </row>
    <row r="30">
      <c r="A30" s="33" t="s">
        <v>52</v>
      </c>
      <c r="B30" s="33" t="n">
        <v>1742</v>
      </c>
      <c r="C30" s="33" t="n">
        <v>0</v>
      </c>
      <c r="D30" s="33" t="n">
        <v>334</v>
      </c>
      <c r="E30" s="33" t="n">
        <v>299</v>
      </c>
      <c r="F30" s="33" t="n">
        <v>88</v>
      </c>
      <c r="G30" s="33" t="n">
        <v>88</v>
      </c>
      <c r="H30" s="33" t="n">
        <v>46</v>
      </c>
      <c r="I30" s="33" t="n">
        <v>2597</v>
      </c>
    </row>
    <row r="31">
      <c r="A31" s="33" t="s">
        <v>53</v>
      </c>
      <c r="B31" s="33" t="n">
        <v>1986</v>
      </c>
      <c r="C31" s="33" t="n">
        <v>0</v>
      </c>
      <c r="D31" s="33" t="n">
        <v>426</v>
      </c>
      <c r="E31" s="33" t="n">
        <v>419</v>
      </c>
      <c r="F31" s="33" t="n">
        <v>67</v>
      </c>
      <c r="G31" s="33" t="n">
        <v>118</v>
      </c>
      <c r="H31" s="33" t="n">
        <v>41</v>
      </c>
      <c r="I31" s="33" t="n">
        <v>3057</v>
      </c>
    </row>
    <row r="32">
      <c r="A32" s="33" t="s">
        <v>54</v>
      </c>
      <c r="B32" s="33" t="n">
        <v>1659</v>
      </c>
      <c r="C32" s="33" t="n">
        <v>0</v>
      </c>
      <c r="D32" s="33" t="n">
        <v>384</v>
      </c>
      <c r="E32" s="33" t="n">
        <v>468</v>
      </c>
      <c r="F32" s="33" t="n">
        <v>24</v>
      </c>
      <c r="G32" s="33" t="n">
        <v>101</v>
      </c>
      <c r="H32" s="33" t="n">
        <v>23</v>
      </c>
      <c r="I32" s="33" t="n">
        <v>2659</v>
      </c>
    </row>
    <row r="33">
      <c r="A33" s="33" t="s">
        <v>55</v>
      </c>
      <c r="B33" s="33" t="n">
        <v>1673</v>
      </c>
      <c r="C33" s="33" t="n">
        <v>1</v>
      </c>
      <c r="D33" s="33" t="n">
        <v>397</v>
      </c>
      <c r="E33" s="33" t="n">
        <v>328</v>
      </c>
      <c r="F33" s="33" t="n">
        <v>26</v>
      </c>
      <c r="G33" s="33" t="n">
        <v>138</v>
      </c>
      <c r="H33" s="33" t="n">
        <v>21</v>
      </c>
      <c r="I33" s="33" t="n">
        <v>2583</v>
      </c>
    </row>
    <row r="34">
      <c r="A34" s="33" t="s">
        <v>56</v>
      </c>
      <c r="B34" s="33" t="n">
        <v>1924</v>
      </c>
      <c r="C34" s="33" t="n">
        <v>2</v>
      </c>
      <c r="D34" s="33" t="n">
        <v>459</v>
      </c>
      <c r="E34" s="33" t="n">
        <v>464</v>
      </c>
      <c r="F34" s="33" t="n">
        <v>4</v>
      </c>
      <c r="G34" s="33" t="n">
        <v>143</v>
      </c>
      <c r="H34" s="33" t="n">
        <v>39</v>
      </c>
      <c r="I34" s="33" t="n">
        <v>3033</v>
      </c>
    </row>
    <row r="35">
      <c r="A35" s="34" t="s">
        <v>57</v>
      </c>
      <c r="B35" s="34" t="n">
        <v>1730</v>
      </c>
      <c r="C35" s="34" t="n">
        <v>5</v>
      </c>
      <c r="D35" s="34" t="n">
        <v>364</v>
      </c>
      <c r="E35" s="34" t="n">
        <v>432</v>
      </c>
      <c r="F35" s="34" t="n">
        <v>3</v>
      </c>
      <c r="G35" s="34" t="n">
        <v>154</v>
      </c>
      <c r="H35" s="34" t="n">
        <v>120</v>
      </c>
      <c r="I35" s="34" t="n">
        <v>2803</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91982</v>
      </c>
      <c r="C11" s="35" t="n">
        <v>23391</v>
      </c>
      <c r="D11" s="35" t="n">
        <v>6467</v>
      </c>
      <c r="E11" s="35" t="n">
        <v>1798</v>
      </c>
      <c r="F11" s="35" t="n">
        <v>255</v>
      </c>
      <c r="G11" s="35" t="n">
        <v>4566</v>
      </c>
      <c r="H11" s="35" t="n">
        <v>128459</v>
      </c>
    </row>
    <row r="12">
      <c r="A12" s="35" t="s">
        <v>34</v>
      </c>
      <c r="B12" s="35" t="n">
        <v>70541</v>
      </c>
      <c r="C12" s="35" t="n">
        <v>21304</v>
      </c>
      <c r="D12" s="35" t="n">
        <v>3708</v>
      </c>
      <c r="E12" s="35" t="n">
        <v>1461</v>
      </c>
      <c r="F12" s="35" t="n">
        <v>301</v>
      </c>
      <c r="G12" s="35" t="n">
        <v>4843</v>
      </c>
      <c r="H12" s="35" t="n">
        <v>102158</v>
      </c>
    </row>
    <row r="13">
      <c r="A13" s="35" t="s">
        <v>35</v>
      </c>
      <c r="B13" s="35" t="n">
        <v>71282</v>
      </c>
      <c r="C13" s="35" t="n">
        <v>19371</v>
      </c>
      <c r="D13" s="35" t="n">
        <v>3651</v>
      </c>
      <c r="E13" s="35" t="n">
        <v>1361</v>
      </c>
      <c r="F13" s="35" t="n">
        <v>465</v>
      </c>
      <c r="G13" s="35" t="n">
        <v>4837</v>
      </c>
      <c r="H13" s="35" t="n">
        <v>100967</v>
      </c>
    </row>
    <row r="14">
      <c r="A14" s="35" t="s">
        <v>36</v>
      </c>
      <c r="B14" s="35" t="n">
        <v>77403</v>
      </c>
      <c r="C14" s="35" t="n">
        <v>22484</v>
      </c>
      <c r="D14" s="35" t="n">
        <v>4859</v>
      </c>
      <c r="E14" s="35" t="n">
        <v>1257</v>
      </c>
      <c r="F14" s="35" t="n">
        <v>1101</v>
      </c>
      <c r="G14" s="35" t="n">
        <v>4469</v>
      </c>
      <c r="H14" s="35" t="n">
        <v>111573</v>
      </c>
    </row>
    <row r="15">
      <c r="A15" s="35" t="s">
        <v>37</v>
      </c>
      <c r="B15" s="35" t="n">
        <v>104438</v>
      </c>
      <c r="C15" s="35" t="n">
        <v>26522</v>
      </c>
      <c r="D15" s="35" t="n">
        <v>4131</v>
      </c>
      <c r="E15" s="35" t="n">
        <v>1250</v>
      </c>
      <c r="F15" s="35" t="n">
        <v>994</v>
      </c>
      <c r="G15" s="35" t="n">
        <v>4114</v>
      </c>
      <c r="H15" s="35" t="n">
        <v>141449</v>
      </c>
    </row>
    <row r="16">
      <c r="A16" s="35" t="s">
        <v>38</v>
      </c>
      <c r="B16" s="35" t="n">
        <v>85086</v>
      </c>
      <c r="C16" s="35" t="n">
        <v>24689</v>
      </c>
      <c r="D16" s="35" t="n">
        <v>4179</v>
      </c>
      <c r="E16" s="35" t="n">
        <v>1363</v>
      </c>
      <c r="F16" s="35" t="n">
        <v>1117</v>
      </c>
      <c r="G16" s="35" t="n">
        <v>4178</v>
      </c>
      <c r="H16" s="35" t="n">
        <v>120612</v>
      </c>
    </row>
    <row r="17">
      <c r="A17" s="35" t="s">
        <v>39</v>
      </c>
      <c r="B17" s="35" t="n">
        <v>76862</v>
      </c>
      <c r="C17" s="35" t="n">
        <v>22804</v>
      </c>
      <c r="D17" s="35" t="n">
        <v>3126</v>
      </c>
      <c r="E17" s="35" t="n">
        <v>970</v>
      </c>
      <c r="F17" s="35" t="n">
        <v>759</v>
      </c>
      <c r="G17" s="35" t="n">
        <v>4414</v>
      </c>
      <c r="H17" s="35" t="n">
        <v>108935</v>
      </c>
    </row>
    <row r="18">
      <c r="A18" s="35" t="s">
        <v>40</v>
      </c>
      <c r="B18" s="35" t="n">
        <v>64714</v>
      </c>
      <c r="C18" s="35" t="n">
        <v>21855</v>
      </c>
      <c r="D18" s="35" t="n">
        <v>3717</v>
      </c>
      <c r="E18" s="35" t="n">
        <v>1164</v>
      </c>
      <c r="F18" s="35" t="n">
        <v>919</v>
      </c>
      <c r="G18" s="35" t="n">
        <v>4549</v>
      </c>
      <c r="H18" s="35" t="n">
        <v>96918</v>
      </c>
    </row>
    <row r="19">
      <c r="A19" s="35" t="s">
        <v>41</v>
      </c>
      <c r="B19" s="35" t="n">
        <v>106145</v>
      </c>
      <c r="C19" s="35" t="n">
        <v>21177</v>
      </c>
      <c r="D19" s="35" t="n">
        <v>3432</v>
      </c>
      <c r="E19" s="35" t="n">
        <v>1019</v>
      </c>
      <c r="F19" s="35" t="n">
        <v>664</v>
      </c>
      <c r="G19" s="35" t="n">
        <v>3876</v>
      </c>
      <c r="H19" s="35" t="n">
        <v>136313</v>
      </c>
    </row>
    <row r="20">
      <c r="A20" s="35" t="s">
        <v>42</v>
      </c>
      <c r="B20" s="35" t="n">
        <v>76411</v>
      </c>
      <c r="C20" s="35" t="n">
        <v>16665</v>
      </c>
      <c r="D20" s="35" t="n">
        <v>5910</v>
      </c>
      <c r="E20" s="35" t="n">
        <v>2942</v>
      </c>
      <c r="F20" s="35" t="n">
        <v>367</v>
      </c>
      <c r="G20" s="35" t="n">
        <v>5417</v>
      </c>
      <c r="H20" s="35" t="n">
        <v>107712</v>
      </c>
    </row>
    <row r="21">
      <c r="A21" s="35" t="s">
        <v>43</v>
      </c>
      <c r="B21" s="35" t="n">
        <v>66612</v>
      </c>
      <c r="C21" s="35" t="n">
        <v>16831</v>
      </c>
      <c r="D21" s="35" t="n">
        <v>3311</v>
      </c>
      <c r="E21" s="35" t="n">
        <v>1326</v>
      </c>
      <c r="F21" s="35" t="n">
        <v>268</v>
      </c>
      <c r="G21" s="35" t="n">
        <v>5947</v>
      </c>
      <c r="H21" s="35" t="n">
        <v>94295</v>
      </c>
    </row>
    <row r="22">
      <c r="A22" s="35" t="s">
        <v>44</v>
      </c>
      <c r="B22" s="35" t="n">
        <v>70109</v>
      </c>
      <c r="C22" s="35" t="n">
        <v>16892</v>
      </c>
      <c r="D22" s="35" t="n">
        <v>3619</v>
      </c>
      <c r="E22" s="35" t="n">
        <v>1438</v>
      </c>
      <c r="F22" s="35" t="n">
        <v>374</v>
      </c>
      <c r="G22" s="35" t="n">
        <v>4655</v>
      </c>
      <c r="H22" s="35" t="n">
        <v>97087</v>
      </c>
    </row>
    <row r="23">
      <c r="A23" s="35" t="s">
        <v>45</v>
      </c>
      <c r="B23" s="35" t="n">
        <v>83587</v>
      </c>
      <c r="C23" s="35" t="n">
        <v>20156</v>
      </c>
      <c r="D23" s="35" t="n">
        <v>4843</v>
      </c>
      <c r="E23" s="35" t="n">
        <v>1889</v>
      </c>
      <c r="F23" s="35" t="n">
        <v>864</v>
      </c>
      <c r="G23" s="35" t="n">
        <v>5997</v>
      </c>
      <c r="H23" s="35" t="n">
        <v>117336</v>
      </c>
    </row>
    <row r="24">
      <c r="A24" s="35" t="s">
        <v>46</v>
      </c>
      <c r="B24" s="35" t="n">
        <v>61087</v>
      </c>
      <c r="C24" s="35" t="n">
        <v>18399</v>
      </c>
      <c r="D24" s="35" t="n">
        <v>3393</v>
      </c>
      <c r="E24" s="35" t="n">
        <v>1570</v>
      </c>
      <c r="F24" s="35" t="n">
        <v>522</v>
      </c>
      <c r="G24" s="35" t="n">
        <v>4032</v>
      </c>
      <c r="H24" s="35" t="n">
        <v>89003</v>
      </c>
    </row>
    <row r="25">
      <c r="A25" s="35" t="s">
        <v>47</v>
      </c>
      <c r="B25" s="35" t="n">
        <v>79804</v>
      </c>
      <c r="C25" s="35" t="n">
        <v>19574</v>
      </c>
      <c r="D25" s="35" t="n">
        <v>4197</v>
      </c>
      <c r="E25" s="35" t="n">
        <v>2165</v>
      </c>
      <c r="F25" s="35" t="n">
        <v>629</v>
      </c>
      <c r="G25" s="35" t="n">
        <v>4227</v>
      </c>
      <c r="H25" s="35" t="n">
        <v>110596</v>
      </c>
    </row>
    <row r="26">
      <c r="A26" s="35" t="s">
        <v>48</v>
      </c>
      <c r="B26" s="35" t="n">
        <v>80670</v>
      </c>
      <c r="C26" s="35" t="n">
        <v>22663</v>
      </c>
      <c r="D26" s="35" t="n">
        <v>4419</v>
      </c>
      <c r="E26" s="35" t="n">
        <v>2110</v>
      </c>
      <c r="F26" s="35" t="n">
        <v>740</v>
      </c>
      <c r="G26" s="35" t="n">
        <v>5063</v>
      </c>
      <c r="H26" s="35" t="n">
        <v>115665</v>
      </c>
    </row>
    <row r="27">
      <c r="A27" s="35" t="s">
        <v>49</v>
      </c>
      <c r="B27" s="35" t="n">
        <v>78375</v>
      </c>
      <c r="C27" s="35" t="n">
        <v>17999</v>
      </c>
      <c r="D27" s="35" t="n">
        <v>4178</v>
      </c>
      <c r="E27" s="35" t="n">
        <v>1857</v>
      </c>
      <c r="F27" s="35" t="n">
        <v>635</v>
      </c>
      <c r="G27" s="35" t="n">
        <v>3026</v>
      </c>
      <c r="H27" s="35" t="n">
        <v>106070</v>
      </c>
    </row>
    <row r="28">
      <c r="A28" s="35" t="s">
        <v>50</v>
      </c>
      <c r="B28" s="35" t="n">
        <v>87825</v>
      </c>
      <c r="C28" s="35" t="n">
        <v>23563</v>
      </c>
      <c r="D28" s="35" t="n">
        <v>4688</v>
      </c>
      <c r="E28" s="35" t="n">
        <v>2268</v>
      </c>
      <c r="F28" s="35" t="n">
        <v>805</v>
      </c>
      <c r="G28" s="35" t="n">
        <v>6546</v>
      </c>
      <c r="H28" s="35" t="n">
        <v>125695</v>
      </c>
    </row>
    <row r="29">
      <c r="A29" s="35" t="s">
        <v>51</v>
      </c>
      <c r="B29" s="35" t="n">
        <v>87075</v>
      </c>
      <c r="C29" s="35" t="n">
        <v>24654</v>
      </c>
      <c r="D29" s="35" t="n">
        <v>4608</v>
      </c>
      <c r="E29" s="35" t="n">
        <v>2051</v>
      </c>
      <c r="F29" s="35" t="n">
        <v>486</v>
      </c>
      <c r="G29" s="35" t="n">
        <v>7157</v>
      </c>
      <c r="H29" s="35" t="n">
        <v>126031</v>
      </c>
    </row>
    <row r="30">
      <c r="A30" s="35" t="s">
        <v>52</v>
      </c>
      <c r="B30" s="35" t="n">
        <v>76207</v>
      </c>
      <c r="C30" s="35" t="n">
        <v>23051</v>
      </c>
      <c r="D30" s="35" t="n">
        <v>3680</v>
      </c>
      <c r="E30" s="35" t="n">
        <v>2089</v>
      </c>
      <c r="F30" s="35" t="n">
        <v>278</v>
      </c>
      <c r="G30" s="35" t="n">
        <v>4959</v>
      </c>
      <c r="H30" s="35" t="n">
        <v>110264</v>
      </c>
    </row>
    <row r="31">
      <c r="A31" s="35" t="s">
        <v>53</v>
      </c>
      <c r="B31" s="35" t="n">
        <v>77611</v>
      </c>
      <c r="C31" s="35" t="n">
        <v>24021</v>
      </c>
      <c r="D31" s="35" t="n">
        <v>4530</v>
      </c>
      <c r="E31" s="35" t="n">
        <v>2150</v>
      </c>
      <c r="F31" s="35" t="n">
        <v>359</v>
      </c>
      <c r="G31" s="35" t="n">
        <v>4878</v>
      </c>
      <c r="H31" s="35" t="n">
        <v>113549</v>
      </c>
    </row>
    <row r="32">
      <c r="A32" s="35" t="s">
        <v>54</v>
      </c>
      <c r="B32" s="35" t="n">
        <v>78292</v>
      </c>
      <c r="C32" s="35" t="n">
        <v>23402</v>
      </c>
      <c r="D32" s="35" t="n">
        <v>4422</v>
      </c>
      <c r="E32" s="35" t="n">
        <v>1801</v>
      </c>
      <c r="F32" s="35" t="n">
        <v>394</v>
      </c>
      <c r="G32" s="35" t="n">
        <v>4022</v>
      </c>
      <c r="H32" s="35" t="n">
        <v>112333</v>
      </c>
    </row>
    <row r="33">
      <c r="A33" s="35" t="s">
        <v>55</v>
      </c>
      <c r="B33" s="35" t="n">
        <v>64241</v>
      </c>
      <c r="C33" s="35" t="n">
        <v>22112</v>
      </c>
      <c r="D33" s="35" t="n">
        <v>3000</v>
      </c>
      <c r="E33" s="35" t="n">
        <v>1400</v>
      </c>
      <c r="F33" s="35" t="n">
        <v>273</v>
      </c>
      <c r="G33" s="35" t="n">
        <v>6486</v>
      </c>
      <c r="H33" s="35" t="n">
        <v>97512</v>
      </c>
    </row>
    <row r="34">
      <c r="A34" s="35" t="s">
        <v>56</v>
      </c>
      <c r="B34" s="35" t="n">
        <v>80353</v>
      </c>
      <c r="C34" s="35" t="n">
        <v>31385</v>
      </c>
      <c r="D34" s="35" t="n">
        <v>4496</v>
      </c>
      <c r="E34" s="35" t="n">
        <v>1973</v>
      </c>
      <c r="F34" s="35" t="n">
        <v>452</v>
      </c>
      <c r="G34" s="35" t="n">
        <v>5548</v>
      </c>
      <c r="H34" s="35" t="n">
        <v>124207</v>
      </c>
    </row>
    <row r="35">
      <c r="A35" s="36" t="s">
        <v>57</v>
      </c>
      <c r="B35" s="36" t="n">
        <v>83775</v>
      </c>
      <c r="C35" s="36" t="n">
        <v>29188</v>
      </c>
      <c r="D35" s="36" t="n">
        <v>3580</v>
      </c>
      <c r="E35" s="36" t="n">
        <v>2338</v>
      </c>
      <c r="F35" s="36" t="n">
        <v>413</v>
      </c>
      <c r="G35" s="36" t="n">
        <v>5796</v>
      </c>
      <c r="H35" s="36" t="n">
        <v>125090</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3062</v>
      </c>
      <c r="C11" s="37" t="n">
        <v>11595</v>
      </c>
      <c r="D11" s="37" t="n">
        <v>716</v>
      </c>
      <c r="E11" s="37" t="n">
        <v>1494</v>
      </c>
      <c r="F11" s="37" t="n">
        <v>16867</v>
      </c>
    </row>
    <row r="12">
      <c r="A12" s="37" t="s">
        <v>34</v>
      </c>
      <c r="B12" s="37" t="n">
        <v>3366</v>
      </c>
      <c r="C12" s="37" t="n">
        <v>10570</v>
      </c>
      <c r="D12" s="37" t="n">
        <v>621</v>
      </c>
      <c r="E12" s="37" t="n">
        <v>1440</v>
      </c>
      <c r="F12" s="37" t="n">
        <v>15997</v>
      </c>
    </row>
    <row r="13">
      <c r="A13" s="37" t="s">
        <v>35</v>
      </c>
      <c r="B13" s="37" t="n">
        <v>2850</v>
      </c>
      <c r="C13" s="37" t="n">
        <v>9969</v>
      </c>
      <c r="D13" s="37" t="n">
        <v>641</v>
      </c>
      <c r="E13" s="37" t="n">
        <v>1243</v>
      </c>
      <c r="F13" s="37" t="n">
        <v>14703</v>
      </c>
    </row>
    <row r="14">
      <c r="A14" s="37" t="s">
        <v>36</v>
      </c>
      <c r="B14" s="37" t="n">
        <v>2937</v>
      </c>
      <c r="C14" s="37" t="n">
        <v>11270</v>
      </c>
      <c r="D14" s="37" t="n">
        <v>716</v>
      </c>
      <c r="E14" s="37" t="n">
        <v>1380</v>
      </c>
      <c r="F14" s="37" t="n">
        <v>16303</v>
      </c>
    </row>
    <row r="15">
      <c r="A15" s="37" t="s">
        <v>37</v>
      </c>
      <c r="B15" s="37" t="n">
        <v>2754</v>
      </c>
      <c r="C15" s="37" t="n">
        <v>10712</v>
      </c>
      <c r="D15" s="37" t="n">
        <v>623</v>
      </c>
      <c r="E15" s="37" t="n">
        <v>1320</v>
      </c>
      <c r="F15" s="37" t="n">
        <v>15409</v>
      </c>
    </row>
    <row r="16">
      <c r="A16" s="37" t="s">
        <v>38</v>
      </c>
      <c r="B16" s="37" t="n">
        <v>2989</v>
      </c>
      <c r="C16" s="37" t="n">
        <v>10493</v>
      </c>
      <c r="D16" s="37" t="n">
        <v>595</v>
      </c>
      <c r="E16" s="37" t="n">
        <v>1207</v>
      </c>
      <c r="F16" s="37" t="n">
        <v>15284</v>
      </c>
    </row>
    <row r="17">
      <c r="A17" s="37" t="s">
        <v>39</v>
      </c>
      <c r="B17" s="37" t="n">
        <v>2795</v>
      </c>
      <c r="C17" s="37" t="n">
        <v>9259</v>
      </c>
      <c r="D17" s="37" t="n">
        <v>515</v>
      </c>
      <c r="E17" s="37" t="n">
        <v>1164</v>
      </c>
      <c r="F17" s="37" t="n">
        <v>13733</v>
      </c>
    </row>
    <row r="18">
      <c r="A18" s="37" t="s">
        <v>40</v>
      </c>
      <c r="B18" s="37" t="n">
        <v>2559</v>
      </c>
      <c r="C18" s="37" t="n">
        <v>9448</v>
      </c>
      <c r="D18" s="37" t="n">
        <v>656</v>
      </c>
      <c r="E18" s="37" t="n">
        <v>1461</v>
      </c>
      <c r="F18" s="37" t="n">
        <v>14124</v>
      </c>
    </row>
    <row r="19">
      <c r="A19" s="37" t="s">
        <v>41</v>
      </c>
      <c r="B19" s="37" t="n">
        <v>2697</v>
      </c>
      <c r="C19" s="37" t="n">
        <v>9213</v>
      </c>
      <c r="D19" s="37" t="n">
        <v>479</v>
      </c>
      <c r="E19" s="37" t="n">
        <v>1232</v>
      </c>
      <c r="F19" s="37" t="n">
        <v>13621</v>
      </c>
    </row>
    <row r="20">
      <c r="A20" s="37" t="s">
        <v>42</v>
      </c>
      <c r="B20" s="37" t="n">
        <v>3232</v>
      </c>
      <c r="C20" s="37" t="n">
        <v>8443</v>
      </c>
      <c r="D20" s="37" t="n">
        <v>340</v>
      </c>
      <c r="E20" s="37" t="n">
        <v>953</v>
      </c>
      <c r="F20" s="37" t="n">
        <v>12968</v>
      </c>
    </row>
    <row r="21">
      <c r="A21" s="37" t="s">
        <v>43</v>
      </c>
      <c r="B21" s="37" t="n">
        <v>3071</v>
      </c>
      <c r="C21" s="37" t="n">
        <v>8027</v>
      </c>
      <c r="D21" s="37" t="n">
        <v>655</v>
      </c>
      <c r="E21" s="37" t="n">
        <v>810</v>
      </c>
      <c r="F21" s="37" t="n">
        <v>12563</v>
      </c>
    </row>
    <row r="22">
      <c r="A22" s="37" t="s">
        <v>44</v>
      </c>
      <c r="B22" s="37" t="n">
        <v>3472</v>
      </c>
      <c r="C22" s="37" t="n">
        <v>9451</v>
      </c>
      <c r="D22" s="37" t="n">
        <v>591</v>
      </c>
      <c r="E22" s="37" t="n">
        <v>1431</v>
      </c>
      <c r="F22" s="37" t="n">
        <v>14945</v>
      </c>
    </row>
    <row r="23">
      <c r="A23" s="37" t="s">
        <v>45</v>
      </c>
      <c r="B23" s="37" t="n">
        <v>3135</v>
      </c>
      <c r="C23" s="37" t="n">
        <v>10690</v>
      </c>
      <c r="D23" s="37" t="n">
        <v>665</v>
      </c>
      <c r="E23" s="37" t="n">
        <v>1568</v>
      </c>
      <c r="F23" s="37" t="n">
        <v>16058</v>
      </c>
    </row>
    <row r="24">
      <c r="A24" s="37" t="s">
        <v>46</v>
      </c>
      <c r="B24" s="37" t="n">
        <v>2814</v>
      </c>
      <c r="C24" s="37" t="n">
        <v>9588</v>
      </c>
      <c r="D24" s="37" t="n">
        <v>577</v>
      </c>
      <c r="E24" s="37" t="n">
        <v>1566</v>
      </c>
      <c r="F24" s="37" t="n">
        <v>14545</v>
      </c>
    </row>
    <row r="25">
      <c r="A25" s="37" t="s">
        <v>47</v>
      </c>
      <c r="B25" s="37" t="n">
        <v>2449</v>
      </c>
      <c r="C25" s="37" t="n">
        <v>10250</v>
      </c>
      <c r="D25" s="37" t="n">
        <v>610</v>
      </c>
      <c r="E25" s="37" t="n">
        <v>1586</v>
      </c>
      <c r="F25" s="37" t="n">
        <v>14895</v>
      </c>
    </row>
    <row r="26">
      <c r="A26" s="37" t="s">
        <v>48</v>
      </c>
      <c r="B26" s="37" t="n">
        <v>3039</v>
      </c>
      <c r="C26" s="37" t="n">
        <v>10172</v>
      </c>
      <c r="D26" s="37" t="n">
        <v>561</v>
      </c>
      <c r="E26" s="37" t="n">
        <v>1570</v>
      </c>
      <c r="F26" s="37" t="n">
        <v>15342</v>
      </c>
    </row>
    <row r="27">
      <c r="A27" s="37" t="s">
        <v>49</v>
      </c>
      <c r="B27" s="37" t="n">
        <v>2557</v>
      </c>
      <c r="C27" s="37" t="n">
        <v>9709</v>
      </c>
      <c r="D27" s="37" t="n">
        <v>522</v>
      </c>
      <c r="E27" s="37" t="n">
        <v>1545</v>
      </c>
      <c r="F27" s="37" t="n">
        <v>14333</v>
      </c>
    </row>
    <row r="28">
      <c r="A28" s="37" t="s">
        <v>50</v>
      </c>
      <c r="B28" s="37" t="n">
        <v>2467</v>
      </c>
      <c r="C28" s="37" t="n">
        <v>10606</v>
      </c>
      <c r="D28" s="37" t="n">
        <v>634</v>
      </c>
      <c r="E28" s="37" t="n">
        <v>1713</v>
      </c>
      <c r="F28" s="37" t="n">
        <v>15420</v>
      </c>
    </row>
    <row r="29">
      <c r="A29" s="37" t="s">
        <v>51</v>
      </c>
      <c r="B29" s="37" t="n">
        <v>2359</v>
      </c>
      <c r="C29" s="37" t="n">
        <v>8966</v>
      </c>
      <c r="D29" s="37" t="n">
        <v>541</v>
      </c>
      <c r="E29" s="37" t="n">
        <v>1568</v>
      </c>
      <c r="F29" s="37" t="n">
        <v>13434</v>
      </c>
    </row>
    <row r="30">
      <c r="A30" s="37" t="s">
        <v>52</v>
      </c>
      <c r="B30" s="37" t="n">
        <v>3073</v>
      </c>
      <c r="C30" s="37" t="n">
        <v>10229</v>
      </c>
      <c r="D30" s="37" t="n">
        <v>521</v>
      </c>
      <c r="E30" s="37" t="n">
        <v>1487</v>
      </c>
      <c r="F30" s="37" t="n">
        <v>15310</v>
      </c>
    </row>
    <row r="31">
      <c r="A31" s="37" t="s">
        <v>53</v>
      </c>
      <c r="B31" s="37" t="n">
        <v>2885</v>
      </c>
      <c r="C31" s="37" t="n">
        <v>10342</v>
      </c>
      <c r="D31" s="37" t="n">
        <v>421</v>
      </c>
      <c r="E31" s="37" t="n">
        <v>1564</v>
      </c>
      <c r="F31" s="37" t="n">
        <v>15212</v>
      </c>
    </row>
    <row r="32">
      <c r="A32" s="37" t="s">
        <v>54</v>
      </c>
      <c r="B32" s="37" t="n">
        <v>3177</v>
      </c>
      <c r="C32" s="37" t="n">
        <v>8585</v>
      </c>
      <c r="D32" s="37" t="n">
        <v>375</v>
      </c>
      <c r="E32" s="37" t="n">
        <v>1594</v>
      </c>
      <c r="F32" s="37" t="n">
        <v>13731</v>
      </c>
    </row>
    <row r="33">
      <c r="A33" s="37" t="s">
        <v>55</v>
      </c>
      <c r="B33" s="37" t="n">
        <v>2762</v>
      </c>
      <c r="C33" s="37" t="n">
        <v>8989</v>
      </c>
      <c r="D33" s="37" t="n">
        <v>462</v>
      </c>
      <c r="E33" s="37" t="n">
        <v>1096</v>
      </c>
      <c r="F33" s="37" t="n">
        <v>13309</v>
      </c>
    </row>
    <row r="34">
      <c r="A34" s="37" t="s">
        <v>56</v>
      </c>
      <c r="B34" s="37" t="n">
        <v>3290</v>
      </c>
      <c r="C34" s="37" t="n">
        <v>12443</v>
      </c>
      <c r="D34" s="37" t="n">
        <v>550</v>
      </c>
      <c r="E34" s="37" t="n">
        <v>1765</v>
      </c>
      <c r="F34" s="37" t="n">
        <v>18048</v>
      </c>
    </row>
    <row r="35">
      <c r="A35" s="38" t="s">
        <v>57</v>
      </c>
      <c r="B35" s="38" t="n">
        <v>2893</v>
      </c>
      <c r="C35" s="38" t="n">
        <v>10990</v>
      </c>
      <c r="D35" s="38" t="n">
        <v>536</v>
      </c>
      <c r="E35" s="38" t="n">
        <v>1670</v>
      </c>
      <c r="F35" s="38" t="n">
        <v>16089</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14262</v>
      </c>
      <c r="D11" s="39" t="n">
        <v>8626</v>
      </c>
      <c r="E11" s="39" t="n">
        <v>12843</v>
      </c>
      <c r="F11" s="39" t="n">
        <v>130362</v>
      </c>
      <c r="G11" s="39" t="n">
        <v>159081</v>
      </c>
    </row>
    <row r="12">
      <c r="A12" s="39" t="s">
        <v>104</v>
      </c>
      <c r="B12" s="39" t="s">
        <v>105</v>
      </c>
      <c r="C12" s="39" t="n">
        <v>8423</v>
      </c>
      <c r="D12" s="39" t="n">
        <v>3724</v>
      </c>
      <c r="E12" s="39" t="n">
        <v>5203</v>
      </c>
      <c r="F12" s="39" t="n">
        <v>43173</v>
      </c>
      <c r="G12" s="39" t="n">
        <v>51122</v>
      </c>
    </row>
    <row r="13">
      <c r="A13" s="39" t="s">
        <v>106</v>
      </c>
      <c r="B13" s="39" t="s">
        <v>107</v>
      </c>
      <c r="C13" s="39" t="n">
        <v>7419</v>
      </c>
      <c r="D13" s="39" t="n">
        <v>2459</v>
      </c>
      <c r="E13" s="39" t="n">
        <v>2321</v>
      </c>
      <c r="F13" s="39" t="n">
        <v>36002</v>
      </c>
      <c r="G13" s="39" t="n">
        <v>39399</v>
      </c>
    </row>
    <row r="14">
      <c r="A14" s="39" t="s">
        <v>108</v>
      </c>
      <c r="B14" s="39" t="s">
        <v>109</v>
      </c>
      <c r="C14" s="39" t="n">
        <v>6276</v>
      </c>
      <c r="D14" s="39" t="n">
        <v>7150</v>
      </c>
      <c r="E14" s="39" t="n">
        <v>3603</v>
      </c>
      <c r="F14" s="39" t="n">
        <v>71661</v>
      </c>
      <c r="G14" s="39" t="n">
        <v>79608</v>
      </c>
    </row>
    <row r="15">
      <c r="A15" s="39" t="s">
        <v>110</v>
      </c>
      <c r="B15" s="39" t="s">
        <v>111</v>
      </c>
      <c r="C15" s="39" t="n">
        <v>6138</v>
      </c>
      <c r="D15" s="39" t="n">
        <v>7149</v>
      </c>
      <c r="E15" s="39" t="n">
        <v>11334</v>
      </c>
      <c r="F15" s="39" t="n">
        <v>53729</v>
      </c>
      <c r="G15" s="39" t="n">
        <v>68643</v>
      </c>
    </row>
    <row r="16">
      <c r="A16" s="39" t="s">
        <v>112</v>
      </c>
      <c r="B16" s="39" t="s">
        <v>113</v>
      </c>
      <c r="C16" s="39" t="n">
        <v>5517</v>
      </c>
      <c r="D16" s="39" t="n">
        <v>8709</v>
      </c>
      <c r="E16" s="39" t="n">
        <v>7329</v>
      </c>
      <c r="F16" s="39" t="n">
        <v>65344</v>
      </c>
      <c r="G16" s="39" t="n">
        <v>74662</v>
      </c>
    </row>
    <row r="17">
      <c r="A17" s="39" t="s">
        <v>114</v>
      </c>
      <c r="B17" s="39" t="s">
        <v>115</v>
      </c>
      <c r="C17" s="39" t="n">
        <v>4678</v>
      </c>
      <c r="D17" s="39" t="n">
        <v>1315</v>
      </c>
      <c r="E17" s="39" t="n">
        <v>3711</v>
      </c>
      <c r="F17" s="39" t="n">
        <v>40705</v>
      </c>
      <c r="G17" s="39" t="n">
        <v>46829</v>
      </c>
    </row>
    <row r="18">
      <c r="A18" s="39" t="s">
        <v>116</v>
      </c>
      <c r="B18" s="39" t="s">
        <v>117</v>
      </c>
      <c r="C18" s="39" t="n">
        <v>4041</v>
      </c>
      <c r="D18" s="39" t="n">
        <v>3243</v>
      </c>
      <c r="E18" s="39" t="n">
        <v>2349</v>
      </c>
      <c r="F18" s="39" t="n">
        <v>30256</v>
      </c>
      <c r="G18" s="39" t="n">
        <v>35307</v>
      </c>
    </row>
    <row r="19">
      <c r="A19" s="39" t="s">
        <v>118</v>
      </c>
      <c r="B19" s="39" t="s">
        <v>119</v>
      </c>
      <c r="C19" s="39" t="n">
        <v>3878</v>
      </c>
      <c r="D19" s="39" t="n">
        <v>2410</v>
      </c>
      <c r="E19" s="39" t="n">
        <v>5393</v>
      </c>
      <c r="F19" s="39" t="n">
        <v>42282</v>
      </c>
      <c r="G19" s="39" t="n">
        <v>50801</v>
      </c>
    </row>
    <row r="20">
      <c r="A20" s="39" t="s">
        <v>120</v>
      </c>
      <c r="B20" s="39" t="s">
        <v>121</v>
      </c>
      <c r="C20" s="39" t="n">
        <v>3390</v>
      </c>
      <c r="D20" s="39" t="n">
        <v>1628</v>
      </c>
      <c r="E20" s="39" t="n">
        <v>386</v>
      </c>
      <c r="F20" s="39" t="n">
        <v>13981</v>
      </c>
      <c r="G20" s="39" t="n">
        <v>14694</v>
      </c>
    </row>
    <row r="21">
      <c r="A21" s="39" t="s">
        <v>122</v>
      </c>
      <c r="B21" s="39" t="s">
        <v>123</v>
      </c>
      <c r="C21" s="39" t="n">
        <v>3298</v>
      </c>
      <c r="D21" s="39" t="n">
        <v>3306</v>
      </c>
      <c r="E21" s="39" t="n">
        <v>760</v>
      </c>
      <c r="F21" s="39" t="n">
        <v>37585</v>
      </c>
      <c r="G21" s="39" t="n">
        <v>38959</v>
      </c>
    </row>
    <row r="22">
      <c r="A22" s="39" t="s">
        <v>124</v>
      </c>
      <c r="B22" s="39" t="s">
        <v>125</v>
      </c>
      <c r="C22" s="39" t="n">
        <v>2283</v>
      </c>
      <c r="D22" s="39" t="n">
        <v>1333</v>
      </c>
      <c r="E22" s="39" t="n">
        <v>1360</v>
      </c>
      <c r="F22" s="39" t="n">
        <v>19571</v>
      </c>
      <c r="G22" s="39" t="n">
        <v>21803</v>
      </c>
    </row>
    <row r="23">
      <c r="A23" s="39" t="s">
        <v>126</v>
      </c>
      <c r="B23" s="39" t="s">
        <v>127</v>
      </c>
      <c r="C23" s="39" t="n">
        <v>2202</v>
      </c>
      <c r="D23" s="39" t="n">
        <v>2022</v>
      </c>
      <c r="E23" s="39" t="n">
        <v>2691</v>
      </c>
      <c r="F23" s="39" t="n">
        <v>21844</v>
      </c>
      <c r="G23" s="39" t="n">
        <v>26987</v>
      </c>
    </row>
    <row r="24">
      <c r="A24" s="39" t="s">
        <v>128</v>
      </c>
      <c r="B24" s="39" t="s">
        <v>129</v>
      </c>
      <c r="C24" s="39" t="n">
        <v>2118</v>
      </c>
      <c r="D24" s="39" t="n">
        <v>1539</v>
      </c>
      <c r="E24" s="39" t="n">
        <v>2205</v>
      </c>
      <c r="F24" s="39" t="n">
        <v>20009</v>
      </c>
      <c r="G24" s="39" t="n">
        <v>23331</v>
      </c>
    </row>
    <row r="25">
      <c r="A25" s="39" t="s">
        <v>130</v>
      </c>
      <c r="B25" s="39" t="s">
        <v>131</v>
      </c>
      <c r="C25" s="39" t="n">
        <v>1953</v>
      </c>
      <c r="D25" s="39" t="n">
        <v>1805</v>
      </c>
      <c r="E25" s="39" t="n">
        <v>2424</v>
      </c>
      <c r="F25" s="39" t="n">
        <v>23721</v>
      </c>
      <c r="G25" s="39" t="n">
        <v>27607</v>
      </c>
    </row>
    <row r="26">
      <c r="A26" s="39" t="s">
        <v>132</v>
      </c>
      <c r="B26" s="39" t="s">
        <v>133</v>
      </c>
      <c r="C26" s="39" t="n">
        <v>1886</v>
      </c>
      <c r="D26" s="39" t="n">
        <v>3429</v>
      </c>
      <c r="E26" s="39" t="n">
        <v>2950</v>
      </c>
      <c r="F26" s="39" t="n">
        <v>28584</v>
      </c>
      <c r="G26" s="39" t="n">
        <v>34741</v>
      </c>
    </row>
    <row r="27">
      <c r="A27" s="39" t="s">
        <v>134</v>
      </c>
      <c r="B27" s="39" t="s">
        <v>135</v>
      </c>
      <c r="C27" s="39" t="n">
        <v>1688</v>
      </c>
      <c r="D27" s="39" t="n">
        <v>600</v>
      </c>
      <c r="E27" s="39" t="n">
        <v>0</v>
      </c>
      <c r="F27" s="39" t="n">
        <v>5838</v>
      </c>
      <c r="G27" s="39" t="n">
        <v>5840</v>
      </c>
    </row>
    <row r="28">
      <c r="A28" s="39" t="s">
        <v>136</v>
      </c>
      <c r="B28" s="39" t="s">
        <v>137</v>
      </c>
      <c r="C28" s="39" t="n">
        <v>1552</v>
      </c>
      <c r="D28" s="39" t="n">
        <v>873</v>
      </c>
      <c r="E28" s="39" t="n">
        <v>1471</v>
      </c>
      <c r="F28" s="39" t="n">
        <v>12083</v>
      </c>
      <c r="G28" s="39" t="n">
        <v>14587</v>
      </c>
    </row>
    <row r="29">
      <c r="A29" s="39" t="s">
        <v>138</v>
      </c>
      <c r="B29" s="39" t="s">
        <v>139</v>
      </c>
      <c r="C29" s="39" t="n">
        <v>1483</v>
      </c>
      <c r="D29" s="39" t="n">
        <v>306</v>
      </c>
      <c r="E29" s="39" t="n">
        <v>4453</v>
      </c>
      <c r="F29" s="39" t="n">
        <v>23838</v>
      </c>
      <c r="G29" s="39" t="n">
        <v>26147</v>
      </c>
    </row>
    <row r="30">
      <c r="A30" s="39" t="s">
        <v>140</v>
      </c>
      <c r="B30" s="39" t="s">
        <v>141</v>
      </c>
      <c r="C30" s="39" t="n">
        <v>1217</v>
      </c>
      <c r="D30" s="39" t="n">
        <v>1055</v>
      </c>
      <c r="E30" s="39" t="n">
        <v>1654</v>
      </c>
      <c r="F30" s="39" t="n">
        <v>12566</v>
      </c>
      <c r="G30" s="39" t="n">
        <v>15012</v>
      </c>
    </row>
    <row r="31">
      <c r="A31" s="39" t="s">
        <v>142</v>
      </c>
      <c r="B31" s="39" t="s">
        <v>143</v>
      </c>
      <c r="C31" s="39" t="n">
        <v>1093</v>
      </c>
      <c r="D31" s="39" t="n">
        <v>0</v>
      </c>
      <c r="E31" s="39" t="n">
        <v>618</v>
      </c>
      <c r="F31" s="39" t="n">
        <v>7297</v>
      </c>
      <c r="G31" s="39" t="n">
        <v>7543</v>
      </c>
    </row>
    <row r="32">
      <c r="A32" s="39" t="s">
        <v>144</v>
      </c>
      <c r="B32" s="39" t="s">
        <v>145</v>
      </c>
      <c r="C32" s="39" t="n">
        <v>932</v>
      </c>
      <c r="D32" s="39" t="n">
        <v>838</v>
      </c>
      <c r="E32" s="39" t="n">
        <v>1143</v>
      </c>
      <c r="F32" s="39" t="n">
        <v>9122</v>
      </c>
      <c r="G32" s="39" t="n">
        <v>11486</v>
      </c>
    </row>
    <row r="33">
      <c r="A33" s="39" t="s">
        <v>146</v>
      </c>
      <c r="B33" s="39" t="s">
        <v>147</v>
      </c>
      <c r="C33" s="39" t="n">
        <v>751</v>
      </c>
      <c r="D33" s="39" t="n">
        <v>700</v>
      </c>
      <c r="E33" s="39" t="n">
        <v>466</v>
      </c>
      <c r="F33" s="39" t="n">
        <v>6043</v>
      </c>
      <c r="G33" s="39" t="n">
        <v>6714</v>
      </c>
    </row>
    <row r="34">
      <c r="A34" s="39" t="s">
        <v>148</v>
      </c>
      <c r="B34" s="39" t="s">
        <v>149</v>
      </c>
      <c r="C34" s="39" t="n">
        <v>738</v>
      </c>
      <c r="D34" s="39" t="n">
        <v>619</v>
      </c>
      <c r="E34" s="39" t="n">
        <v>1870</v>
      </c>
      <c r="F34" s="39" t="n">
        <v>15163</v>
      </c>
      <c r="G34" s="39" t="n">
        <v>18223</v>
      </c>
    </row>
    <row r="35">
      <c r="A35" s="39" t="s">
        <v>150</v>
      </c>
      <c r="B35" s="39" t="s">
        <v>151</v>
      </c>
      <c r="C35" s="39" t="n">
        <v>632</v>
      </c>
      <c r="D35" s="39" t="n">
        <v>395</v>
      </c>
      <c r="E35" s="39" t="n">
        <v>0</v>
      </c>
      <c r="F35" s="39" t="n">
        <v>1309</v>
      </c>
      <c r="G35" s="39" t="n">
        <v>1844</v>
      </c>
    </row>
    <row r="36">
      <c r="A36" s="39" t="s">
        <v>152</v>
      </c>
      <c r="B36" s="39" t="s">
        <v>153</v>
      </c>
      <c r="C36" s="39" t="n">
        <v>616</v>
      </c>
      <c r="D36" s="39" t="n">
        <v>319</v>
      </c>
      <c r="E36" s="39" t="n">
        <v>0</v>
      </c>
      <c r="F36" s="39" t="n">
        <v>4183</v>
      </c>
      <c r="G36" s="39" t="n">
        <v>4190</v>
      </c>
    </row>
    <row r="37">
      <c r="A37" s="39" t="s">
        <v>154</v>
      </c>
      <c r="B37" s="39" t="s">
        <v>155</v>
      </c>
      <c r="C37" s="39" t="n">
        <v>505</v>
      </c>
      <c r="D37" s="39" t="n">
        <v>995</v>
      </c>
      <c r="E37" s="39" t="n">
        <v>385</v>
      </c>
      <c r="F37" s="39" t="n">
        <v>6002</v>
      </c>
      <c r="G37" s="39" t="n">
        <v>6966</v>
      </c>
    </row>
    <row r="38">
      <c r="A38" s="39" t="s">
        <v>156</v>
      </c>
      <c r="B38" s="39" t="s">
        <v>157</v>
      </c>
      <c r="C38" s="39" t="n">
        <v>476</v>
      </c>
      <c r="D38" s="39" t="n">
        <v>468</v>
      </c>
      <c r="E38" s="39" t="n">
        <v>137</v>
      </c>
      <c r="F38" s="39" t="n">
        <v>3338</v>
      </c>
      <c r="G38" s="39" t="n">
        <v>3721</v>
      </c>
    </row>
    <row r="39">
      <c r="A39" s="39" t="s">
        <v>158</v>
      </c>
      <c r="B39" s="39" t="s">
        <v>159</v>
      </c>
      <c r="C39" s="39" t="n">
        <v>431</v>
      </c>
      <c r="D39" s="39" t="n">
        <v>493</v>
      </c>
      <c r="E39" s="39" t="n">
        <v>340</v>
      </c>
      <c r="F39" s="39" t="n">
        <v>4612</v>
      </c>
      <c r="G39" s="39" t="n">
        <v>5138</v>
      </c>
    </row>
    <row r="40">
      <c r="A40" s="39" t="s">
        <v>160</v>
      </c>
      <c r="B40" s="39" t="s">
        <v>161</v>
      </c>
      <c r="C40" s="39" t="n">
        <v>414</v>
      </c>
      <c r="D40" s="39" t="n">
        <v>501</v>
      </c>
      <c r="E40" s="39" t="n">
        <v>618</v>
      </c>
      <c r="F40" s="39" t="n">
        <v>4741</v>
      </c>
      <c r="G40" s="39" t="n">
        <v>5353</v>
      </c>
    </row>
    <row r="41">
      <c r="A41" s="39" t="s">
        <v>162</v>
      </c>
      <c r="B41" s="39" t="s">
        <v>163</v>
      </c>
      <c r="C41" s="39" t="n">
        <v>1692</v>
      </c>
      <c r="D41" s="39" t="n">
        <v>2532</v>
      </c>
      <c r="E41" s="39" t="n">
        <v>3570</v>
      </c>
      <c r="F41" s="39" t="n">
        <v>29920</v>
      </c>
      <c r="G41" s="39" t="n">
        <v>35247</v>
      </c>
    </row>
    <row r="42">
      <c r="A42" s="40" t="s">
        <v>32</v>
      </c>
      <c r="B42" s="40" t="s">
        <v>164</v>
      </c>
      <c r="C42" s="40" t="n">
        <v>91982</v>
      </c>
      <c r="D42" s="40" t="n">
        <v>70541</v>
      </c>
      <c r="E42" s="40" t="n">
        <v>83587</v>
      </c>
      <c r="F42" s="40" t="n">
        <v>824864</v>
      </c>
      <c r="G42" s="40" t="n">
        <v>961585</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121</v>
      </c>
      <c r="C11" s="41" t="n">
        <v>4926</v>
      </c>
      <c r="D11" s="41" t="n">
        <v>2678</v>
      </c>
      <c r="E11" s="41" t="n">
        <v>1338</v>
      </c>
      <c r="F11" s="41" t="n">
        <v>24625</v>
      </c>
      <c r="G11" s="41" t="n">
        <v>27815</v>
      </c>
    </row>
    <row r="12">
      <c r="A12" s="41" t="s">
        <v>104</v>
      </c>
      <c r="B12" s="41" t="s">
        <v>103</v>
      </c>
      <c r="C12" s="41" t="n">
        <v>3747</v>
      </c>
      <c r="D12" s="41" t="n">
        <v>4683</v>
      </c>
      <c r="E12" s="41" t="n">
        <v>4172</v>
      </c>
      <c r="F12" s="41" t="n">
        <v>54981</v>
      </c>
      <c r="G12" s="41" t="n">
        <v>63885</v>
      </c>
    </row>
    <row r="13">
      <c r="A13" s="41" t="s">
        <v>106</v>
      </c>
      <c r="B13" s="41" t="s">
        <v>133</v>
      </c>
      <c r="C13" s="41" t="n">
        <v>3572</v>
      </c>
      <c r="D13" s="41" t="n">
        <v>4711</v>
      </c>
      <c r="E13" s="41" t="n">
        <v>5187</v>
      </c>
      <c r="F13" s="41" t="n">
        <v>48087</v>
      </c>
      <c r="G13" s="41" t="n">
        <v>57737</v>
      </c>
    </row>
    <row r="14">
      <c r="A14" s="41" t="s">
        <v>108</v>
      </c>
      <c r="B14" s="41" t="s">
        <v>123</v>
      </c>
      <c r="C14" s="41" t="n">
        <v>2884</v>
      </c>
      <c r="D14" s="41" t="n">
        <v>57</v>
      </c>
      <c r="E14" s="41" t="n">
        <v>0</v>
      </c>
      <c r="F14" s="41" t="n">
        <v>19515</v>
      </c>
      <c r="G14" s="41" t="n">
        <v>21153</v>
      </c>
    </row>
    <row r="15">
      <c r="A15" s="41" t="s">
        <v>110</v>
      </c>
      <c r="B15" s="41" t="s">
        <v>111</v>
      </c>
      <c r="C15" s="41" t="n">
        <v>1978</v>
      </c>
      <c r="D15" s="41" t="n">
        <v>1713</v>
      </c>
      <c r="E15" s="41" t="n">
        <v>1229</v>
      </c>
      <c r="F15" s="41" t="n">
        <v>12846</v>
      </c>
      <c r="G15" s="41" t="n">
        <v>14368</v>
      </c>
    </row>
    <row r="16">
      <c r="A16" s="41" t="s">
        <v>112</v>
      </c>
      <c r="B16" s="41" t="s">
        <v>168</v>
      </c>
      <c r="C16" s="41" t="n">
        <v>1432</v>
      </c>
      <c r="D16" s="41" t="n">
        <v>1198</v>
      </c>
      <c r="E16" s="41" t="n">
        <v>973</v>
      </c>
      <c r="F16" s="41" t="n">
        <v>12287</v>
      </c>
      <c r="G16" s="41" t="n">
        <v>14062</v>
      </c>
    </row>
    <row r="17">
      <c r="A17" s="41" t="s">
        <v>114</v>
      </c>
      <c r="B17" s="41" t="s">
        <v>119</v>
      </c>
      <c r="C17" s="41" t="n">
        <v>1074</v>
      </c>
      <c r="D17" s="41" t="n">
        <v>1679</v>
      </c>
      <c r="E17" s="41" t="n">
        <v>3145</v>
      </c>
      <c r="F17" s="41" t="n">
        <v>14223</v>
      </c>
      <c r="G17" s="41" t="n">
        <v>15922</v>
      </c>
    </row>
    <row r="18">
      <c r="A18" s="41" t="s">
        <v>116</v>
      </c>
      <c r="B18" s="41" t="s">
        <v>109</v>
      </c>
      <c r="C18" s="41" t="n">
        <v>978</v>
      </c>
      <c r="D18" s="41" t="n">
        <v>2381</v>
      </c>
      <c r="E18" s="41" t="n">
        <v>0</v>
      </c>
      <c r="F18" s="41" t="n">
        <v>8275</v>
      </c>
      <c r="G18" s="41" t="n">
        <v>8275</v>
      </c>
    </row>
    <row r="19">
      <c r="A19" s="41" t="s">
        <v>118</v>
      </c>
      <c r="B19" s="41" t="s">
        <v>125</v>
      </c>
      <c r="C19" s="41" t="n">
        <v>978</v>
      </c>
      <c r="D19" s="41" t="n">
        <v>176</v>
      </c>
      <c r="E19" s="41" t="n">
        <v>1201</v>
      </c>
      <c r="F19" s="41" t="n">
        <v>5414</v>
      </c>
      <c r="G19" s="41" t="n">
        <v>6184</v>
      </c>
    </row>
    <row r="20">
      <c r="A20" s="41" t="s">
        <v>120</v>
      </c>
      <c r="B20" s="41" t="s">
        <v>157</v>
      </c>
      <c r="C20" s="41" t="n">
        <v>549</v>
      </c>
      <c r="D20" s="41" t="n">
        <v>610</v>
      </c>
      <c r="E20" s="41" t="n">
        <v>691</v>
      </c>
      <c r="F20" s="41" t="n">
        <v>5700</v>
      </c>
      <c r="G20" s="41" t="n">
        <v>6992</v>
      </c>
    </row>
    <row r="21">
      <c r="A21" s="41" t="s">
        <v>122</v>
      </c>
      <c r="B21" s="41" t="s">
        <v>105</v>
      </c>
      <c r="C21" s="41" t="n">
        <v>480</v>
      </c>
      <c r="D21" s="41" t="n">
        <v>17</v>
      </c>
      <c r="E21" s="41" t="n">
        <v>0</v>
      </c>
      <c r="F21" s="41" t="n">
        <v>503</v>
      </c>
      <c r="G21" s="41" t="n">
        <v>503</v>
      </c>
    </row>
    <row r="22">
      <c r="A22" s="41" t="s">
        <v>124</v>
      </c>
      <c r="B22" s="41" t="s">
        <v>169</v>
      </c>
      <c r="C22" s="41" t="n">
        <v>200</v>
      </c>
      <c r="D22" s="41" t="n">
        <v>124</v>
      </c>
      <c r="E22" s="41" t="n">
        <v>230</v>
      </c>
      <c r="F22" s="41" t="n">
        <v>1634</v>
      </c>
      <c r="G22" s="41" t="n">
        <v>1963</v>
      </c>
    </row>
    <row r="23">
      <c r="A23" s="41" t="s">
        <v>126</v>
      </c>
      <c r="B23" s="41" t="s">
        <v>170</v>
      </c>
      <c r="C23" s="41" t="n">
        <v>116</v>
      </c>
      <c r="D23" s="41" t="n">
        <v>27</v>
      </c>
      <c r="E23" s="41" t="n">
        <v>0</v>
      </c>
      <c r="F23" s="41" t="n">
        <v>147</v>
      </c>
      <c r="G23" s="41" t="n">
        <v>147</v>
      </c>
    </row>
    <row r="24">
      <c r="A24" s="41" t="s">
        <v>128</v>
      </c>
      <c r="B24" s="41" t="s">
        <v>113</v>
      </c>
      <c r="C24" s="41" t="n">
        <v>104</v>
      </c>
      <c r="D24" s="41" t="n">
        <v>455</v>
      </c>
      <c r="E24" s="41" t="n">
        <v>183</v>
      </c>
      <c r="F24" s="41" t="n">
        <v>2513</v>
      </c>
      <c r="G24" s="41" t="n">
        <v>2905</v>
      </c>
    </row>
    <row r="25">
      <c r="A25" s="41" t="s">
        <v>130</v>
      </c>
      <c r="B25" s="41" t="s">
        <v>171</v>
      </c>
      <c r="C25" s="41" t="n">
        <v>100</v>
      </c>
      <c r="D25" s="41" t="n">
        <v>59</v>
      </c>
      <c r="E25" s="41" t="n">
        <v>89</v>
      </c>
      <c r="F25" s="41" t="n">
        <v>780</v>
      </c>
      <c r="G25" s="41" t="n">
        <v>836</v>
      </c>
    </row>
    <row r="26">
      <c r="A26" s="41" t="s">
        <v>132</v>
      </c>
      <c r="B26" s="41" t="s">
        <v>172</v>
      </c>
      <c r="C26" s="41" t="n">
        <v>82</v>
      </c>
      <c r="D26" s="41" t="n">
        <v>371</v>
      </c>
      <c r="E26" s="41" t="n">
        <v>0</v>
      </c>
      <c r="F26" s="41" t="n">
        <v>2006</v>
      </c>
      <c r="G26" s="41" t="n">
        <v>2006</v>
      </c>
    </row>
    <row r="27">
      <c r="A27" s="41" t="s">
        <v>134</v>
      </c>
      <c r="B27" s="41" t="s">
        <v>173</v>
      </c>
      <c r="C27" s="41" t="n">
        <v>67</v>
      </c>
      <c r="D27" s="41" t="n">
        <v>27</v>
      </c>
      <c r="E27" s="41" t="n">
        <v>51</v>
      </c>
      <c r="F27" s="41" t="n">
        <v>471</v>
      </c>
      <c r="G27" s="41" t="n">
        <v>557</v>
      </c>
    </row>
    <row r="28">
      <c r="A28" s="41" t="s">
        <v>136</v>
      </c>
      <c r="B28" s="41" t="s">
        <v>174</v>
      </c>
      <c r="C28" s="41" t="n">
        <v>41</v>
      </c>
      <c r="D28" s="41" t="n">
        <v>0</v>
      </c>
      <c r="E28" s="41" t="n">
        <v>66</v>
      </c>
      <c r="F28" s="41" t="n">
        <v>1200</v>
      </c>
      <c r="G28" s="41" t="n">
        <v>1748</v>
      </c>
    </row>
    <row r="29">
      <c r="A29" s="41" t="s">
        <v>138</v>
      </c>
      <c r="B29" s="41" t="s">
        <v>129</v>
      </c>
      <c r="C29" s="41" t="n">
        <v>28</v>
      </c>
      <c r="D29" s="41" t="n">
        <v>33</v>
      </c>
      <c r="E29" s="41" t="n">
        <v>41</v>
      </c>
      <c r="F29" s="41" t="n">
        <v>435</v>
      </c>
      <c r="G29" s="41" t="n">
        <v>474</v>
      </c>
    </row>
    <row r="30">
      <c r="A30" s="41" t="s">
        <v>140</v>
      </c>
      <c r="B30" s="41" t="s">
        <v>175</v>
      </c>
      <c r="C30" s="41" t="n">
        <v>23</v>
      </c>
      <c r="D30" s="41" t="n">
        <v>88</v>
      </c>
      <c r="E30" s="41" t="n">
        <v>89</v>
      </c>
      <c r="F30" s="41" t="n">
        <v>531</v>
      </c>
      <c r="G30" s="41" t="n">
        <v>532</v>
      </c>
    </row>
    <row r="31">
      <c r="A31" s="41" t="s">
        <v>142</v>
      </c>
      <c r="B31" s="41" t="s">
        <v>163</v>
      </c>
      <c r="C31" s="41" t="n">
        <v>32</v>
      </c>
      <c r="D31" s="41" t="n">
        <v>217</v>
      </c>
      <c r="E31" s="41" t="n">
        <v>1471</v>
      </c>
      <c r="F31" s="41" t="n">
        <v>4089</v>
      </c>
      <c r="G31" s="41" t="n">
        <v>5921</v>
      </c>
    </row>
    <row r="32">
      <c r="A32" s="42" t="s">
        <v>32</v>
      </c>
      <c r="B32" s="42" t="s">
        <v>164</v>
      </c>
      <c r="C32" s="42" t="n">
        <v>23391</v>
      </c>
      <c r="D32" s="42" t="n">
        <v>21304</v>
      </c>
      <c r="E32" s="42" t="n">
        <v>20156</v>
      </c>
      <c r="F32" s="42" t="n">
        <v>220262</v>
      </c>
      <c r="G32" s="42" t="n">
        <v>253985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178</v>
      </c>
      <c r="C11" s="43" t="n">
        <v>1920</v>
      </c>
      <c r="D11" s="43" t="n">
        <v>299</v>
      </c>
      <c r="E11" s="43" t="n">
        <v>310</v>
      </c>
      <c r="F11" s="43" t="n">
        <v>5052</v>
      </c>
      <c r="G11" s="43" t="n">
        <v>5422</v>
      </c>
    </row>
    <row r="12">
      <c r="A12" s="43" t="s">
        <v>104</v>
      </c>
      <c r="B12" s="43" t="s">
        <v>103</v>
      </c>
      <c r="C12" s="43" t="n">
        <v>1154</v>
      </c>
      <c r="D12" s="43" t="n">
        <v>1194</v>
      </c>
      <c r="E12" s="43" t="n">
        <v>1209</v>
      </c>
      <c r="F12" s="43" t="n">
        <v>12827</v>
      </c>
      <c r="G12" s="43" t="n">
        <v>14921</v>
      </c>
    </row>
    <row r="13">
      <c r="A13" s="43" t="s">
        <v>106</v>
      </c>
      <c r="B13" s="43" t="s">
        <v>179</v>
      </c>
      <c r="C13" s="43" t="n">
        <v>987</v>
      </c>
      <c r="D13" s="43" t="n">
        <v>191</v>
      </c>
      <c r="E13" s="43" t="n">
        <v>384</v>
      </c>
      <c r="F13" s="43" t="n">
        <v>2474</v>
      </c>
      <c r="G13" s="43" t="n">
        <v>2796</v>
      </c>
    </row>
    <row r="14">
      <c r="A14" s="43" t="s">
        <v>108</v>
      </c>
      <c r="B14" s="43" t="s">
        <v>121</v>
      </c>
      <c r="C14" s="43" t="n">
        <v>839</v>
      </c>
      <c r="D14" s="43" t="n">
        <v>706</v>
      </c>
      <c r="E14" s="43" t="n">
        <v>779</v>
      </c>
      <c r="F14" s="43" t="n">
        <v>8275</v>
      </c>
      <c r="G14" s="43" t="n">
        <v>9501</v>
      </c>
    </row>
    <row r="15">
      <c r="A15" s="43" t="s">
        <v>110</v>
      </c>
      <c r="B15" s="43" t="s">
        <v>129</v>
      </c>
      <c r="C15" s="43" t="n">
        <v>304</v>
      </c>
      <c r="D15" s="43" t="n">
        <v>205</v>
      </c>
      <c r="E15" s="43" t="n">
        <v>574</v>
      </c>
      <c r="F15" s="43" t="n">
        <v>3027</v>
      </c>
      <c r="G15" s="43" t="n">
        <v>3532</v>
      </c>
    </row>
    <row r="16">
      <c r="A16" s="43" t="s">
        <v>112</v>
      </c>
      <c r="B16" s="43" t="s">
        <v>157</v>
      </c>
      <c r="C16" s="43" t="n">
        <v>252</v>
      </c>
      <c r="D16" s="43" t="n">
        <v>259</v>
      </c>
      <c r="E16" s="43" t="n">
        <v>221</v>
      </c>
      <c r="F16" s="43" t="n">
        <v>1952</v>
      </c>
      <c r="G16" s="43" t="n">
        <v>2191</v>
      </c>
    </row>
    <row r="17">
      <c r="A17" s="43" t="s">
        <v>114</v>
      </c>
      <c r="B17" s="43" t="s">
        <v>180</v>
      </c>
      <c r="C17" s="43" t="n">
        <v>251</v>
      </c>
      <c r="D17" s="43" t="n">
        <v>221</v>
      </c>
      <c r="E17" s="43" t="n">
        <v>0</v>
      </c>
      <c r="F17" s="43" t="n">
        <v>2012</v>
      </c>
      <c r="G17" s="43" t="n">
        <v>2023</v>
      </c>
    </row>
    <row r="18">
      <c r="A18" s="43" t="s">
        <v>116</v>
      </c>
      <c r="B18" s="43" t="s">
        <v>181</v>
      </c>
      <c r="C18" s="43" t="n">
        <v>201</v>
      </c>
      <c r="D18" s="43" t="n">
        <v>117</v>
      </c>
      <c r="E18" s="43" t="n">
        <v>169</v>
      </c>
      <c r="F18" s="43" t="n">
        <v>1470</v>
      </c>
      <c r="G18" s="43" t="n">
        <v>1686</v>
      </c>
    </row>
    <row r="19">
      <c r="A19" s="43" t="s">
        <v>118</v>
      </c>
      <c r="B19" s="43" t="s">
        <v>169</v>
      </c>
      <c r="C19" s="43" t="n">
        <v>150</v>
      </c>
      <c r="D19" s="43" t="n">
        <v>208</v>
      </c>
      <c r="E19" s="43" t="n">
        <v>167</v>
      </c>
      <c r="F19" s="43" t="n">
        <v>1424</v>
      </c>
      <c r="G19" s="43" t="n">
        <v>1679</v>
      </c>
    </row>
    <row r="20">
      <c r="A20" s="43" t="s">
        <v>120</v>
      </c>
      <c r="B20" s="43" t="s">
        <v>125</v>
      </c>
      <c r="C20" s="43" t="n">
        <v>114</v>
      </c>
      <c r="D20" s="43" t="n">
        <v>65</v>
      </c>
      <c r="E20" s="43" t="n">
        <v>21</v>
      </c>
      <c r="F20" s="43" t="n">
        <v>659</v>
      </c>
      <c r="G20" s="43" t="n">
        <v>669</v>
      </c>
    </row>
    <row r="21">
      <c r="A21" s="43" t="s">
        <v>122</v>
      </c>
      <c r="B21" s="43" t="s">
        <v>182</v>
      </c>
      <c r="C21" s="43" t="n">
        <v>91</v>
      </c>
      <c r="D21" s="43" t="n">
        <v>90</v>
      </c>
      <c r="E21" s="43" t="n">
        <v>112</v>
      </c>
      <c r="F21" s="43" t="n">
        <v>742</v>
      </c>
      <c r="G21" s="43" t="n">
        <v>902</v>
      </c>
    </row>
    <row r="22">
      <c r="A22" s="43" t="s">
        <v>124</v>
      </c>
      <c r="B22" s="43" t="s">
        <v>133</v>
      </c>
      <c r="C22" s="43" t="n">
        <v>85</v>
      </c>
      <c r="D22" s="43" t="n">
        <v>104</v>
      </c>
      <c r="E22" s="43" t="n">
        <v>532</v>
      </c>
      <c r="F22" s="43" t="n">
        <v>1065</v>
      </c>
      <c r="G22" s="43" t="n">
        <v>1367</v>
      </c>
    </row>
    <row r="23">
      <c r="A23" s="43" t="s">
        <v>126</v>
      </c>
      <c r="B23" s="43" t="s">
        <v>183</v>
      </c>
      <c r="C23" s="43" t="n">
        <v>68</v>
      </c>
      <c r="D23" s="43" t="n">
        <v>37</v>
      </c>
      <c r="E23" s="43" t="n">
        <v>31</v>
      </c>
      <c r="F23" s="43" t="n">
        <v>556</v>
      </c>
      <c r="G23" s="43" t="n">
        <v>730</v>
      </c>
    </row>
    <row r="24">
      <c r="A24" s="43" t="s">
        <v>128</v>
      </c>
      <c r="B24" s="43" t="s">
        <v>184</v>
      </c>
      <c r="C24" s="43" t="n">
        <v>37</v>
      </c>
      <c r="D24" s="43" t="n">
        <v>11</v>
      </c>
      <c r="E24" s="43" t="n">
        <v>51</v>
      </c>
      <c r="F24" s="43" t="n">
        <v>50</v>
      </c>
      <c r="G24" s="43" t="n">
        <v>51</v>
      </c>
    </row>
    <row r="25">
      <c r="A25" s="43" t="s">
        <v>130</v>
      </c>
      <c r="B25" s="43" t="s">
        <v>170</v>
      </c>
      <c r="C25" s="43" t="n">
        <v>8</v>
      </c>
      <c r="D25" s="43" t="n">
        <v>1</v>
      </c>
      <c r="E25" s="43" t="n">
        <v>4</v>
      </c>
      <c r="F25" s="43" t="n">
        <v>77</v>
      </c>
      <c r="G25" s="43" t="n">
        <v>78</v>
      </c>
    </row>
    <row r="26">
      <c r="A26" s="43" t="s">
        <v>132</v>
      </c>
      <c r="B26" s="43" t="s">
        <v>113</v>
      </c>
      <c r="C26" s="43" t="n">
        <v>3</v>
      </c>
      <c r="D26" s="43" t="n">
        <v>0</v>
      </c>
      <c r="E26" s="43" t="n">
        <v>22</v>
      </c>
      <c r="F26" s="43" t="n">
        <v>291</v>
      </c>
      <c r="G26" s="43" t="n">
        <v>320</v>
      </c>
    </row>
    <row r="27">
      <c r="A27" s="43" t="s">
        <v>134</v>
      </c>
      <c r="B27" s="43" t="s">
        <v>185</v>
      </c>
      <c r="C27" s="43" t="n">
        <v>2</v>
      </c>
      <c r="D27" s="43" t="n">
        <v>0</v>
      </c>
      <c r="E27" s="43" t="n">
        <v>0</v>
      </c>
      <c r="F27" s="43" t="n">
        <v>5</v>
      </c>
      <c r="G27" s="43" t="n">
        <v>5</v>
      </c>
    </row>
    <row r="28">
      <c r="A28" s="43" t="s">
        <v>136</v>
      </c>
      <c r="B28" s="43" t="s">
        <v>186</v>
      </c>
      <c r="C28" s="43" t="n">
        <v>1</v>
      </c>
      <c r="D28" s="43" t="n">
        <v>0</v>
      </c>
      <c r="E28" s="43" t="n">
        <v>0</v>
      </c>
      <c r="F28" s="43" t="n">
        <v>1</v>
      </c>
      <c r="G28" s="43" t="n">
        <v>1</v>
      </c>
    </row>
    <row r="29">
      <c r="A29" s="43" t="s">
        <v>138</v>
      </c>
      <c r="B29" s="43" t="s">
        <v>187</v>
      </c>
      <c r="C29" s="43" t="n">
        <v>0</v>
      </c>
      <c r="D29" s="43" t="n">
        <v>0</v>
      </c>
      <c r="E29" s="43" t="n">
        <v>0</v>
      </c>
      <c r="F29" s="43" t="n">
        <v>2</v>
      </c>
      <c r="G29" s="43" t="n">
        <v>2</v>
      </c>
    </row>
    <row r="30">
      <c r="A30" s="43" t="s">
        <v>140</v>
      </c>
      <c r="B30" s="43" t="s">
        <v>188</v>
      </c>
      <c r="C30" s="43" t="n">
        <v>0</v>
      </c>
      <c r="D30" s="43" t="n">
        <v>0</v>
      </c>
      <c r="E30" s="43" t="n">
        <v>0</v>
      </c>
      <c r="F30" s="43" t="n">
        <v>0</v>
      </c>
      <c r="G30" s="43" t="n">
        <v>0</v>
      </c>
    </row>
    <row r="31">
      <c r="A31" s="43" t="s">
        <v>142</v>
      </c>
      <c r="B31" s="43" t="s">
        <v>163</v>
      </c>
      <c r="C31" s="43" t="n">
        <v>0</v>
      </c>
      <c r="D31" s="43" t="n">
        <v>0</v>
      </c>
      <c r="E31" s="43" t="n">
        <v>257</v>
      </c>
      <c r="F31" s="43" t="n">
        <v>1219</v>
      </c>
      <c r="G31" s="43" t="n">
        <v>2234</v>
      </c>
    </row>
    <row r="32">
      <c r="A32" s="44" t="s">
        <v>32</v>
      </c>
      <c r="B32" s="44" t="s">
        <v>164</v>
      </c>
      <c r="C32" s="44" t="n">
        <v>6467</v>
      </c>
      <c r="D32" s="44" t="n">
        <v>3708</v>
      </c>
      <c r="E32" s="44" t="n">
        <v>4843</v>
      </c>
      <c r="F32" s="44" t="n">
        <v>43180</v>
      </c>
      <c r="G32" s="44" t="n">
        <v>50110</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