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<sst xmlns="http://schemas.openxmlformats.org/spreadsheetml/2006/main" count="720" uniqueCount="720">
  <si>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</si>
  <si>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</si>
  <si>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</si>
  <si>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</si>
  <si>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</si>
  <si>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</si>
  <si>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</si>
  <si>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</si>
  <si>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</si>
  <si>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</si>
  <si>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</si>
  <si>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</si>
  <si>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</si>
  <si>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</si>
  <si>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</si>
  <si>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</si>
  <si>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</si>
  <si>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</si>
  <si>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</si>
  <si>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</si>
  <si>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</si>
  <si>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</si>
  <si>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</si>
  <si>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</si>
  <si>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</si>
  <si>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2026</t>
  </si>
  <si>
    <t xml:space="preserve">Table 1  Total RAV entries, by approval category and month, March 2026</t>
  </si>
  <si>
    <t xml:space="preserve">Issue: March 2026</t>
  </si>
  <si>
    <t xml:space="preserve">Approval category</t>
  </si>
  <si>
    <t xml:space="preserve">Month</t>
  </si>
  <si>
    <t xml:space="preserve">Type approval</t>
  </si>
  <si>
    <t xml:space="preserve">Concessional approval</t>
  </si>
  <si>
    <t xml:space="preserve">Total</t>
  </si>
  <si>
    <t xml:space="preserve">Mar 2026</t>
  </si>
  <si>
    <t xml:space="preserve">Feb 2026</t>
  </si>
  <si>
    <t xml:space="preserve">Jan 2026</t>
  </si>
  <si>
    <t xml:space="preserve">Dec 2025</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</si>
  <si>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</si>
  <si>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</si>
  <si>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</si>
  <si>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</si>
  <si>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</si>
  <si>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</si>
  <si>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</si>
  <si>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</si>
  <si>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</si>
  <si>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</si>
  <si>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</si>
  <si>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</si>
  <si>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</si>
  <si>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</si>
  <si>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</si>
  <si>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</si>
  <si>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</si>
  <si>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</si>
  <si>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</si>
  <si>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</si>
  <si>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</si>
  <si>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</si>
  <si>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</si>
  <si>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</si>
  <si>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</si>
  <si>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March 2026</t>
  </si>
  <si>
    <t xml:space="preserve">Table 2  Type approved RAV entries, by entry pathway and month, March 2026</t>
  </si>
  <si>
    <t xml:space="preserve">Type approvals</t>
  </si>
  <si>
    <t xml:space="preserve">Standard</t>
  </si>
  <si>
    <t xml:space="preserve">Non-standard</t>
  </si>
  <si>
    <t xml:space="preserve">SSM</t>
  </si>
  <si>
    <t xml:space="preserve">Type approved RAV entries, by entry pathway and month, March 2026</t>
  </si>
  <si>
    <t xml:space="preserve">Table 3  Concessional RAV entry approval entries, by entry pathway and month, March 2026</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</si>
  <si>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</si>
  <si>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</si>
  <si>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</si>
  <si>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</si>
  <si>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</si>
  <si>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</si>
  <si>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</si>
  <si>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</si>
  <si>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</si>
  <si>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</si>
  <si>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March 2026</t>
  </si>
  <si>
    <t xml:space="preserve">Table 4  Type approved RAV entries, motor vehicles, by vehicle type and month, March 2026</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</si>
  <si>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</si>
  <si>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</si>
  <si>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</si>
  <si>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</si>
  <si>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</si>
  <si>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</si>
  <si>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March 2026</t>
  </si>
  <si>
    <t xml:space="preserve">Table 5  Type approved RAV entries, trailers, by trailer type and month, March 2026</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</si>
  <si>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</si>
  <si>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</si>
  <si>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</si>
  <si>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</si>
  <si>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</si>
  <si>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</si>
  <si>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March 2026</t>
  </si>
  <si>
    <t xml:space="preserve">Table 6  Type approval RAV entries, passenger vehicles, top 30 makes, March 2026</t>
  </si>
  <si>
    <t xml:space="preserve">Rank</t>
  </si>
  <si>
    <t xml:space="preserve">Make</t>
  </si>
  <si>
    <t xml:space="preserve">Year to date</t>
  </si>
  <si>
    <t xml:space="preserve">Last 12 months</t>
  </si>
  <si>
    <t xml:space="preserve">1</t>
  </si>
  <si>
    <t xml:space="preserve">Toyota</t>
  </si>
  <si>
    <t xml:space="preserve">2</t>
  </si>
  <si>
    <t xml:space="preserve">Mazda</t>
  </si>
  <si>
    <t xml:space="preserve">3</t>
  </si>
  <si>
    <t xml:space="preserve">Kia</t>
  </si>
  <si>
    <t xml:space="preserve">4</t>
  </si>
  <si>
    <t xml:space="preserve">BYD</t>
  </si>
  <si>
    <t xml:space="preserve">5</t>
  </si>
  <si>
    <t xml:space="preserve">Hyundai</t>
  </si>
  <si>
    <t xml:space="preserve">6</t>
  </si>
  <si>
    <t xml:space="preserve">MG</t>
  </si>
  <si>
    <t xml:space="preserve">7</t>
  </si>
  <si>
    <t xml:space="preserve">Chery</t>
  </si>
  <si>
    <t xml:space="preserve">8</t>
  </si>
  <si>
    <t xml:space="preserve">Haval</t>
  </si>
  <si>
    <t xml:space="preserve">9</t>
  </si>
  <si>
    <t xml:space="preserve">Ford</t>
  </si>
  <si>
    <t xml:space="preserve">10</t>
  </si>
  <si>
    <t xml:space="preserve">Subaru</t>
  </si>
  <si>
    <t xml:space="preserve">11</t>
  </si>
  <si>
    <t xml:space="preserve">Nissan</t>
  </si>
  <si>
    <t xml:space="preserve">12</t>
  </si>
  <si>
    <t xml:space="preserve">Isuzu</t>
  </si>
  <si>
    <t xml:space="preserve">13</t>
  </si>
  <si>
    <t xml:space="preserve">Honda</t>
  </si>
  <si>
    <t xml:space="preserve">14</t>
  </si>
  <si>
    <t xml:space="preserve">Zeekr</t>
  </si>
  <si>
    <t xml:space="preserve">15</t>
  </si>
  <si>
    <t xml:space="preserve">BMW</t>
  </si>
  <si>
    <t xml:space="preserve">16</t>
  </si>
  <si>
    <t xml:space="preserve">Mercedes-Benz</t>
  </si>
  <si>
    <t xml:space="preserve">17</t>
  </si>
  <si>
    <t xml:space="preserve">Denza</t>
  </si>
  <si>
    <t xml:space="preserve">18</t>
  </si>
  <si>
    <t xml:space="preserve">Lexus</t>
  </si>
  <si>
    <t xml:space="preserve">19</t>
  </si>
  <si>
    <t xml:space="preserve">Jaecoo</t>
  </si>
  <si>
    <t xml:space="preserve">20</t>
  </si>
  <si>
    <t xml:space="preserve">Suzuki</t>
  </si>
  <si>
    <t xml:space="preserve">21</t>
  </si>
  <si>
    <t xml:space="preserve">Mitsubishi</t>
  </si>
  <si>
    <t xml:space="preserve">22</t>
  </si>
  <si>
    <t xml:space="preserve">Geely</t>
  </si>
  <si>
    <t xml:space="preserve">23</t>
  </si>
  <si>
    <t xml:space="preserve">Volvo</t>
  </si>
  <si>
    <t xml:space="preserve">24</t>
  </si>
  <si>
    <t xml:space="preserve">Tesla</t>
  </si>
  <si>
    <t xml:space="preserve">25</t>
  </si>
  <si>
    <t xml:space="preserve">Audi</t>
  </si>
  <si>
    <t xml:space="preserve">26</t>
  </si>
  <si>
    <t xml:space="preserve">Tank</t>
  </si>
  <si>
    <t xml:space="preserve">27</t>
  </si>
  <si>
    <t xml:space="preserve">Land Rover</t>
  </si>
  <si>
    <t xml:space="preserve">28</t>
  </si>
  <si>
    <t xml:space="preserve">GAC</t>
  </si>
  <si>
    <t xml:space="preserve">29</t>
  </si>
  <si>
    <t xml:space="preserve">MINI</t>
  </si>
  <si>
    <t xml:space="preserve">30</t>
  </si>
  <si>
    <t xml:space="preserve">Leapmotor</t>
  </si>
  <si>
    <t xml:space="preserve">31</t>
  </si>
  <si>
    <t xml:space="preserve">Other makes</t>
  </si>
  <si>
    <t xml:space="preserve">-</t>
  </si>
  <si>
    <t xml:space="preserve">a. Figures exclude Concessional Approval and Second Stage of Manufacture vehicles.</t>
  </si>
  <si>
    <t xml:space="preserve">Type approval RAV entries, passenger vehicles, top 30 makes, March 2026</t>
  </si>
  <si>
    <t xml:space="preserve">Table 7  Type approval RAV entries, light commercial vehicles, top 20 makes, March 2026</t>
  </si>
  <si>
    <t xml:space="preserve">Great Wall</t>
  </si>
  <si>
    <t xml:space="preserve">LDV</t>
  </si>
  <si>
    <t xml:space="preserve">Ssangyong</t>
  </si>
  <si>
    <t xml:space="preserve">Chevrolet</t>
  </si>
  <si>
    <t xml:space="preserve">Foton</t>
  </si>
  <si>
    <t xml:space="preserve">JAC</t>
  </si>
  <si>
    <t xml:space="preserve">KGM</t>
  </si>
  <si>
    <t xml:space="preserve">Volkswagen</t>
  </si>
  <si>
    <t xml:space="preserve">Renault</t>
  </si>
  <si>
    <t xml:space="preserve">Type approval RAV entries, light commercial vehicles, top 20 makes, March 2026</t>
  </si>
  <si>
    <t xml:space="preserve">Table 8  Type approval RAV entries, medium goods vehicles, top 20 makes, March 2026</t>
  </si>
  <si>
    <t xml:space="preserve">RAM</t>
  </si>
  <si>
    <t xml:space="preserve">Fiat</t>
  </si>
  <si>
    <t xml:space="preserve">IVECO</t>
  </si>
  <si>
    <t xml:space="preserve">Fuso</t>
  </si>
  <si>
    <t xml:space="preserve">Dodge</t>
  </si>
  <si>
    <t xml:space="preserve">Ineos</t>
  </si>
  <si>
    <t xml:space="preserve">Farizon</t>
  </si>
  <si>
    <t xml:space="preserve">Peugeot</t>
  </si>
  <si>
    <t xml:space="preserve">MAN</t>
  </si>
  <si>
    <t xml:space="preserve">Agrale Marrua</t>
  </si>
  <si>
    <t xml:space="preserve">BCI</t>
  </si>
  <si>
    <t xml:space="preserve">Type approval RAV entries, medium goods vehicles, top 20 makes, March 2026</t>
  </si>
  <si>
    <t xml:space="preserve">Table 9  Type approval RAV entries, heavy goods vehicles, top 15 makes, March 2026</t>
  </si>
  <si>
    <t xml:space="preserve">Kenworth</t>
  </si>
  <si>
    <t xml:space="preserve">UD Trucks</t>
  </si>
  <si>
    <t xml:space="preserve">Hino</t>
  </si>
  <si>
    <t xml:space="preserve">Sinotruk</t>
  </si>
  <si>
    <t xml:space="preserve">Scania</t>
  </si>
  <si>
    <t xml:space="preserve">Mack</t>
  </si>
  <si>
    <t xml:space="preserve">DAF</t>
  </si>
  <si>
    <t xml:space="preserve">Western Star</t>
  </si>
  <si>
    <t xml:space="preserve">Dennis Eagle</t>
  </si>
  <si>
    <t xml:space="preserve">Type approval RAV entries, heavy goods vehicles, top 15 makes, March 2026</t>
  </si>
  <si>
    <t xml:space="preserve">Table 10  Type approval RAV entries, light and heavy buses, top 20 makes, March 2026</t>
  </si>
  <si>
    <t xml:space="preserve">Volgren</t>
  </si>
  <si>
    <t xml:space="preserve">King Long</t>
  </si>
  <si>
    <t xml:space="preserve">Yutong</t>
  </si>
  <si>
    <t xml:space="preserve">Irizar</t>
  </si>
  <si>
    <t xml:space="preserve">Custom Bus</t>
  </si>
  <si>
    <t xml:space="preserve">Bonluck</t>
  </si>
  <si>
    <t xml:space="preserve">Odin</t>
  </si>
  <si>
    <t xml:space="preserve">E.C.B.</t>
  </si>
  <si>
    <t xml:space="preserve">Coach Concepts</t>
  </si>
  <si>
    <t xml:space="preserve">Golden Dragon</t>
  </si>
  <si>
    <t xml:space="preserve">Hess</t>
  </si>
  <si>
    <t xml:space="preserve">Marcopolo</t>
  </si>
  <si>
    <t xml:space="preserve">Type approval RAV entries, light and heavy buses, top 20 makes, March 2026</t>
  </si>
  <si>
    <t xml:space="preserve">Table 11  Type approval RAV entries, motorcycles, top 20 makes, March 2026</t>
  </si>
  <si>
    <t xml:space="preserve">Yamaha</t>
  </si>
  <si>
    <t xml:space="preserve">KTM</t>
  </si>
  <si>
    <t xml:space="preserve">Kawasaki</t>
  </si>
  <si>
    <t xml:space="preserve">Triumph</t>
  </si>
  <si>
    <t xml:space="preserve">CFMoto</t>
  </si>
  <si>
    <t xml:space="preserve">Harley Davidson</t>
  </si>
  <si>
    <t xml:space="preserve">Royal Enfield</t>
  </si>
  <si>
    <t xml:space="preserve">Husqvarna</t>
  </si>
  <si>
    <t xml:space="preserve">Longjia</t>
  </si>
  <si>
    <t xml:space="preserve">Aprilia</t>
  </si>
  <si>
    <t xml:space="preserve">SYM</t>
  </si>
  <si>
    <t xml:space="preserve">Ubco</t>
  </si>
  <si>
    <t xml:space="preserve">GASGAS</t>
  </si>
  <si>
    <t xml:space="preserve">Vespa</t>
  </si>
  <si>
    <t xml:space="preserve">Beta</t>
  </si>
  <si>
    <t xml:space="preserve">Talaria</t>
  </si>
  <si>
    <t xml:space="preserve">Indian Motorcycles</t>
  </si>
  <si>
    <t xml:space="preserve">Type approval RAV entries, motorcycles, top 20 makes, March 2026</t>
  </si>
  <si>
    <t xml:space="preserve">Table 12  Type approval RAV entries, passenger vehicles, top 25 makes and models, March 2026</t>
  </si>
  <si>
    <t xml:space="preserve">Model</t>
  </si>
  <si>
    <t xml:space="preserve">RAV4</t>
  </si>
  <si>
    <t xml:space="preserve">LANDCRUISER PRADO</t>
  </si>
  <si>
    <t xml:space="preserve">COROLLA CROSS</t>
  </si>
  <si>
    <t xml:space="preserve">LANDCRUISER</t>
  </si>
  <si>
    <t xml:space="preserve">COROLLA</t>
  </si>
  <si>
    <t xml:space="preserve">CAMRY</t>
  </si>
  <si>
    <t xml:space="preserve">YARIS CROSS</t>
  </si>
  <si>
    <t xml:space="preserve">Other/Not stated</t>
  </si>
  <si>
    <t xml:space="preserve">CX-3</t>
  </si>
  <si>
    <t xml:space="preserve">CX-30</t>
  </si>
  <si>
    <t xml:space="preserve">CX-5</t>
  </si>
  <si>
    <t xml:space="preserve">MAZDA 3</t>
  </si>
  <si>
    <t xml:space="preserve">CX-80</t>
  </si>
  <si>
    <t xml:space="preserve">SPORTAGE</t>
  </si>
  <si>
    <t xml:space="preserve">CARNIVAL</t>
  </si>
  <si>
    <t xml:space="preserve">K4</t>
  </si>
  <si>
    <t xml:space="preserve">SELTOS</t>
  </si>
  <si>
    <t xml:space="preserve">PICANTO</t>
  </si>
  <si>
    <t xml:space="preserve">RIO/STONIC</t>
  </si>
  <si>
    <t xml:space="preserve">SORENTO</t>
  </si>
  <si>
    <t xml:space="preserve">ATTO 3</t>
  </si>
  <si>
    <t xml:space="preserve">SEALION 7</t>
  </si>
  <si>
    <t xml:space="preserve">ATTO 1</t>
  </si>
  <si>
    <t xml:space="preserve">SEALION 8</t>
  </si>
  <si>
    <t xml:space="preserve">DOLPHIN</t>
  </si>
  <si>
    <t xml:space="preserve">SEALION 5</t>
  </si>
  <si>
    <t xml:space="preserve">KONA</t>
  </si>
  <si>
    <t xml:space="preserve">TUCSON</t>
  </si>
  <si>
    <t xml:space="preserve">SANTA FE</t>
  </si>
  <si>
    <t xml:space="preserve">I30</t>
  </si>
  <si>
    <t xml:space="preserve">LX3</t>
  </si>
  <si>
    <t xml:space="preserve">ZS</t>
  </si>
  <si>
    <t xml:space="preserve">MG3</t>
  </si>
  <si>
    <t xml:space="preserve">AH4E</t>
  </si>
  <si>
    <t xml:space="preserve">QS</t>
  </si>
  <si>
    <t xml:space="preserve">TIGGO 4</t>
  </si>
  <si>
    <t xml:space="preserve">TIGGO 7</t>
  </si>
  <si>
    <t xml:space="preserve">OMODA 5</t>
  </si>
  <si>
    <t xml:space="preserve">JOLION</t>
  </si>
  <si>
    <t xml:space="preserve">H6</t>
  </si>
  <si>
    <t xml:space="preserve">EVEREST</t>
  </si>
  <si>
    <t xml:space="preserve">CROSSTREK</t>
  </si>
  <si>
    <t xml:space="preserve">FORESTER</t>
  </si>
  <si>
    <t xml:space="preserve">WRX</t>
  </si>
  <si>
    <t xml:space="preserve">X-TRAIL</t>
  </si>
  <si>
    <t xml:space="preserve">PATROL</t>
  </si>
  <si>
    <t xml:space="preserve">MU-X</t>
  </si>
  <si>
    <t xml:space="preserve">CR-V</t>
  </si>
  <si>
    <t xml:space="preserve">HR-V</t>
  </si>
  <si>
    <t xml:space="preserve">ZR-V</t>
  </si>
  <si>
    <t xml:space="preserve">G00</t>
  </si>
  <si>
    <t xml:space="preserve">X3</t>
  </si>
  <si>
    <t xml:space="preserve">X SERIES</t>
  </si>
  <si>
    <t xml:space="preserve">X1</t>
  </si>
  <si>
    <t xml:space="preserve">3 SERIES</t>
  </si>
  <si>
    <t xml:space="preserve">2 SERIES</t>
  </si>
  <si>
    <t xml:space="preserve">GLC</t>
  </si>
  <si>
    <t xml:space="preserve">GLA</t>
  </si>
  <si>
    <t xml:space="preserve">GLE</t>
  </si>
  <si>
    <t xml:space="preserve">206</t>
  </si>
  <si>
    <t xml:space="preserve">EQB</t>
  </si>
  <si>
    <t xml:space="preserve">H243</t>
  </si>
  <si>
    <t xml:space="preserve">GLB</t>
  </si>
  <si>
    <t xml:space="preserve">B8</t>
  </si>
  <si>
    <t xml:space="preserve">NX AZ2</t>
  </si>
  <si>
    <t xml:space="preserve">RX AL3</t>
  </si>
  <si>
    <t xml:space="preserve">GX</t>
  </si>
  <si>
    <t xml:space="preserve">LX J30L</t>
  </si>
  <si>
    <t xml:space="preserve">J5</t>
  </si>
  <si>
    <t xml:space="preserve">J7</t>
  </si>
  <si>
    <t xml:space="preserve">JIMNY</t>
  </si>
  <si>
    <t xml:space="preserve">KW</t>
  </si>
  <si>
    <t xml:space="preserve">VITARA</t>
  </si>
  <si>
    <t xml:space="preserve">SWIFT</t>
  </si>
  <si>
    <t xml:space="preserve">OUTLANDER</t>
  </si>
  <si>
    <t xml:space="preserve">EX5</t>
  </si>
  <si>
    <t xml:space="preserve">XC60</t>
  </si>
  <si>
    <t xml:space="preserve">EX30</t>
  </si>
  <si>
    <t xml:space="preserve">XC90</t>
  </si>
  <si>
    <t xml:space="preserve">MODEL Y</t>
  </si>
  <si>
    <t xml:space="preserve">MODEL 3</t>
  </si>
  <si>
    <t xml:space="preserve">Q5</t>
  </si>
  <si>
    <t xml:space="preserve">Q3</t>
  </si>
  <si>
    <t xml:space="preserve">A3/S3/RS3</t>
  </si>
  <si>
    <t xml:space="preserve">A5/S6</t>
  </si>
  <si>
    <t xml:space="preserve">300</t>
  </si>
  <si>
    <t xml:space="preserve">500</t>
  </si>
  <si>
    <t xml:space="preserve">LE</t>
  </si>
  <si>
    <t xml:space="preserve">L462 LR</t>
  </si>
  <si>
    <t xml:space="preserve">L551 LZ</t>
  </si>
  <si>
    <t xml:space="preserve">AY5-EU</t>
  </si>
  <si>
    <t xml:space="preserve">AION Y</t>
  </si>
  <si>
    <t xml:space="preserve">M8</t>
  </si>
  <si>
    <t xml:space="preserve">EMZOOM</t>
  </si>
  <si>
    <t xml:space="preserve">COOPER</t>
  </si>
  <si>
    <t xml:space="preserve">ACEMAN</t>
  </si>
  <si>
    <t xml:space="preserve">COUNTRYMAN</t>
  </si>
  <si>
    <t xml:space="preserve">A12</t>
  </si>
  <si>
    <t xml:space="preserve">C10</t>
  </si>
  <si>
    <t xml:space="preserve">All other makes</t>
  </si>
  <si>
    <t xml:space="preserve">Type approval RAV entries, passenger vehicles, top 25 makes and models, March 2026</t>
  </si>
  <si>
    <t xml:space="preserve">Table 13  Type approval RAV entries, light commercial vehicles, top 20 makes and models, March 2026</t>
  </si>
  <si>
    <t xml:space="preserve">HILUX</t>
  </si>
  <si>
    <t xml:space="preserve">HIACE</t>
  </si>
  <si>
    <t xml:space="preserve">RANGER</t>
  </si>
  <si>
    <t xml:space="preserve">D-MAX</t>
  </si>
  <si>
    <t xml:space="preserve">SHARK 6</t>
  </si>
  <si>
    <t xml:space="preserve">LENA</t>
  </si>
  <si>
    <t xml:space="preserve">RANGE ROVER</t>
  </si>
  <si>
    <t xml:space="preserve">BT-50</t>
  </si>
  <si>
    <t xml:space="preserve">NAVARA</t>
  </si>
  <si>
    <t xml:space="preserve">CANNON</t>
  </si>
  <si>
    <t xml:space="preserve">T60</t>
  </si>
  <si>
    <t xml:space="preserve">DELIVER 7</t>
  </si>
  <si>
    <t xml:space="preserve">G10</t>
  </si>
  <si>
    <t xml:space="preserve">TRITON</t>
  </si>
  <si>
    <t xml:space="preserve">MUSSO</t>
  </si>
  <si>
    <t xml:space="preserve">SILVERADO</t>
  </si>
  <si>
    <t xml:space="preserve">U9</t>
  </si>
  <si>
    <t xml:space="preserve">P4</t>
  </si>
  <si>
    <t xml:space="preserve">STARIA</t>
  </si>
  <si>
    <t xml:space="preserve">T9</t>
  </si>
  <si>
    <t xml:space="preserve">OK</t>
  </si>
  <si>
    <t xml:space="preserve">TASMAN</t>
  </si>
  <si>
    <t xml:space="preserve">AMAROK</t>
  </si>
  <si>
    <t xml:space="preserve">CADDY</t>
  </si>
  <si>
    <t xml:space="preserve">TYPE NSN</t>
  </si>
  <si>
    <t xml:space="preserve">TRAFIC</t>
  </si>
  <si>
    <t xml:space="preserve">KANGOO</t>
  </si>
  <si>
    <t xml:space="preserve">Type approval RAV entries, light commercial vehicles, top 20 makes and models, March 2026</t>
  </si>
  <si>
    <t xml:space="preserve">Table 14  Type approval RAV entries, medium goods vehicles, top 20 makes and models, March 2026</t>
  </si>
  <si>
    <t xml:space="preserve">TRANSIT</t>
  </si>
  <si>
    <t xml:space="preserve">NR</t>
  </si>
  <si>
    <t xml:space="preserve">FR SERIES</t>
  </si>
  <si>
    <t xml:space="preserve">RAM 1500</t>
  </si>
  <si>
    <t xml:space="preserve">SPRINTER</t>
  </si>
  <si>
    <t xml:space="preserve">ATEGO</t>
  </si>
  <si>
    <t xml:space="preserve">DUCATO</t>
  </si>
  <si>
    <t xml:space="preserve">DELIVER 9</t>
  </si>
  <si>
    <t xml:space="preserve">TUNDRA</t>
  </si>
  <si>
    <t xml:space="preserve">DAILY</t>
  </si>
  <si>
    <t xml:space="preserve">CANTER</t>
  </si>
  <si>
    <t xml:space="preserve">FIGHTER</t>
  </si>
  <si>
    <t xml:space="preserve">RAM D1</t>
  </si>
  <si>
    <t xml:space="preserve">RAM DX</t>
  </si>
  <si>
    <t xml:space="preserve">GRENADIER</t>
  </si>
  <si>
    <t xml:space="preserve">CRAFTER</t>
  </si>
  <si>
    <t xml:space="preserve">MIGHTY</t>
  </si>
  <si>
    <t xml:space="preserve">MIGHTY ELECTRIC</t>
  </si>
  <si>
    <t xml:space="preserve">PAVISE</t>
  </si>
  <si>
    <t xml:space="preserve">AUMARK</t>
  </si>
  <si>
    <t xml:space="preserve">IBLUE</t>
  </si>
  <si>
    <t xml:space="preserve">H9E</t>
  </si>
  <si>
    <t xml:space="preserve">BOXER</t>
  </si>
  <si>
    <t xml:space="preserve">TGL</t>
  </si>
  <si>
    <t xml:space="preserve">XDD</t>
  </si>
  <si>
    <t xml:space="preserve">MASTER</t>
  </si>
  <si>
    <t xml:space="preserve">FT1J</t>
  </si>
  <si>
    <t xml:space="preserve">FE</t>
  </si>
  <si>
    <t xml:space="preserve">FD</t>
  </si>
  <si>
    <t xml:space="preserve">FC</t>
  </si>
  <si>
    <t xml:space="preserve">300 SERIES</t>
  </si>
  <si>
    <t xml:space="preserve">Type approval RAV entries, medium goods vehicles, top 20 makes and models, March 2026</t>
  </si>
  <si>
    <t xml:space="preserve">Table 15  Type approval RAV entries, heavy goods vehicles, top 20 makes and models, March 2026</t>
  </si>
  <si>
    <t xml:space="preserve">FR</t>
  </si>
  <si>
    <t xml:space="preserve">XR 3AXL</t>
  </si>
  <si>
    <t xml:space="preserve">YS</t>
  </si>
  <si>
    <t xml:space="preserve">FH</t>
  </si>
  <si>
    <t xml:space="preserve">FM</t>
  </si>
  <si>
    <t xml:space="preserve">T-SERIES</t>
  </si>
  <si>
    <t xml:space="preserve">K SERIES4</t>
  </si>
  <si>
    <t xml:space="preserve">CGB SERIES</t>
  </si>
  <si>
    <t xml:space="preserve">CWB SERIES</t>
  </si>
  <si>
    <t xml:space="preserve">CONDOR</t>
  </si>
  <si>
    <t xml:space="preserve">GWB SERIES</t>
  </si>
  <si>
    <t xml:space="preserve">CDB SERIES</t>
  </si>
  <si>
    <t xml:space="preserve">FS</t>
  </si>
  <si>
    <t xml:space="preserve">FY</t>
  </si>
  <si>
    <t xml:space="preserve">SS</t>
  </si>
  <si>
    <t xml:space="preserve">G5S</t>
  </si>
  <si>
    <t xml:space="preserve">G7S</t>
  </si>
  <si>
    <t xml:space="preserve">SHOGUN</t>
  </si>
  <si>
    <t xml:space="preserve">FV SERIES</t>
  </si>
  <si>
    <t xml:space="preserve">P SERIES</t>
  </si>
  <si>
    <t xml:space="preserve">R SERIES</t>
  </si>
  <si>
    <t xml:space="preserve">G SERIES</t>
  </si>
  <si>
    <t xml:space="preserve">SUPERLINER</t>
  </si>
  <si>
    <t xml:space="preserve">ANTHEM</t>
  </si>
  <si>
    <t xml:space="preserve">TRIDENT</t>
  </si>
  <si>
    <t xml:space="preserve">ACCO</t>
  </si>
  <si>
    <t xml:space="preserve">S-WAY</t>
  </si>
  <si>
    <t xml:space="preserve">EUROCARGO</t>
  </si>
  <si>
    <t xml:space="preserve">96X</t>
  </si>
  <si>
    <t xml:space="preserve">TGA</t>
  </si>
  <si>
    <t xml:space="preserve">TGM</t>
  </si>
  <si>
    <t xml:space="preserve">TG4</t>
  </si>
  <si>
    <t xml:space="preserve">XG RANGER</t>
  </si>
  <si>
    <t xml:space="preserve">CF RANGER</t>
  </si>
  <si>
    <t xml:space="preserve">XF RANGER</t>
  </si>
  <si>
    <t xml:space="preserve">X-SERIES</t>
  </si>
  <si>
    <t xml:space="preserve">ELITE</t>
  </si>
  <si>
    <t xml:space="preserve">ELITE 6</t>
  </si>
  <si>
    <t xml:space="preserve">Type approval RAV entries, heavy goods vehicles, top 20 makes and models, March 2026</t>
  </si>
  <si>
    <t xml:space="preserve">Table 16  Type approval RAV entries, light and heavy buses, top 20 makes and models, March 2026</t>
  </si>
  <si>
    <t xml:space="preserve">2 AXLE OMNIBUS</t>
  </si>
  <si>
    <t xml:space="preserve">6120BS</t>
  </si>
  <si>
    <t xml:space="preserve">6911AY</t>
  </si>
  <si>
    <t xml:space="preserve">D7</t>
  </si>
  <si>
    <t xml:space="preserve">C12</t>
  </si>
  <si>
    <t xml:space="preserve">E12</t>
  </si>
  <si>
    <t xml:space="preserve">ROSA</t>
  </si>
  <si>
    <t xml:space="preserve">BJ6129</t>
  </si>
  <si>
    <t xml:space="preserve">COACH</t>
  </si>
  <si>
    <t xml:space="preserve">PK6850ARI</t>
  </si>
  <si>
    <t xml:space="preserve">PK6127A</t>
  </si>
  <si>
    <t xml:space="preserve">PK6120AG</t>
  </si>
  <si>
    <t xml:space="preserve">ELEMENT</t>
  </si>
  <si>
    <t xml:space="preserve">COACH 2 AXLE</t>
  </si>
  <si>
    <t xml:space="preserve">TOURING</t>
  </si>
  <si>
    <t xml:space="preserve">ATHENA</t>
  </si>
  <si>
    <t xml:space="preserve">OMNIBUS</t>
  </si>
  <si>
    <t xml:space="preserve">EXPLORER</t>
  </si>
  <si>
    <t xml:space="preserve">LIGHTRAM</t>
  </si>
  <si>
    <t xml:space="preserve">SLF MAN</t>
  </si>
  <si>
    <t xml:space="preserve">G8</t>
  </si>
  <si>
    <t xml:space="preserve">XML6121J</t>
  </si>
  <si>
    <t xml:space="preserve">Type approval RAV entries, light and heavy buses, top 20 makes and models, March 2026</t>
  </si>
  <si>
    <t xml:space="preserve">Table 17  Type approval RAV entries, motorcycles, top 20 makes and models, March 2026</t>
  </si>
  <si>
    <t xml:space="preserve">WR SERIES</t>
  </si>
  <si>
    <t xml:space="preserve">XTZ690</t>
  </si>
  <si>
    <t xml:space="preserve">YZF1000</t>
  </si>
  <si>
    <t xml:space="preserve">YZF320</t>
  </si>
  <si>
    <t xml:space="preserve">MTN890</t>
  </si>
  <si>
    <t xml:space="preserve">YZF890</t>
  </si>
  <si>
    <t xml:space="preserve">SEH2</t>
  </si>
  <si>
    <t xml:space="preserve">4T-EXC</t>
  </si>
  <si>
    <t xml:space="preserve">ADVENTURE</t>
  </si>
  <si>
    <t xml:space="preserve">2T-EXC</t>
  </si>
  <si>
    <t xml:space="preserve">EX400</t>
  </si>
  <si>
    <t xml:space="preserve">LE500C</t>
  </si>
  <si>
    <t xml:space="preserve">ER650W</t>
  </si>
  <si>
    <t xml:space="preserve">KLX300</t>
  </si>
  <si>
    <t xml:space="preserve">Z900</t>
  </si>
  <si>
    <t xml:space="preserve">EX650</t>
  </si>
  <si>
    <t xml:space="preserve">CMX500</t>
  </si>
  <si>
    <t xml:space="preserve">NAVI</t>
  </si>
  <si>
    <t xml:space="preserve">CBR650R</t>
  </si>
  <si>
    <t xml:space="preserve">GB350</t>
  </si>
  <si>
    <t xml:space="preserve">CBF125</t>
  </si>
  <si>
    <t xml:space="preserve">WW125</t>
  </si>
  <si>
    <t xml:space="preserve">CRF300</t>
  </si>
  <si>
    <t xml:space="preserve">DAYTONA 660</t>
  </si>
  <si>
    <t xml:space="preserve">SPEED 400</t>
  </si>
  <si>
    <t xml:space="preserve">LT20</t>
  </si>
  <si>
    <t xml:space="preserve">R1300GS</t>
  </si>
  <si>
    <t xml:space="preserve">S1000</t>
  </si>
  <si>
    <t xml:space="preserve">K8X</t>
  </si>
  <si>
    <t xml:space="preserve">G310</t>
  </si>
  <si>
    <t xml:space="preserve">R12</t>
  </si>
  <si>
    <t xml:space="preserve">CF400</t>
  </si>
  <si>
    <t xml:space="preserve">800MT-X</t>
  </si>
  <si>
    <t xml:space="preserve">150SC</t>
  </si>
  <si>
    <t xml:space="preserve">450CL</t>
  </si>
  <si>
    <t xml:space="preserve">CF125</t>
  </si>
  <si>
    <t xml:space="preserve">CF700</t>
  </si>
  <si>
    <t xml:space="preserve">CRU SERIES</t>
  </si>
  <si>
    <t xml:space="preserve">FLH SERIES</t>
  </si>
  <si>
    <t xml:space="preserve">TRI SERIES</t>
  </si>
  <si>
    <t xml:space="preserve">RMX SERIES</t>
  </si>
  <si>
    <t xml:space="preserve">DR-Z400</t>
  </si>
  <si>
    <t xml:space="preserve">UK110</t>
  </si>
  <si>
    <t xml:space="preserve">DS250</t>
  </si>
  <si>
    <t xml:space="preserve">GSX800</t>
  </si>
  <si>
    <t xml:space="preserve">GSX-S1000</t>
  </si>
  <si>
    <t xml:space="preserve">CNEX</t>
  </si>
  <si>
    <t xml:space="preserve">HIMALAYAN 450</t>
  </si>
  <si>
    <t xml:space="preserve">J1</t>
  </si>
  <si>
    <t xml:space="preserve">701</t>
  </si>
  <si>
    <t xml:space="preserve">ZOOT METRO</t>
  </si>
  <si>
    <t xml:space="preserve">ZOOT CITY</t>
  </si>
  <si>
    <t xml:space="preserve">ESTATE 50</t>
  </si>
  <si>
    <t xml:space="preserve">LJ50QT</t>
  </si>
  <si>
    <t xml:space="preserve">TREVIS 125</t>
  </si>
  <si>
    <t xml:space="preserve">RS457</t>
  </si>
  <si>
    <t xml:space="preserve">XH</t>
  </si>
  <si>
    <t xml:space="preserve">XP</t>
  </si>
  <si>
    <t xml:space="preserve">XL</t>
  </si>
  <si>
    <t xml:space="preserve">XG</t>
  </si>
  <si>
    <t xml:space="preserve">DUTY</t>
  </si>
  <si>
    <t xml:space="preserve">ECHS</t>
  </si>
  <si>
    <t xml:space="preserve">CROX 50</t>
  </si>
  <si>
    <t xml:space="preserve">SYMPHONY</t>
  </si>
  <si>
    <t xml:space="preserve">CLASSIC</t>
  </si>
  <si>
    <t xml:space="preserve">GTS SERIES</t>
  </si>
  <si>
    <t xml:space="preserve">EC SERIES</t>
  </si>
  <si>
    <t xml:space="preserve">X-TRAINER</t>
  </si>
  <si>
    <t xml:space="preserve">RR</t>
  </si>
  <si>
    <t xml:space="preserve">KOMODO</t>
  </si>
  <si>
    <t xml:space="preserve">TYPE D CHIEF</t>
  </si>
  <si>
    <t xml:space="preserve">CHALLENGER</t>
  </si>
  <si>
    <t xml:space="preserve">Type approval RAV entries, motorcycles, top 20 makes and models, March 2026</t>
  </si>
  <si>
    <t xml:space="preserve">Table 18  Concessional approval RAV entries, by vehicle type and month, March 2026</t>
  </si>
  <si>
    <t xml:space="preserve">Not stated</t>
  </si>
  <si>
    <t xml:space="preserve">Concessional approval RAV entries, by vehicle type and month, March 2026</t>
  </si>
  <si>
    <t xml:space="preserve">Table 19  Concessional approval RAV entries, by vehicle build year, March 2026</t>
  </si>
  <si>
    <t xml:space="preserve">Year of manufacture</t>
  </si>
  <si>
    <t xml:space="preserve">2026</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</si>
  <si>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</si>
  <si>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</si>
  <si>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</si>
  <si>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</si>
  <si>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</si>
  <si>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</si>
  <si>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</si>
  <si>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</si>
  <si>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</si>
  <si>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</si>
  <si>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</si>
  <si>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</si>
  <si>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</si>
  <si>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</si>
  <si>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</si>
  <si>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</si>
  <si>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</si>
  <si>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</si>
  <si>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</si>
  <si>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</si>
  <si>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</si>
  <si>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</si>
  <si>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</si>
  <si>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March 2026</t>
  </si>
  <si>
    <t xml:space="preserve">Table 20  Specialist and Enthusiast Vehicle RAV entries, by SEV category and month, March 2026</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</si>
  <si>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</si>
  <si>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</si>
  <si>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</si>
  <si>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</si>
  <si>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</si>
  <si>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</si>
  <si>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March 2026</t>
  </si>
  <si>
    <t xml:space="preserve">Table 21  Specialist and Enthusiast Vehicle RAV entries, by vehicle type, March 2026</t>
  </si>
  <si>
    <t xml:space="preserve">Specialist and Enthusiast Vehicle RAV entries, by vehicle type, March 2026</t>
  </si>
  <si>
    <t xml:space="preserve">Table 22  Specialist and Enthusiast Vehicle RAV entries, top 20 makes and models, by vehicle type, March 2026</t>
  </si>
  <si>
    <t xml:space="preserve">Make-model</t>
  </si>
  <si>
    <t xml:space="preserve">Vehicle type</t>
  </si>
  <si>
    <t xml:space="preserve">Toyota HIACE</t>
  </si>
  <si>
    <t xml:space="preserve">Toyota CROWN</t>
  </si>
  <si>
    <t xml:space="preserve">Toyota ALPHARD</t>
  </si>
  <si>
    <t xml:space="preserve">Toyota COROLLA</t>
  </si>
  <si>
    <t xml:space="preserve">Honda ODYSSEY</t>
  </si>
  <si>
    <t xml:space="preserve">Honda FIT</t>
  </si>
  <si>
    <t xml:space="preserve">Toyota PRIUS</t>
  </si>
  <si>
    <t xml:space="preserve">Toyota YARIS</t>
  </si>
  <si>
    <t xml:space="preserve">Toyota AQUA</t>
  </si>
  <si>
    <t xml:space="preserve">Toyota ESTIMA</t>
  </si>
  <si>
    <t xml:space="preserve">Toyota C-HR</t>
  </si>
  <si>
    <t xml:space="preserve">Toyota SIENTA</t>
  </si>
  <si>
    <t xml:space="preserve">Honda VEZEL</t>
  </si>
  <si>
    <t xml:space="preserve">Nissan SKYLINE</t>
  </si>
  <si>
    <t xml:space="preserve">Daihatsu HIJET</t>
  </si>
  <si>
    <t xml:space="preserve">Subaru IMPREZA</t>
  </si>
  <si>
    <t xml:space="preserve">Suzuki CARRY</t>
  </si>
  <si>
    <t xml:space="preserve">Honda GRACE</t>
  </si>
  <si>
    <t xml:space="preserve">Lexus LS460</t>
  </si>
  <si>
    <t xml:space="preserve">All other</t>
  </si>
  <si>
    <t xml:space="preserve">Various</t>
  </si>
  <si>
    <t xml:space="preserve">Specialist and Enthusiast Vehicle RAV entries, top 20 makes and models, by vehicle type, March 2026</t>
  </si>
  <si>
    <t xml:space="preserve">Table 23  Second Stage of Manufacture RAV entries, by vehicle type and month, March 2026</t>
  </si>
  <si>
    <t xml:space="preserve">Second Stage of Manufacture RAV entries, by vehicle type and month, March 2026</t>
  </si>
  <si>
    <t xml:space="preserve">Table 24  Second Stage of Manufacture RAV entries, top 10 makes and models, March 2026</t>
  </si>
  <si>
    <t xml:space="preserve">PRADO</t>
  </si>
  <si>
    <t xml:space="preserve">F150</t>
  </si>
  <si>
    <t xml:space="preserve">Second Stage of Manufacture RAV entries, top 10 makes and models, March 2026</t>
  </si>
  <si>
    <t xml:space="preserve">Table 25  RAV entries of low ATM trailers (excluding caravans and camper trailers), top 20 makes, March 2026</t>
  </si>
  <si>
    <t xml:space="preserve">Victorian Trailers</t>
  </si>
  <si>
    <t xml:space="preserve">Stonegate Industries</t>
  </si>
  <si>
    <t xml:space="preserve">Telwater</t>
  </si>
  <si>
    <t xml:space="preserve">Century Trailers</t>
  </si>
  <si>
    <t xml:space="preserve">Bigman Trailer</t>
  </si>
  <si>
    <t xml:space="preserve">Dunbier</t>
  </si>
  <si>
    <t xml:space="preserve">King Kong Trailers</t>
  </si>
  <si>
    <t xml:space="preserve">Superior Trailers</t>
  </si>
  <si>
    <t xml:space="preserve">BTH Products</t>
  </si>
  <si>
    <t xml:space="preserve">MW Manufacturing</t>
  </si>
  <si>
    <t xml:space="preserve">Cruiser Trailer And Chassis</t>
  </si>
  <si>
    <t xml:space="preserve">Coastmac Trailers</t>
  </si>
  <si>
    <t xml:space="preserve">A1 Trailers</t>
  </si>
  <si>
    <t xml:space="preserve">Basic Trailers</t>
  </si>
  <si>
    <t xml:space="preserve">Modern Trailers</t>
  </si>
  <si>
    <t xml:space="preserve">Nbt Trailers</t>
  </si>
  <si>
    <t xml:space="preserve">Titanium</t>
  </si>
  <si>
    <t xml:space="preserve">Redco Trailers</t>
  </si>
  <si>
    <t xml:space="preserve">Trailer Supplies</t>
  </si>
  <si>
    <t xml:space="preserve">Easytow</t>
  </si>
  <si>
    <t xml:space="preserve">a. Low ATM trailer estimates are derived by removing caravans and camper trailers from all trailers with an ATM of 4,500kg or less.</t>
  </si>
  <si>
    <t xml:space="preserve">RAV entries of low ATM trailers (excluding caravans and camper trailers), top 20 makes, March 2026</t>
  </si>
  <si>
    <t xml:space="preserve">Table 26  RAV entries of low ATM trailers (excluding caravans and camper trailers), by tare weight, March 2026</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</si>
  <si>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</si>
  <si>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</si>
  <si>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</si>
  <si>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</si>
  <si>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</si>
  <si>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</si>
  <si>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</si>
  <si>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</si>
  <si>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</si>
  <si>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</si>
  <si>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March 2026</t>
  </si>
  <si>
    <t xml:space="preserve">Table 27  RAV entries of high ATM trailers (excluding caravans and camper trailers), top 20 makes, March 2026</t>
  </si>
  <si>
    <t xml:space="preserve">Vawdrey</t>
  </si>
  <si>
    <t xml:space="preserve">Maxitrans</t>
  </si>
  <si>
    <t xml:space="preserve">Howard Porter</t>
  </si>
  <si>
    <t xml:space="preserve">Bruce Rock Engineering</t>
  </si>
  <si>
    <t xml:space="preserve">Jamieson</t>
  </si>
  <si>
    <t xml:space="preserve">AAA Trailers</t>
  </si>
  <si>
    <t xml:space="preserve">Lionel Moore</t>
  </si>
  <si>
    <t xml:space="preserve">FWR Trailers</t>
  </si>
  <si>
    <t xml:space="preserve">Cimcau</t>
  </si>
  <si>
    <t xml:space="preserve">Road West Transport</t>
  </si>
  <si>
    <t xml:space="preserve">FTE Trailers</t>
  </si>
  <si>
    <t xml:space="preserve">Robuk Engineering</t>
  </si>
  <si>
    <t xml:space="preserve">Krueger</t>
  </si>
  <si>
    <t xml:space="preserve">Barker Trailers</t>
  </si>
  <si>
    <t xml:space="preserve">Stonestar</t>
  </si>
  <si>
    <t xml:space="preserve">ABS Trailquip</t>
  </si>
  <si>
    <t xml:space="preserve">Tip Trailers R Us</t>
  </si>
  <si>
    <t xml:space="preserve">Base Fabrications</t>
  </si>
  <si>
    <t xml:space="preserve">Byrne Trailers</t>
  </si>
  <si>
    <t xml:space="preserve">NTS Transport Engineering Solutions</t>
  </si>
  <si>
    <t xml:space="preserve">a. High ATM trailer estimates are derived by removing caravans and camper trailers from all trailers with an ATM over 4.5 tonnes.</t>
  </si>
  <si>
    <t xml:space="preserve">RAV entries of high ATM trailers (excluding caravans and camper trailers), top 20 makes, March 2026</t>
  </si>
  <si>
    <t xml:space="preserve">Table 28  RAV entries of high ATM trailers (excluding caravans and camper trailers), by aggregate trailer mass, March 2026</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</si>
  <si>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</si>
  <si>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</si>
  <si>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</si>
  <si>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</si>
  <si>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</si>
  <si>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</si>
  <si>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</si>
  <si>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</si>
  <si>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</si>
  <si>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</si>
  <si>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</si>
  <si>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</si>
  <si>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</si>
  <si>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</si>
  <si>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March 2026</t>
  </si>
  <si>
    <t xml:space="preserve">Table 29  RAV entries of caravans and camper trailers, top 20 makes, March 2026</t>
  </si>
  <si>
    <t xml:space="preserve">Jayco</t>
  </si>
  <si>
    <t xml:space="preserve">Austrack Campers</t>
  </si>
  <si>
    <t xml:space="preserve">Regent RV</t>
  </si>
  <si>
    <t xml:space="preserve">Market Direct Campers</t>
  </si>
  <si>
    <t xml:space="preserve">Ezytrail</t>
  </si>
  <si>
    <t xml:space="preserve">Stoney Creek Campers</t>
  </si>
  <si>
    <t xml:space="preserve">Crusader Caravans</t>
  </si>
  <si>
    <t xml:space="preserve">Essential Caravans</t>
  </si>
  <si>
    <t xml:space="preserve">Supreme Caravans</t>
  </si>
  <si>
    <t xml:space="preserve">Leader</t>
  </si>
  <si>
    <t xml:space="preserve">Design RV</t>
  </si>
  <si>
    <t xml:space="preserve">Network RV</t>
  </si>
  <si>
    <t xml:space="preserve">New Age Caravans</t>
  </si>
  <si>
    <t xml:space="preserve">Mars Campers</t>
  </si>
  <si>
    <t xml:space="preserve">Sunland RV</t>
  </si>
  <si>
    <t xml:space="preserve">Hilltop Caravans</t>
  </si>
  <si>
    <t xml:space="preserve">Vacationer Caravans</t>
  </si>
  <si>
    <t xml:space="preserve">Jawa Off-Road Campers</t>
  </si>
  <si>
    <t xml:space="preserve">Titanium Caravans</t>
  </si>
  <si>
    <t xml:space="preserve">Fantasy Caravans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</si>
  <si>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</si>
  <si>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March 2026</t>
  </si>
  <si>
    <t xml:space="preserve">Table 30  RAV entries of caravans and camper trailers, by tare weight, March 2026</t>
  </si>
  <si>
    <t xml:space="preserve">&gt; 500 and &lt;= 1000 kilograms</t>
  </si>
  <si>
    <t xml:space="preserve">&gt; 3500 and &lt;= 5000 kilograms</t>
  </si>
  <si>
    <t xml:space="preserve">&gt; 5000 kilograms</t>
  </si>
  <si>
    <t xml:space="preserve">RAV entries of caravans and camper trailers, by tare weight, March 2026</t>
  </si>
  <si>
    <t xml:space="preserve">Table 31  Vehicle recall notices issued, by month of issue, March 2024 to March 2026</t>
  </si>
  <si>
    <t xml:space="preserve">Trucks and buses</t>
  </si>
  <si>
    <t xml:space="preserve">Caravans and motorhomes</t>
  </si>
  <si>
    <t xml:space="preserve">Trailers</t>
  </si>
  <si>
    <t xml:space="preserve">Sources: ROVER and BITRE estimates.</t>
  </si>
  <si>
    <t xml:space="preserve">Vehicle recall notices issued, by month of issue, March 2024 to March 2026</t>
  </si>
  <si>
    <t xml:space="preserve">Table 32  Vehicle recalls, total vehicles affected, by month of issue, March 2024 to March 2026</t>
  </si>
  <si>
    <t xml:space="preserve">Recall notice vehicle category</t>
  </si>
  <si>
    <t xml:space="preserve">Vehicle recalls, total vehicles affected, by month of issue, March 2024 to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</si>
</sst>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177</v>
      </c>
      <c r="D16" s="29"/>
      <c r="E16" s="29"/>
      <c r="F16" s="29"/>
      <c r="G16" s="29"/>
      <c r="H16" s="29"/>
      <c r="I16" s="29"/>
      <c r="J16" s="29"/>
      <c r="K16" s="29"/>
      <c r="L16" s="29"/>
      <c r="M16" s="29"/>
      <c r="N16" s="29"/>
      <c r="O16" s="29"/>
      <c r="P16" s="29"/>
    </row>
    <row r="17" ht="11.25" customHeight="1">
      <c r="B17" s="30" t="str">
        <f>=HYPERLINK("#'Table 8'!A9", "Table 8")</f>
      </c>
      <c r="C17" s="29" t="s">
        <v>190</v>
      </c>
      <c r="D17" s="29"/>
      <c r="E17" s="29"/>
      <c r="F17" s="29"/>
      <c r="G17" s="29"/>
      <c r="H17" s="29"/>
      <c r="I17" s="29"/>
      <c r="J17" s="29"/>
      <c r="K17" s="29"/>
      <c r="L17" s="29"/>
      <c r="M17" s="29"/>
      <c r="N17" s="29"/>
      <c r="O17" s="29"/>
      <c r="P17" s="29"/>
    </row>
    <row r="18" ht="11.25" customHeight="1">
      <c r="B18" s="30" t="str">
        <f>=HYPERLINK("#'Table 9'!A9", "Table 9")</f>
      </c>
      <c r="C18" s="29" t="s">
        <v>201</v>
      </c>
      <c r="D18" s="29"/>
      <c r="E18" s="29"/>
      <c r="F18" s="29"/>
      <c r="G18" s="29"/>
      <c r="H18" s="29"/>
      <c r="I18" s="29"/>
      <c r="J18" s="29"/>
      <c r="K18" s="29"/>
      <c r="L18" s="29"/>
      <c r="M18" s="29"/>
      <c r="N18" s="29"/>
      <c r="O18" s="29"/>
      <c r="P18" s="29"/>
    </row>
    <row r="19" ht="11.25" customHeight="1">
      <c r="B19" s="30" t="str">
        <f>=HYPERLINK("#'Table 10'!A9", "Table 10")</f>
      </c>
      <c r="C19" s="29" t="s">
        <v>215</v>
      </c>
      <c r="D19" s="29"/>
      <c r="E19" s="29"/>
      <c r="F19" s="29"/>
      <c r="G19" s="29"/>
      <c r="H19" s="29"/>
      <c r="I19" s="29"/>
      <c r="J19" s="29"/>
      <c r="K19" s="29"/>
      <c r="L19" s="29"/>
      <c r="M19" s="29"/>
      <c r="N19" s="29"/>
      <c r="O19" s="29"/>
      <c r="P19" s="29"/>
    </row>
    <row r="20" ht="11.25" customHeight="1">
      <c r="B20" s="30" t="str">
        <f>=HYPERLINK("#'Table 11'!A9", "Table 11")</f>
      </c>
      <c r="C20" s="29" t="s">
        <v>234</v>
      </c>
      <c r="D20" s="29"/>
      <c r="E20" s="29"/>
      <c r="F20" s="29"/>
      <c r="G20" s="29"/>
      <c r="H20" s="29"/>
      <c r="I20" s="29"/>
      <c r="J20" s="29"/>
      <c r="K20" s="29"/>
      <c r="L20" s="29"/>
      <c r="M20" s="29"/>
      <c r="N20" s="29"/>
      <c r="O20" s="29"/>
      <c r="P20" s="29"/>
    </row>
    <row r="21" ht="11.25" customHeight="1">
      <c r="B21" s="30" t="str">
        <f>=HYPERLINK("#'Table 12'!A9", "Table 12")</f>
      </c>
      <c r="C21" s="29" t="s">
        <v>337</v>
      </c>
      <c r="D21" s="29"/>
      <c r="E21" s="29"/>
      <c r="F21" s="29"/>
      <c r="G21" s="29"/>
      <c r="H21" s="29"/>
      <c r="I21" s="29"/>
      <c r="J21" s="29"/>
      <c r="K21" s="29"/>
      <c r="L21" s="29"/>
      <c r="M21" s="29"/>
      <c r="N21" s="29"/>
      <c r="O21" s="29"/>
      <c r="P21" s="29"/>
    </row>
    <row r="22" ht="11.25" customHeight="1">
      <c r="B22" s="30" t="str">
        <f>=HYPERLINK("#'Table 13'!A9", "Table 13")</f>
      </c>
      <c r="C22" s="29" t="s">
        <v>366</v>
      </c>
      <c r="D22" s="29"/>
      <c r="E22" s="29"/>
      <c r="F22" s="29"/>
      <c r="G22" s="29"/>
      <c r="H22" s="29"/>
      <c r="I22" s="29"/>
      <c r="J22" s="29"/>
      <c r="K22" s="29"/>
      <c r="L22" s="29"/>
      <c r="M22" s="29"/>
      <c r="N22" s="29"/>
      <c r="O22" s="29"/>
      <c r="P22" s="29"/>
    </row>
    <row r="23" ht="11.25" customHeight="1">
      <c r="B23" s="30" t="str">
        <f>=HYPERLINK("#'Table 14'!A9", "Table 14")</f>
      </c>
      <c r="C23" s="29" t="s">
        <v>399</v>
      </c>
      <c r="D23" s="29"/>
      <c r="E23" s="29"/>
      <c r="F23" s="29"/>
      <c r="G23" s="29"/>
      <c r="H23" s="29"/>
      <c r="I23" s="29"/>
      <c r="J23" s="29"/>
      <c r="K23" s="29"/>
      <c r="L23" s="29"/>
      <c r="M23" s="29"/>
      <c r="N23" s="29"/>
      <c r="O23" s="29"/>
      <c r="P23" s="29"/>
    </row>
    <row r="24" ht="11.25" customHeight="1">
      <c r="B24" s="30" t="str">
        <f>=HYPERLINK("#'Table 15'!A9", "Table 15")</f>
      </c>
      <c r="C24" s="29" t="s">
        <v>439</v>
      </c>
      <c r="D24" s="29"/>
      <c r="E24" s="29"/>
      <c r="F24" s="29"/>
      <c r="G24" s="29"/>
      <c r="H24" s="29"/>
      <c r="I24" s="29"/>
      <c r="J24" s="29"/>
      <c r="K24" s="29"/>
      <c r="L24" s="29"/>
      <c r="M24" s="29"/>
      <c r="N24" s="29"/>
      <c r="O24" s="29"/>
      <c r="P24" s="29"/>
    </row>
    <row r="25" ht="11.25" customHeight="1">
      <c r="B25" s="30" t="str">
        <f>=HYPERLINK("#'Table 16'!A9", "Table 16")</f>
      </c>
      <c r="C25" s="29" t="s">
        <v>463</v>
      </c>
      <c r="D25" s="29"/>
      <c r="E25" s="29"/>
      <c r="F25" s="29"/>
      <c r="G25" s="29"/>
      <c r="H25" s="29"/>
      <c r="I25" s="29"/>
      <c r="J25" s="29"/>
      <c r="K25" s="29"/>
      <c r="L25" s="29"/>
      <c r="M25" s="29"/>
      <c r="N25" s="29"/>
      <c r="O25" s="29"/>
      <c r="P25" s="29"/>
    </row>
    <row r="26" ht="11.25" customHeight="1">
      <c r="B26" s="30" t="str">
        <f>=HYPERLINK("#'Table 17'!A9", "Table 17")</f>
      </c>
      <c r="C26" s="29" t="s">
        <v>537</v>
      </c>
      <c r="D26" s="29"/>
      <c r="E26" s="29"/>
      <c r="F26" s="29"/>
      <c r="G26" s="29"/>
      <c r="H26" s="29"/>
      <c r="I26" s="29"/>
      <c r="J26" s="29"/>
      <c r="K26" s="29"/>
      <c r="L26" s="29"/>
      <c r="M26" s="29"/>
      <c r="N26" s="29"/>
      <c r="O26" s="29"/>
      <c r="P26" s="29"/>
    </row>
    <row r="27" ht="11.25" customHeight="1">
      <c r="B27" s="30" t="str">
        <f>=HYPERLINK("#'Table 18'!A9", "Table 18")</f>
      </c>
      <c r="C27" s="29" t="s">
        <v>540</v>
      </c>
      <c r="D27" s="29"/>
      <c r="E27" s="29"/>
      <c r="F27" s="29"/>
      <c r="G27" s="29"/>
      <c r="H27" s="29"/>
      <c r="I27" s="29"/>
      <c r="J27" s="29"/>
      <c r="K27" s="29"/>
      <c r="L27" s="29"/>
      <c r="M27" s="29"/>
      <c r="N27" s="29"/>
      <c r="O27" s="29"/>
      <c r="P27" s="29"/>
    </row>
    <row r="28" ht="11.25" customHeight="1">
      <c r="B28" s="30" t="str">
        <f>=HYPERLINK("#'Table 19'!A9", "Table 19")</f>
      </c>
      <c r="C28" s="29" t="s">
        <v>567</v>
      </c>
      <c r="D28" s="29"/>
      <c r="E28" s="29"/>
      <c r="F28" s="29"/>
      <c r="G28" s="29"/>
      <c r="H28" s="29"/>
      <c r="I28" s="29"/>
      <c r="J28" s="29"/>
      <c r="K28" s="29"/>
      <c r="L28" s="29"/>
      <c r="M28" s="29"/>
      <c r="N28" s="29"/>
      <c r="O28" s="29"/>
      <c r="P28" s="29"/>
    </row>
    <row r="29" ht="11.25" customHeight="1">
      <c r="B29" s="30" t="str">
        <f>=HYPERLINK("#'Table 20'!A9", "Table 20")</f>
      </c>
      <c r="C29" s="29" t="s">
        <v>575</v>
      </c>
      <c r="D29" s="29"/>
      <c r="E29" s="29"/>
      <c r="F29" s="29"/>
      <c r="G29" s="29"/>
      <c r="H29" s="29"/>
      <c r="I29" s="29"/>
      <c r="J29" s="29"/>
      <c r="K29" s="29"/>
      <c r="L29" s="29"/>
      <c r="M29" s="29"/>
      <c r="N29" s="29"/>
      <c r="O29" s="29"/>
      <c r="P29" s="29"/>
    </row>
    <row r="30" ht="11.25" customHeight="1">
      <c r="B30" s="30" t="str">
        <f>=HYPERLINK("#'Table 21'!A9", "Table 21")</f>
      </c>
      <c r="C30" s="29" t="s">
        <v>577</v>
      </c>
      <c r="D30" s="29"/>
      <c r="E30" s="29"/>
      <c r="F30" s="29"/>
      <c r="G30" s="29"/>
      <c r="H30" s="29"/>
      <c r="I30" s="29"/>
      <c r="J30" s="29"/>
      <c r="K30" s="29"/>
      <c r="L30" s="29"/>
      <c r="M30" s="29"/>
      <c r="N30" s="29"/>
      <c r="O30" s="29"/>
      <c r="P30" s="29"/>
    </row>
    <row r="31" ht="11.25" customHeight="1">
      <c r="B31" s="30" t="str">
        <f>=HYPERLINK("#'Table 22'!A9", "Table 22")</f>
      </c>
      <c r="C31" s="29" t="s">
        <v>602</v>
      </c>
      <c r="D31" s="29"/>
      <c r="E31" s="29"/>
      <c r="F31" s="29"/>
      <c r="G31" s="29"/>
      <c r="H31" s="29"/>
      <c r="I31" s="29"/>
      <c r="J31" s="29"/>
      <c r="K31" s="29"/>
      <c r="L31" s="29"/>
      <c r="M31" s="29"/>
      <c r="N31" s="29"/>
      <c r="O31" s="29"/>
      <c r="P31" s="29"/>
    </row>
    <row r="32" ht="11.25" customHeight="1">
      <c r="B32" s="30" t="str">
        <f>=HYPERLINK("#'Table 23'!A9", "Table 23")</f>
      </c>
      <c r="C32" s="29" t="s">
        <v>604</v>
      </c>
      <c r="D32" s="29"/>
      <c r="E32" s="29"/>
      <c r="F32" s="29"/>
      <c r="G32" s="29"/>
      <c r="H32" s="29"/>
      <c r="I32" s="29"/>
      <c r="J32" s="29"/>
      <c r="K32" s="29"/>
      <c r="L32" s="29"/>
      <c r="M32" s="29"/>
      <c r="N32" s="29"/>
      <c r="O32" s="29"/>
      <c r="P32" s="29"/>
    </row>
    <row r="33" ht="11.25" customHeight="1">
      <c r="B33" s="30" t="str">
        <f>=HYPERLINK("#'Table 24'!A9", "Table 24")</f>
      </c>
      <c r="C33" s="29" t="s">
        <v>608</v>
      </c>
      <c r="D33" s="29"/>
      <c r="E33" s="29"/>
      <c r="F33" s="29"/>
      <c r="G33" s="29"/>
      <c r="H33" s="29"/>
      <c r="I33" s="29"/>
      <c r="J33" s="29"/>
      <c r="K33" s="29"/>
      <c r="L33" s="29"/>
      <c r="M33" s="29"/>
      <c r="N33" s="29"/>
      <c r="O33" s="29"/>
      <c r="P33" s="29"/>
    </row>
    <row r="34" ht="11.25" customHeight="1">
      <c r="B34" s="30" t="str">
        <f>=HYPERLINK("#'Table 25'!A9", "Table 25")</f>
      </c>
      <c r="C34" s="29" t="s">
        <v>631</v>
      </c>
      <c r="D34" s="29"/>
      <c r="E34" s="29"/>
      <c r="F34" s="29"/>
      <c r="G34" s="29"/>
      <c r="H34" s="29"/>
      <c r="I34" s="29"/>
      <c r="J34" s="29"/>
      <c r="K34" s="29"/>
      <c r="L34" s="29"/>
      <c r="M34" s="29"/>
      <c r="N34" s="29"/>
      <c r="O34" s="29"/>
      <c r="P34" s="29"/>
    </row>
    <row r="35" ht="11.25" customHeight="1">
      <c r="B35" s="30" t="str">
        <f>=HYPERLINK("#'Table 26'!A9", "Table 26")</f>
      </c>
      <c r="C35" s="29" t="s">
        <v>643</v>
      </c>
      <c r="D35" s="29"/>
      <c r="E35" s="29"/>
      <c r="F35" s="29"/>
      <c r="G35" s="29"/>
      <c r="H35" s="29"/>
      <c r="I35" s="29"/>
      <c r="J35" s="29"/>
      <c r="K35" s="29"/>
      <c r="L35" s="29"/>
      <c r="M35" s="29"/>
      <c r="N35" s="29"/>
      <c r="O35" s="29"/>
      <c r="P35" s="29"/>
    </row>
    <row r="36" ht="11.25" customHeight="1">
      <c r="B36" s="30" t="str">
        <f>=HYPERLINK("#'Table 27'!A9", "Table 27")</f>
      </c>
      <c r="C36" s="29" t="s">
        <v>666</v>
      </c>
      <c r="D36" s="29"/>
      <c r="E36" s="29"/>
      <c r="F36" s="29"/>
      <c r="G36" s="29"/>
      <c r="H36" s="29"/>
      <c r="I36" s="29"/>
      <c r="J36" s="29"/>
      <c r="K36" s="29"/>
      <c r="L36" s="29"/>
      <c r="M36" s="29"/>
      <c r="N36" s="29"/>
      <c r="O36" s="29"/>
      <c r="P36" s="29"/>
    </row>
    <row r="37" ht="11.25" customHeight="1">
      <c r="B37" s="30" t="str">
        <f>=HYPERLINK("#'Table 28'!A9", "Table 28")</f>
      </c>
      <c r="C37" s="29" t="s">
        <v>682</v>
      </c>
      <c r="D37" s="29"/>
      <c r="E37" s="29"/>
      <c r="F37" s="29"/>
      <c r="G37" s="29"/>
      <c r="H37" s="29"/>
      <c r="I37" s="29"/>
      <c r="J37" s="29"/>
      <c r="K37" s="29"/>
      <c r="L37" s="29"/>
      <c r="M37" s="29"/>
      <c r="N37" s="29"/>
      <c r="O37" s="29"/>
      <c r="P37" s="29"/>
    </row>
    <row r="38" ht="11.25" customHeight="1">
      <c r="B38" s="30" t="str">
        <f>=HYPERLINK("#'Table 29'!A9", "Table 29")</f>
      </c>
      <c r="C38" s="29" t="s">
        <v>705</v>
      </c>
      <c r="D38" s="29"/>
      <c r="E38" s="29"/>
      <c r="F38" s="29"/>
      <c r="G38" s="29"/>
      <c r="H38" s="29"/>
      <c r="I38" s="29"/>
      <c r="J38" s="29"/>
      <c r="K38" s="29"/>
      <c r="L38" s="29"/>
      <c r="M38" s="29"/>
      <c r="N38" s="29"/>
      <c r="O38" s="29"/>
      <c r="P38" s="29"/>
    </row>
    <row r="39" ht="11.25" customHeight="1">
      <c r="B39" s="30" t="str">
        <f>=HYPERLINK("#'Table 30'!A9", "Table 30")</f>
      </c>
      <c r="C39" s="29" t="s">
        <v>710</v>
      </c>
      <c r="D39" s="29"/>
      <c r="E39" s="29"/>
      <c r="F39" s="29"/>
      <c r="G39" s="29"/>
      <c r="H39" s="29"/>
      <c r="I39" s="29"/>
      <c r="J39" s="29"/>
      <c r="K39" s="29"/>
      <c r="L39" s="29"/>
      <c r="M39" s="29"/>
      <c r="N39" s="29"/>
      <c r="O39" s="29"/>
      <c r="P39" s="29"/>
    </row>
    <row r="40" ht="11.25" customHeight="1">
      <c r="B40" s="30" t="str">
        <f>=HYPERLINK("#'Table 31'!A9", "Table 31")</f>
      </c>
      <c r="C40" s="29" t="s">
        <v>716</v>
      </c>
      <c r="D40" s="29"/>
      <c r="E40" s="29"/>
      <c r="F40" s="29"/>
      <c r="G40" s="29"/>
      <c r="H40" s="29"/>
      <c r="I40" s="29"/>
      <c r="J40" s="29"/>
      <c r="K40" s="29"/>
      <c r="L40" s="29"/>
      <c r="M40" s="29"/>
      <c r="N40" s="29"/>
      <c r="O40" s="29"/>
      <c r="P40" s="29"/>
    </row>
    <row r="41" ht="11.25" customHeight="1">
      <c r="B41" s="30" t="str">
        <f>=HYPERLINK("#'Table 32'!A9", "Table 32")</f>
      </c>
      <c r="C41" s="29" t="s">
        <v>719</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191</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125</v>
      </c>
      <c r="C11" s="45" t="n">
        <v>288</v>
      </c>
      <c r="D11" s="45" t="n">
        <v>337</v>
      </c>
      <c r="E11" s="45" t="n">
        <v>185</v>
      </c>
      <c r="F11" s="45" t="n">
        <v>920</v>
      </c>
      <c r="G11" s="45" t="n">
        <v>3059</v>
      </c>
    </row>
    <row r="12">
      <c r="A12" s="45" t="s">
        <v>104</v>
      </c>
      <c r="B12" s="45" t="s">
        <v>147</v>
      </c>
      <c r="C12" s="45" t="n">
        <v>221</v>
      </c>
      <c r="D12" s="45" t="n">
        <v>149</v>
      </c>
      <c r="E12" s="45" t="n">
        <v>149</v>
      </c>
      <c r="F12" s="45" t="n">
        <v>534</v>
      </c>
      <c r="G12" s="45" t="n">
        <v>2400</v>
      </c>
    </row>
    <row r="13">
      <c r="A13" s="45" t="s">
        <v>106</v>
      </c>
      <c r="B13" s="45" t="s">
        <v>192</v>
      </c>
      <c r="C13" s="45" t="n">
        <v>170</v>
      </c>
      <c r="D13" s="45" t="n">
        <v>176</v>
      </c>
      <c r="E13" s="45" t="n">
        <v>251</v>
      </c>
      <c r="F13" s="45" t="n">
        <v>453</v>
      </c>
      <c r="G13" s="45" t="n">
        <v>2841</v>
      </c>
    </row>
    <row r="14">
      <c r="A14" s="45" t="s">
        <v>108</v>
      </c>
      <c r="B14" s="45" t="s">
        <v>193</v>
      </c>
      <c r="C14" s="45" t="n">
        <v>109</v>
      </c>
      <c r="D14" s="45" t="n">
        <v>96</v>
      </c>
      <c r="E14" s="45" t="n">
        <v>48</v>
      </c>
      <c r="F14" s="45" t="n">
        <v>282</v>
      </c>
      <c r="G14" s="45" t="n">
        <v>701</v>
      </c>
    </row>
    <row r="15">
      <c r="A15" s="45" t="s">
        <v>110</v>
      </c>
      <c r="B15" s="45" t="s">
        <v>194</v>
      </c>
      <c r="C15" s="45" t="n">
        <v>107</v>
      </c>
      <c r="D15" s="45" t="n">
        <v>77</v>
      </c>
      <c r="E15" s="45" t="n">
        <v>0</v>
      </c>
      <c r="F15" s="45" t="n">
        <v>192</v>
      </c>
      <c r="G15" s="45" t="n">
        <v>679</v>
      </c>
    </row>
    <row r="16">
      <c r="A16" s="45" t="s">
        <v>112</v>
      </c>
      <c r="B16" s="45" t="s">
        <v>195</v>
      </c>
      <c r="C16" s="45" t="n">
        <v>101</v>
      </c>
      <c r="D16" s="45" t="n">
        <v>83</v>
      </c>
      <c r="E16" s="45" t="n">
        <v>49</v>
      </c>
      <c r="F16" s="45" t="n">
        <v>213</v>
      </c>
      <c r="G16" s="45" t="n">
        <v>831</v>
      </c>
    </row>
    <row r="17">
      <c r="A17" s="45" t="s">
        <v>114</v>
      </c>
      <c r="B17" s="45" t="s">
        <v>182</v>
      </c>
      <c r="C17" s="45" t="n">
        <v>88</v>
      </c>
      <c r="D17" s="45" t="n">
        <v>69</v>
      </c>
      <c r="E17" s="45" t="n">
        <v>101</v>
      </c>
      <c r="F17" s="45" t="n">
        <v>209</v>
      </c>
      <c r="G17" s="45" t="n">
        <v>828</v>
      </c>
    </row>
    <row r="18">
      <c r="A18" s="45" t="s">
        <v>116</v>
      </c>
      <c r="B18" s="45" t="s">
        <v>196</v>
      </c>
      <c r="C18" s="45" t="n">
        <v>69</v>
      </c>
      <c r="D18" s="45" t="n">
        <v>149</v>
      </c>
      <c r="E18" s="45" t="n">
        <v>112</v>
      </c>
      <c r="F18" s="45" t="n">
        <v>326</v>
      </c>
      <c r="G18" s="45" t="n">
        <v>1100</v>
      </c>
    </row>
    <row r="19">
      <c r="A19" s="45" t="s">
        <v>118</v>
      </c>
      <c r="B19" s="45" t="s">
        <v>197</v>
      </c>
      <c r="C19" s="45" t="n">
        <v>63</v>
      </c>
      <c r="D19" s="45" t="n">
        <v>43</v>
      </c>
      <c r="E19" s="45" t="n">
        <v>38</v>
      </c>
      <c r="F19" s="45" t="n">
        <v>138</v>
      </c>
      <c r="G19" s="45" t="n">
        <v>883</v>
      </c>
    </row>
    <row r="20">
      <c r="A20" s="45" t="s">
        <v>120</v>
      </c>
      <c r="B20" s="45" t="s">
        <v>181</v>
      </c>
      <c r="C20" s="45" t="n">
        <v>50</v>
      </c>
      <c r="D20" s="45" t="n">
        <v>39</v>
      </c>
      <c r="E20" s="45" t="n">
        <v>20</v>
      </c>
      <c r="F20" s="45" t="n">
        <v>133</v>
      </c>
      <c r="G20" s="45" t="n">
        <v>391</v>
      </c>
    </row>
    <row r="21">
      <c r="A21" s="45" t="s">
        <v>122</v>
      </c>
      <c r="B21" s="45" t="s">
        <v>133</v>
      </c>
      <c r="C21" s="45" t="n">
        <v>44</v>
      </c>
      <c r="D21" s="45" t="n">
        <v>45</v>
      </c>
      <c r="E21" s="45" t="n">
        <v>87</v>
      </c>
      <c r="F21" s="45" t="n">
        <v>158</v>
      </c>
      <c r="G21" s="45" t="n">
        <v>596</v>
      </c>
    </row>
    <row r="22">
      <c r="A22" s="45" t="s">
        <v>124</v>
      </c>
      <c r="B22" s="45" t="s">
        <v>187</v>
      </c>
      <c r="C22" s="45" t="n">
        <v>22</v>
      </c>
      <c r="D22" s="45" t="n">
        <v>5</v>
      </c>
      <c r="E22" s="45" t="n">
        <v>18</v>
      </c>
      <c r="F22" s="45" t="n">
        <v>34</v>
      </c>
      <c r="G22" s="45" t="n">
        <v>188</v>
      </c>
    </row>
    <row r="23">
      <c r="A23" s="45" t="s">
        <v>126</v>
      </c>
      <c r="B23" s="45" t="s">
        <v>198</v>
      </c>
      <c r="C23" s="45" t="n">
        <v>19</v>
      </c>
      <c r="D23" s="45" t="n">
        <v>10</v>
      </c>
      <c r="E23" s="45" t="n">
        <v>57</v>
      </c>
      <c r="F23" s="45" t="n">
        <v>36</v>
      </c>
      <c r="G23" s="45" t="n">
        <v>329</v>
      </c>
    </row>
    <row r="24">
      <c r="A24" s="45" t="s">
        <v>128</v>
      </c>
      <c r="B24" s="45" t="s">
        <v>199</v>
      </c>
      <c r="C24" s="45" t="n">
        <v>17</v>
      </c>
      <c r="D24" s="45" t="n">
        <v>3</v>
      </c>
      <c r="E24" s="45" t="n">
        <v>6</v>
      </c>
      <c r="F24" s="45" t="n">
        <v>31</v>
      </c>
      <c r="G24" s="45" t="n">
        <v>147</v>
      </c>
    </row>
    <row r="25">
      <c r="A25" s="45" t="s">
        <v>130</v>
      </c>
      <c r="B25" s="45" t="s">
        <v>200</v>
      </c>
      <c r="C25" s="45" t="n">
        <v>15</v>
      </c>
      <c r="D25" s="45" t="n">
        <v>3</v>
      </c>
      <c r="E25" s="45" t="n">
        <v>7</v>
      </c>
      <c r="F25" s="45" t="n">
        <v>19</v>
      </c>
      <c r="G25" s="45" t="n">
        <v>78</v>
      </c>
    </row>
    <row r="26">
      <c r="A26" s="45" t="s">
        <v>132</v>
      </c>
      <c r="B26" s="45" t="s">
        <v>163</v>
      </c>
      <c r="C26" s="45" t="n">
        <v>26</v>
      </c>
      <c r="D26" s="45" t="n">
        <v>20</v>
      </c>
      <c r="E26" s="45" t="n">
        <v>35</v>
      </c>
      <c r="F26" s="45" t="n">
        <v>80</v>
      </c>
      <c r="G26" s="45" t="n">
        <v>267</v>
      </c>
    </row>
    <row r="27">
      <c r="A27" s="46" t="s">
        <v>32</v>
      </c>
      <c r="B27" s="46" t="s">
        <v>164</v>
      </c>
      <c r="C27" s="46" t="n">
        <v>1409</v>
      </c>
      <c r="D27" s="46" t="n">
        <v>1304</v>
      </c>
      <c r="E27" s="46" t="n">
        <v>1163</v>
      </c>
      <c r="F27" s="46" t="n">
        <v>3758</v>
      </c>
      <c r="G27" s="46" t="n">
        <v>15318</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202</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203</v>
      </c>
      <c r="C11" s="47" t="n">
        <v>57</v>
      </c>
      <c r="D11" s="47" t="n">
        <v>53</v>
      </c>
      <c r="E11" s="47" t="n">
        <v>41</v>
      </c>
      <c r="F11" s="47" t="n">
        <v>183</v>
      </c>
      <c r="G11" s="47" t="n">
        <v>588</v>
      </c>
    </row>
    <row r="12">
      <c r="A12" s="47" t="s">
        <v>104</v>
      </c>
      <c r="B12" s="47" t="s">
        <v>204</v>
      </c>
      <c r="C12" s="47" t="n">
        <v>40</v>
      </c>
      <c r="D12" s="47" t="n">
        <v>1</v>
      </c>
      <c r="E12" s="47" t="n">
        <v>12</v>
      </c>
      <c r="F12" s="47" t="n">
        <v>42</v>
      </c>
      <c r="G12" s="47" t="n">
        <v>116</v>
      </c>
    </row>
    <row r="13">
      <c r="A13" s="47" t="s">
        <v>106</v>
      </c>
      <c r="B13" s="47" t="s">
        <v>169</v>
      </c>
      <c r="C13" s="47" t="n">
        <v>35</v>
      </c>
      <c r="D13" s="47" t="n">
        <v>38</v>
      </c>
      <c r="E13" s="47" t="n">
        <v>37</v>
      </c>
      <c r="F13" s="47" t="n">
        <v>117</v>
      </c>
      <c r="G13" s="47" t="n">
        <v>296</v>
      </c>
    </row>
    <row r="14">
      <c r="A14" s="47" t="s">
        <v>108</v>
      </c>
      <c r="B14" s="47" t="s">
        <v>205</v>
      </c>
      <c r="C14" s="47" t="n">
        <v>31</v>
      </c>
      <c r="D14" s="47" t="n">
        <v>26</v>
      </c>
      <c r="E14" s="47" t="n">
        <v>20</v>
      </c>
      <c r="F14" s="47" t="n">
        <v>111</v>
      </c>
      <c r="G14" s="47" t="n">
        <v>386</v>
      </c>
    </row>
    <row r="15">
      <c r="A15" s="47" t="s">
        <v>110</v>
      </c>
      <c r="B15" s="47" t="s">
        <v>182</v>
      </c>
      <c r="C15" s="47" t="n">
        <v>29</v>
      </c>
      <c r="D15" s="47" t="n">
        <v>5</v>
      </c>
      <c r="E15" s="47" t="n">
        <v>16</v>
      </c>
      <c r="F15" s="47" t="n">
        <v>71</v>
      </c>
      <c r="G15" s="47" t="n">
        <v>278</v>
      </c>
    </row>
    <row r="16">
      <c r="A16" s="47" t="s">
        <v>112</v>
      </c>
      <c r="B16" s="47" t="s">
        <v>172</v>
      </c>
      <c r="C16" s="47" t="n">
        <v>20</v>
      </c>
      <c r="D16" s="47" t="n">
        <v>7</v>
      </c>
      <c r="E16" s="47" t="n">
        <v>0</v>
      </c>
      <c r="F16" s="47" t="n">
        <v>30</v>
      </c>
      <c r="G16" s="47" t="n">
        <v>55</v>
      </c>
    </row>
    <row r="17">
      <c r="A17" s="47" t="s">
        <v>114</v>
      </c>
      <c r="B17" s="47" t="s">
        <v>206</v>
      </c>
      <c r="C17" s="47" t="n">
        <v>17</v>
      </c>
      <c r="D17" s="47" t="n">
        <v>8</v>
      </c>
      <c r="E17" s="47" t="n">
        <v>29</v>
      </c>
      <c r="F17" s="47" t="n">
        <v>40</v>
      </c>
      <c r="G17" s="47" t="n">
        <v>169</v>
      </c>
    </row>
    <row r="18">
      <c r="A18" s="47" t="s">
        <v>116</v>
      </c>
      <c r="B18" s="47" t="s">
        <v>189</v>
      </c>
      <c r="C18" s="47" t="n">
        <v>13</v>
      </c>
      <c r="D18" s="47" t="n">
        <v>10</v>
      </c>
      <c r="E18" s="47" t="n">
        <v>4</v>
      </c>
      <c r="F18" s="47" t="n">
        <v>28</v>
      </c>
      <c r="G18" s="47" t="n">
        <v>117</v>
      </c>
    </row>
    <row r="19">
      <c r="A19" s="47" t="s">
        <v>118</v>
      </c>
      <c r="B19" s="47" t="s">
        <v>207</v>
      </c>
      <c r="C19" s="47" t="n">
        <v>9</v>
      </c>
      <c r="D19" s="47" t="n">
        <v>5</v>
      </c>
      <c r="E19" s="47" t="n">
        <v>1</v>
      </c>
      <c r="F19" s="47" t="n">
        <v>14</v>
      </c>
      <c r="G19" s="47" t="n">
        <v>84</v>
      </c>
    </row>
    <row r="20">
      <c r="A20" s="47" t="s">
        <v>120</v>
      </c>
      <c r="B20" s="47" t="s">
        <v>208</v>
      </c>
      <c r="C20" s="47" t="n">
        <v>7</v>
      </c>
      <c r="D20" s="47" t="n">
        <v>0</v>
      </c>
      <c r="E20" s="47" t="n">
        <v>0</v>
      </c>
      <c r="F20" s="47" t="n">
        <v>11</v>
      </c>
      <c r="G20" s="47" t="n">
        <v>52</v>
      </c>
    </row>
    <row r="21">
      <c r="A21" s="47" t="s">
        <v>122</v>
      </c>
      <c r="B21" s="47" t="s">
        <v>119</v>
      </c>
      <c r="C21" s="47" t="n">
        <v>7</v>
      </c>
      <c r="D21" s="47" t="n">
        <v>10</v>
      </c>
      <c r="E21" s="47" t="n">
        <v>23</v>
      </c>
      <c r="F21" s="47" t="n">
        <v>17</v>
      </c>
      <c r="G21" s="47" t="n">
        <v>97</v>
      </c>
    </row>
    <row r="22">
      <c r="A22" s="47" t="s">
        <v>124</v>
      </c>
      <c r="B22" s="47" t="s">
        <v>196</v>
      </c>
      <c r="C22" s="47" t="n">
        <v>7</v>
      </c>
      <c r="D22" s="47" t="n">
        <v>2</v>
      </c>
      <c r="E22" s="47" t="n">
        <v>5</v>
      </c>
      <c r="F22" s="47" t="n">
        <v>34</v>
      </c>
      <c r="G22" s="47" t="n">
        <v>81</v>
      </c>
    </row>
    <row r="23">
      <c r="A23" s="47" t="s">
        <v>126</v>
      </c>
      <c r="B23" s="47" t="s">
        <v>133</v>
      </c>
      <c r="C23" s="47" t="n">
        <v>6</v>
      </c>
      <c r="D23" s="47" t="n">
        <v>10</v>
      </c>
      <c r="E23" s="47" t="n">
        <v>5</v>
      </c>
      <c r="F23" s="47" t="n">
        <v>20</v>
      </c>
      <c r="G23" s="47" t="n">
        <v>61</v>
      </c>
    </row>
    <row r="24">
      <c r="A24" s="47" t="s">
        <v>128</v>
      </c>
      <c r="B24" s="47" t="s">
        <v>209</v>
      </c>
      <c r="C24" s="47" t="n">
        <v>6</v>
      </c>
      <c r="D24" s="47" t="n">
        <v>0</v>
      </c>
      <c r="E24" s="47" t="n">
        <v>0</v>
      </c>
      <c r="F24" s="47" t="n">
        <v>9</v>
      </c>
      <c r="G24" s="47" t="n">
        <v>9</v>
      </c>
    </row>
    <row r="25">
      <c r="A25" s="47" t="s">
        <v>130</v>
      </c>
      <c r="B25" s="47" t="s">
        <v>210</v>
      </c>
      <c r="C25" s="47" t="n">
        <v>4</v>
      </c>
      <c r="D25" s="47" t="n">
        <v>0</v>
      </c>
      <c r="E25" s="47" t="n">
        <v>3</v>
      </c>
      <c r="F25" s="47" t="n">
        <v>9</v>
      </c>
      <c r="G25" s="47" t="n">
        <v>30</v>
      </c>
    </row>
    <row r="26">
      <c r="A26" s="47" t="s">
        <v>132</v>
      </c>
      <c r="B26" s="47" t="s">
        <v>211</v>
      </c>
      <c r="C26" s="47" t="n">
        <v>3</v>
      </c>
      <c r="D26" s="47" t="n">
        <v>2</v>
      </c>
      <c r="E26" s="47" t="n">
        <v>3</v>
      </c>
      <c r="F26" s="47" t="n">
        <v>7</v>
      </c>
      <c r="G26" s="47" t="n">
        <v>22</v>
      </c>
    </row>
    <row r="27">
      <c r="A27" s="47" t="s">
        <v>134</v>
      </c>
      <c r="B27" s="47" t="s">
        <v>212</v>
      </c>
      <c r="C27" s="47" t="n">
        <v>1</v>
      </c>
      <c r="D27" s="47" t="n">
        <v>1</v>
      </c>
      <c r="E27" s="47" t="n">
        <v>0</v>
      </c>
      <c r="F27" s="47" t="n">
        <v>3</v>
      </c>
      <c r="G27" s="47" t="n">
        <v>7</v>
      </c>
    </row>
    <row r="28">
      <c r="A28" s="47" t="s">
        <v>136</v>
      </c>
      <c r="B28" s="47" t="s">
        <v>213</v>
      </c>
      <c r="C28" s="47" t="n">
        <v>1</v>
      </c>
      <c r="D28" s="47" t="n">
        <v>3</v>
      </c>
      <c r="E28" s="47" t="n">
        <v>2</v>
      </c>
      <c r="F28" s="47" t="n">
        <v>6</v>
      </c>
      <c r="G28" s="47" t="n">
        <v>20</v>
      </c>
    </row>
    <row r="29">
      <c r="A29" s="47" t="s">
        <v>138</v>
      </c>
      <c r="B29" s="47" t="s">
        <v>187</v>
      </c>
      <c r="C29" s="47" t="n">
        <v>1</v>
      </c>
      <c r="D29" s="47" t="n">
        <v>0</v>
      </c>
      <c r="E29" s="47" t="n">
        <v>3</v>
      </c>
      <c r="F29" s="47" t="n">
        <v>4</v>
      </c>
      <c r="G29" s="47" t="n">
        <v>22</v>
      </c>
    </row>
    <row r="30">
      <c r="A30" s="47" t="s">
        <v>140</v>
      </c>
      <c r="B30" s="47" t="s">
        <v>214</v>
      </c>
      <c r="C30" s="47" t="n">
        <v>1</v>
      </c>
      <c r="D30" s="47" t="n">
        <v>2</v>
      </c>
      <c r="E30" s="47" t="n">
        <v>2</v>
      </c>
      <c r="F30" s="47" t="n">
        <v>7</v>
      </c>
      <c r="G30" s="47" t="n">
        <v>17</v>
      </c>
    </row>
    <row r="31">
      <c r="A31" s="47" t="s">
        <v>142</v>
      </c>
      <c r="B31" s="47" t="s">
        <v>163</v>
      </c>
      <c r="C31" s="47" t="n">
        <v>0</v>
      </c>
      <c r="D31" s="47" t="n">
        <v>18</v>
      </c>
      <c r="E31" s="47" t="n">
        <v>713</v>
      </c>
      <c r="F31" s="47" t="n">
        <v>40</v>
      </c>
      <c r="G31" s="47" t="n">
        <v>3594</v>
      </c>
    </row>
    <row r="32">
      <c r="A32" s="48" t="s">
        <v>32</v>
      </c>
      <c r="B32" s="48" t="s">
        <v>164</v>
      </c>
      <c r="C32" s="48" t="n">
        <v>295</v>
      </c>
      <c r="D32" s="48" t="n">
        <v>201</v>
      </c>
      <c r="E32" s="48" t="n">
        <v>919</v>
      </c>
      <c r="F32" s="48" t="n">
        <v>803</v>
      </c>
      <c r="G32" s="48" t="n">
        <v>6101</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216</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217</v>
      </c>
      <c r="C11" s="49" t="n">
        <v>1143</v>
      </c>
      <c r="D11" s="49" t="n">
        <v>555</v>
      </c>
      <c r="E11" s="49" t="n">
        <v>564</v>
      </c>
      <c r="F11" s="49" t="n">
        <v>2778</v>
      </c>
      <c r="G11" s="49" t="n">
        <v>9300</v>
      </c>
    </row>
    <row r="12">
      <c r="A12" s="49" t="s">
        <v>104</v>
      </c>
      <c r="B12" s="49" t="s">
        <v>218</v>
      </c>
      <c r="C12" s="49" t="n">
        <v>1066</v>
      </c>
      <c r="D12" s="49" t="n">
        <v>386</v>
      </c>
      <c r="E12" s="49" t="n">
        <v>0</v>
      </c>
      <c r="F12" s="49" t="n">
        <v>1724</v>
      </c>
      <c r="G12" s="49" t="n">
        <v>3696</v>
      </c>
    </row>
    <row r="13">
      <c r="A13" s="49" t="s">
        <v>106</v>
      </c>
      <c r="B13" s="49" t="s">
        <v>219</v>
      </c>
      <c r="C13" s="49" t="n">
        <v>1060</v>
      </c>
      <c r="D13" s="49" t="n">
        <v>239</v>
      </c>
      <c r="E13" s="49" t="n">
        <v>687</v>
      </c>
      <c r="F13" s="49" t="n">
        <v>1837</v>
      </c>
      <c r="G13" s="49" t="n">
        <v>6523</v>
      </c>
    </row>
    <row r="14">
      <c r="A14" s="49" t="s">
        <v>108</v>
      </c>
      <c r="B14" s="49" t="s">
        <v>127</v>
      </c>
      <c r="C14" s="49" t="n">
        <v>949</v>
      </c>
      <c r="D14" s="49" t="n">
        <v>609</v>
      </c>
      <c r="E14" s="49" t="n">
        <v>938</v>
      </c>
      <c r="F14" s="49" t="n">
        <v>2147</v>
      </c>
      <c r="G14" s="49" t="n">
        <v>8351</v>
      </c>
    </row>
    <row r="15">
      <c r="A15" s="49" t="s">
        <v>110</v>
      </c>
      <c r="B15" s="49" t="s">
        <v>220</v>
      </c>
      <c r="C15" s="49" t="n">
        <v>590</v>
      </c>
      <c r="D15" s="49" t="n">
        <v>251</v>
      </c>
      <c r="E15" s="49" t="n">
        <v>145</v>
      </c>
      <c r="F15" s="49" t="n">
        <v>1088</v>
      </c>
      <c r="G15" s="49" t="n">
        <v>2534</v>
      </c>
    </row>
    <row r="16">
      <c r="A16" s="49" t="s">
        <v>112</v>
      </c>
      <c r="B16" s="49" t="s">
        <v>131</v>
      </c>
      <c r="C16" s="49" t="n">
        <v>297</v>
      </c>
      <c r="D16" s="49" t="n">
        <v>270</v>
      </c>
      <c r="E16" s="49" t="n">
        <v>285</v>
      </c>
      <c r="F16" s="49" t="n">
        <v>863</v>
      </c>
      <c r="G16" s="49" t="n">
        <v>3503</v>
      </c>
    </row>
    <row r="17">
      <c r="A17" s="49" t="s">
        <v>114</v>
      </c>
      <c r="B17" s="49" t="s">
        <v>221</v>
      </c>
      <c r="C17" s="49" t="n">
        <v>277</v>
      </c>
      <c r="D17" s="49" t="n">
        <v>294</v>
      </c>
      <c r="E17" s="49" t="n">
        <v>382</v>
      </c>
      <c r="F17" s="49" t="n">
        <v>1183</v>
      </c>
      <c r="G17" s="49" t="n">
        <v>5455</v>
      </c>
    </row>
    <row r="18">
      <c r="A18" s="49" t="s">
        <v>116</v>
      </c>
      <c r="B18" s="49" t="s">
        <v>222</v>
      </c>
      <c r="C18" s="49" t="n">
        <v>247</v>
      </c>
      <c r="D18" s="49" t="n">
        <v>640</v>
      </c>
      <c r="E18" s="49" t="n">
        <v>724</v>
      </c>
      <c r="F18" s="49" t="n">
        <v>903</v>
      </c>
      <c r="G18" s="49" t="n">
        <v>4435</v>
      </c>
    </row>
    <row r="19">
      <c r="A19" s="49" t="s">
        <v>118</v>
      </c>
      <c r="B19" s="49" t="s">
        <v>141</v>
      </c>
      <c r="C19" s="49" t="n">
        <v>235</v>
      </c>
      <c r="D19" s="49" t="n">
        <v>133</v>
      </c>
      <c r="E19" s="49" t="n">
        <v>252</v>
      </c>
      <c r="F19" s="49" t="n">
        <v>560</v>
      </c>
      <c r="G19" s="49" t="n">
        <v>2166</v>
      </c>
    </row>
    <row r="20">
      <c r="A20" s="49" t="s">
        <v>120</v>
      </c>
      <c r="B20" s="49" t="s">
        <v>223</v>
      </c>
      <c r="C20" s="49" t="n">
        <v>140</v>
      </c>
      <c r="D20" s="49" t="n">
        <v>488</v>
      </c>
      <c r="E20" s="49" t="n">
        <v>57</v>
      </c>
      <c r="F20" s="49" t="n">
        <v>891</v>
      </c>
      <c r="G20" s="49" t="n">
        <v>2966</v>
      </c>
    </row>
    <row r="21">
      <c r="A21" s="49" t="s">
        <v>122</v>
      </c>
      <c r="B21" s="49" t="s">
        <v>224</v>
      </c>
      <c r="C21" s="49" t="n">
        <v>104</v>
      </c>
      <c r="D21" s="49" t="n">
        <v>158</v>
      </c>
      <c r="E21" s="49" t="n">
        <v>42</v>
      </c>
      <c r="F21" s="49" t="n">
        <v>348</v>
      </c>
      <c r="G21" s="49" t="n">
        <v>508</v>
      </c>
    </row>
    <row r="22">
      <c r="A22" s="49" t="s">
        <v>124</v>
      </c>
      <c r="B22" s="49" t="s">
        <v>225</v>
      </c>
      <c r="C22" s="49" t="n">
        <v>100</v>
      </c>
      <c r="D22" s="49" t="n">
        <v>0</v>
      </c>
      <c r="E22" s="49" t="n">
        <v>0</v>
      </c>
      <c r="F22" s="49" t="n">
        <v>100</v>
      </c>
      <c r="G22" s="49" t="n">
        <v>647</v>
      </c>
    </row>
    <row r="23">
      <c r="A23" s="49" t="s">
        <v>126</v>
      </c>
      <c r="B23" s="49" t="s">
        <v>226</v>
      </c>
      <c r="C23" s="49" t="n">
        <v>56</v>
      </c>
      <c r="D23" s="49" t="n">
        <v>42</v>
      </c>
      <c r="E23" s="49" t="n">
        <v>28</v>
      </c>
      <c r="F23" s="49" t="n">
        <v>98</v>
      </c>
      <c r="G23" s="49" t="n">
        <v>182</v>
      </c>
    </row>
    <row r="24">
      <c r="A24" s="49" t="s">
        <v>128</v>
      </c>
      <c r="B24" s="49" t="s">
        <v>227</v>
      </c>
      <c r="C24" s="49" t="n">
        <v>40</v>
      </c>
      <c r="D24" s="49" t="n">
        <v>8</v>
      </c>
      <c r="E24" s="49" t="n">
        <v>0</v>
      </c>
      <c r="F24" s="49" t="n">
        <v>82</v>
      </c>
      <c r="G24" s="49" t="n">
        <v>224</v>
      </c>
    </row>
    <row r="25">
      <c r="A25" s="49" t="s">
        <v>130</v>
      </c>
      <c r="B25" s="49" t="s">
        <v>228</v>
      </c>
      <c r="C25" s="49" t="n">
        <v>40</v>
      </c>
      <c r="D25" s="49" t="n">
        <v>192</v>
      </c>
      <c r="E25" s="49" t="n">
        <v>0</v>
      </c>
      <c r="F25" s="49" t="n">
        <v>569</v>
      </c>
      <c r="G25" s="49" t="n">
        <v>1021</v>
      </c>
    </row>
    <row r="26">
      <c r="A26" s="49" t="s">
        <v>132</v>
      </c>
      <c r="B26" s="49" t="s">
        <v>229</v>
      </c>
      <c r="C26" s="49" t="n">
        <v>34</v>
      </c>
      <c r="D26" s="49" t="n">
        <v>31</v>
      </c>
      <c r="E26" s="49" t="n">
        <v>0</v>
      </c>
      <c r="F26" s="49" t="n">
        <v>65</v>
      </c>
      <c r="G26" s="49" t="n">
        <v>140</v>
      </c>
    </row>
    <row r="27">
      <c r="A27" s="49" t="s">
        <v>134</v>
      </c>
      <c r="B27" s="49" t="s">
        <v>230</v>
      </c>
      <c r="C27" s="49" t="n">
        <v>34</v>
      </c>
      <c r="D27" s="49" t="n">
        <v>7</v>
      </c>
      <c r="E27" s="49" t="n">
        <v>70</v>
      </c>
      <c r="F27" s="49" t="n">
        <v>145</v>
      </c>
      <c r="G27" s="49" t="n">
        <v>628</v>
      </c>
    </row>
    <row r="28">
      <c r="A28" s="49" t="s">
        <v>136</v>
      </c>
      <c r="B28" s="49" t="s">
        <v>231</v>
      </c>
      <c r="C28" s="49" t="n">
        <v>32</v>
      </c>
      <c r="D28" s="49" t="n">
        <v>82</v>
      </c>
      <c r="E28" s="49" t="n">
        <v>65</v>
      </c>
      <c r="F28" s="49" t="n">
        <v>148</v>
      </c>
      <c r="G28" s="49" t="n">
        <v>588</v>
      </c>
    </row>
    <row r="29">
      <c r="A29" s="49" t="s">
        <v>138</v>
      </c>
      <c r="B29" s="49" t="s">
        <v>232</v>
      </c>
      <c r="C29" s="49" t="n">
        <v>30</v>
      </c>
      <c r="D29" s="49" t="n">
        <v>0</v>
      </c>
      <c r="E29" s="49" t="n">
        <v>20</v>
      </c>
      <c r="F29" s="49" t="n">
        <v>32</v>
      </c>
      <c r="G29" s="49" t="n">
        <v>62</v>
      </c>
    </row>
    <row r="30">
      <c r="A30" s="49" t="s">
        <v>140</v>
      </c>
      <c r="B30" s="49" t="s">
        <v>233</v>
      </c>
      <c r="C30" s="49" t="n">
        <v>28</v>
      </c>
      <c r="D30" s="49" t="n">
        <v>49</v>
      </c>
      <c r="E30" s="49" t="n">
        <v>57</v>
      </c>
      <c r="F30" s="49" t="n">
        <v>175</v>
      </c>
      <c r="G30" s="49" t="n">
        <v>491</v>
      </c>
    </row>
    <row r="31">
      <c r="A31" s="49" t="s">
        <v>142</v>
      </c>
      <c r="B31" s="49" t="s">
        <v>163</v>
      </c>
      <c r="C31" s="49" t="n">
        <v>47</v>
      </c>
      <c r="D31" s="49" t="n">
        <v>492</v>
      </c>
      <c r="E31" s="49" t="n">
        <v>233</v>
      </c>
      <c r="F31" s="49" t="n">
        <v>817</v>
      </c>
      <c r="G31" s="49" t="n">
        <v>4845</v>
      </c>
    </row>
    <row r="32">
      <c r="A32" s="50" t="s">
        <v>32</v>
      </c>
      <c r="B32" s="50" t="s">
        <v>164</v>
      </c>
      <c r="C32" s="50" t="n">
        <v>6549</v>
      </c>
      <c r="D32" s="50" t="n">
        <v>4926</v>
      </c>
      <c r="E32" s="50" t="n">
        <v>4549</v>
      </c>
      <c r="F32" s="50" t="n">
        <v>16553</v>
      </c>
      <c r="G32" s="50" t="n">
        <v>58265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235</v>
      </c>
    </row>
    <row r="6" ht="15.95" customHeight="1">
      <c r="A6" s="16" t="s">
        <v>27</v>
      </c>
    </row>
    <row r="7" ht="15" customHeight="1">
      <c r="A7" s="9" t="s">
        <v>25</v>
      </c>
    </row>
    <row r="9">
      <c r="A9" s="23"/>
      <c r="B9" s="23"/>
      <c r="C9" s="23"/>
      <c r="D9" s="23"/>
      <c r="E9" s="23"/>
      <c r="F9" s="23"/>
      <c r="G9" s="23"/>
    </row>
    <row r="10">
      <c r="A10" s="51" t="s">
        <v>99</v>
      </c>
      <c r="B10" s="51" t="s">
        <v>236</v>
      </c>
      <c r="C10" s="26" t="s">
        <v>33</v>
      </c>
      <c r="D10" s="26" t="s">
        <v>34</v>
      </c>
      <c r="E10" s="26" t="s">
        <v>45</v>
      </c>
      <c r="F10" s="26" t="s">
        <v>100</v>
      </c>
      <c r="G10" s="26" t="s">
        <v>101</v>
      </c>
    </row>
    <row r="11">
      <c r="A11" s="28" t="s">
        <v>103</v>
      </c>
      <c r="B11" s="51" t="s">
        <v>237</v>
      </c>
      <c r="C11" s="51" t="n">
        <v>3299</v>
      </c>
      <c r="D11" s="51" t="n">
        <v>69</v>
      </c>
      <c r="E11" s="51" t="n">
        <v>4195</v>
      </c>
      <c r="F11" s="51" t="n">
        <v>3417</v>
      </c>
      <c r="G11" s="51" t="n">
        <v>41393</v>
      </c>
    </row>
    <row r="12">
      <c r="A12" s="28" t="s">
        <v>103</v>
      </c>
      <c r="B12" s="51" t="s">
        <v>238</v>
      </c>
      <c r="C12" s="51" t="n">
        <v>2134</v>
      </c>
      <c r="D12" s="51" t="n">
        <v>1411</v>
      </c>
      <c r="E12" s="51" t="n">
        <v>2504</v>
      </c>
      <c r="F12" s="51" t="n">
        <v>5032</v>
      </c>
      <c r="G12" s="51" t="n">
        <v>20847</v>
      </c>
    </row>
    <row r="13">
      <c r="A13" s="28" t="s">
        <v>103</v>
      </c>
      <c r="B13" s="51" t="s">
        <v>239</v>
      </c>
      <c r="C13" s="51" t="n">
        <v>1694</v>
      </c>
      <c r="D13" s="51" t="n">
        <v>946</v>
      </c>
      <c r="E13" s="51" t="n">
        <v>1263</v>
      </c>
      <c r="F13" s="51" t="n">
        <v>3516</v>
      </c>
      <c r="G13" s="51" t="n">
        <v>12979</v>
      </c>
    </row>
    <row r="14">
      <c r="A14" s="28" t="s">
        <v>103</v>
      </c>
      <c r="B14" s="51" t="s">
        <v>240</v>
      </c>
      <c r="C14" s="51" t="n">
        <v>1273</v>
      </c>
      <c r="D14" s="51" t="n">
        <v>763</v>
      </c>
      <c r="E14" s="51" t="n">
        <v>809</v>
      </c>
      <c r="F14" s="51" t="n">
        <v>2785</v>
      </c>
      <c r="G14" s="51" t="n">
        <v>13069</v>
      </c>
    </row>
    <row r="15">
      <c r="A15" s="28" t="s">
        <v>103</v>
      </c>
      <c r="B15" s="51" t="s">
        <v>241</v>
      </c>
      <c r="C15" s="51" t="n">
        <v>1013</v>
      </c>
      <c r="D15" s="51" t="n">
        <v>960</v>
      </c>
      <c r="E15" s="51" t="n">
        <v>1507</v>
      </c>
      <c r="F15" s="51" t="n">
        <v>3438</v>
      </c>
      <c r="G15" s="51" t="n">
        <v>18071</v>
      </c>
    </row>
    <row r="16">
      <c r="A16" s="28" t="s">
        <v>103</v>
      </c>
      <c r="B16" s="51" t="s">
        <v>242</v>
      </c>
      <c r="C16" s="51" t="n">
        <v>981</v>
      </c>
      <c r="D16" s="51" t="n">
        <v>1156</v>
      </c>
      <c r="E16" s="51" t="n">
        <v>818</v>
      </c>
      <c r="F16" s="51" t="n">
        <v>3834</v>
      </c>
      <c r="G16" s="51" t="n">
        <v>11672</v>
      </c>
    </row>
    <row r="17">
      <c r="A17" s="28" t="s">
        <v>103</v>
      </c>
      <c r="B17" s="51" t="s">
        <v>243</v>
      </c>
      <c r="C17" s="51" t="n">
        <v>665</v>
      </c>
      <c r="D17" s="51" t="n">
        <v>707</v>
      </c>
      <c r="E17" s="51" t="n">
        <v>1109</v>
      </c>
      <c r="F17" s="51" t="n">
        <v>2144</v>
      </c>
      <c r="G17" s="51" t="n">
        <v>9987</v>
      </c>
    </row>
    <row r="18">
      <c r="A18" s="28" t="s">
        <v>103</v>
      </c>
      <c r="B18" s="51" t="s">
        <v>244</v>
      </c>
      <c r="C18" s="51" t="n">
        <v>960</v>
      </c>
      <c r="D18" s="51" t="n">
        <v>948</v>
      </c>
      <c r="E18" s="51" t="n">
        <v>1705</v>
      </c>
      <c r="F18" s="51" t="n">
        <v>3191</v>
      </c>
      <c r="G18" s="51" t="n">
        <v>17791</v>
      </c>
    </row>
    <row r="19">
      <c r="A19" s="28" t="s">
        <v>103</v>
      </c>
      <c r="B19" s="51" t="s">
        <v>32</v>
      </c>
      <c r="C19" s="51" t="n">
        <v>12019</v>
      </c>
      <c r="D19" s="51" t="n">
        <v>6960</v>
      </c>
      <c r="E19" s="51" t="n">
        <v>13910</v>
      </c>
      <c r="F19" s="51" t="n">
        <v>27357</v>
      </c>
      <c r="G19" s="51" t="n">
        <v>145809</v>
      </c>
    </row>
    <row r="20">
      <c r="A20" s="28" t="s">
        <v>105</v>
      </c>
      <c r="B20" s="51" t="s">
        <v>245</v>
      </c>
      <c r="C20" s="51" t="n">
        <v>1946</v>
      </c>
      <c r="D20" s="51" t="n">
        <v>1054</v>
      </c>
      <c r="E20" s="51" t="n">
        <v>466</v>
      </c>
      <c r="F20" s="51" t="n">
        <v>3389</v>
      </c>
      <c r="G20" s="51" t="n">
        <v>16155</v>
      </c>
    </row>
    <row r="21">
      <c r="A21" s="28" t="s">
        <v>105</v>
      </c>
      <c r="B21" s="51" t="s">
        <v>246</v>
      </c>
      <c r="C21" s="51" t="n">
        <v>1887</v>
      </c>
      <c r="D21" s="51" t="n">
        <v>917</v>
      </c>
      <c r="E21" s="51" t="n">
        <v>540</v>
      </c>
      <c r="F21" s="51" t="n">
        <v>3543</v>
      </c>
      <c r="G21" s="51" t="n">
        <v>11639</v>
      </c>
    </row>
    <row r="22">
      <c r="A22" s="28" t="s">
        <v>105</v>
      </c>
      <c r="B22" s="51" t="s">
        <v>247</v>
      </c>
      <c r="C22" s="51" t="n">
        <v>1580</v>
      </c>
      <c r="D22" s="51" t="n">
        <v>1635</v>
      </c>
      <c r="E22" s="51" t="n">
        <v>1256</v>
      </c>
      <c r="F22" s="51" t="n">
        <v>6921</v>
      </c>
      <c r="G22" s="51" t="n">
        <v>23994</v>
      </c>
    </row>
    <row r="23">
      <c r="A23" s="28" t="s">
        <v>105</v>
      </c>
      <c r="B23" s="51" t="s">
        <v>248</v>
      </c>
      <c r="C23" s="51" t="n">
        <v>697</v>
      </c>
      <c r="D23" s="51" t="n">
        <v>465</v>
      </c>
      <c r="E23" s="51" t="n">
        <v>423</v>
      </c>
      <c r="F23" s="51" t="n">
        <v>1348</v>
      </c>
      <c r="G23" s="51" t="n">
        <v>7772</v>
      </c>
    </row>
    <row r="24">
      <c r="A24" s="28" t="s">
        <v>105</v>
      </c>
      <c r="B24" s="51" t="s">
        <v>249</v>
      </c>
      <c r="C24" s="51" t="n">
        <v>361</v>
      </c>
      <c r="D24" s="51" t="n">
        <v>374</v>
      </c>
      <c r="E24" s="51" t="n">
        <v>93</v>
      </c>
      <c r="F24" s="51" t="n">
        <v>764</v>
      </c>
      <c r="G24" s="51" t="n">
        <v>2335</v>
      </c>
    </row>
    <row r="25">
      <c r="A25" s="28" t="s">
        <v>105</v>
      </c>
      <c r="B25" s="51" t="s">
        <v>244</v>
      </c>
      <c r="C25" s="51" t="n">
        <v>529</v>
      </c>
      <c r="D25" s="51" t="n">
        <v>195</v>
      </c>
      <c r="E25" s="51" t="n">
        <v>288</v>
      </c>
      <c r="F25" s="51" t="n">
        <v>1166</v>
      </c>
      <c r="G25" s="51" t="n">
        <v>9734</v>
      </c>
    </row>
    <row r="26">
      <c r="A26" s="28" t="s">
        <v>105</v>
      </c>
      <c r="B26" s="51" t="s">
        <v>32</v>
      </c>
      <c r="C26" s="51" t="n">
        <v>7000</v>
      </c>
      <c r="D26" s="51" t="n">
        <v>4640</v>
      </c>
      <c r="E26" s="51" t="n">
        <v>3066</v>
      </c>
      <c r="F26" s="51" t="n">
        <v>17131</v>
      </c>
      <c r="G26" s="51" t="n">
        <v>71629</v>
      </c>
    </row>
    <row r="27">
      <c r="A27" s="28" t="s">
        <v>107</v>
      </c>
      <c r="B27" s="51" t="s">
        <v>250</v>
      </c>
      <c r="C27" s="51" t="n">
        <v>1731</v>
      </c>
      <c r="D27" s="51" t="n">
        <v>1453</v>
      </c>
      <c r="E27" s="51" t="n">
        <v>1182</v>
      </c>
      <c r="F27" s="51" t="n">
        <v>3474</v>
      </c>
      <c r="G27" s="51" t="n">
        <v>17555</v>
      </c>
    </row>
    <row r="28">
      <c r="A28" s="28" t="s">
        <v>107</v>
      </c>
      <c r="B28" s="51" t="s">
        <v>251</v>
      </c>
      <c r="C28" s="51" t="n">
        <v>1092</v>
      </c>
      <c r="D28" s="51" t="n">
        <v>781</v>
      </c>
      <c r="E28" s="51" t="n">
        <v>657</v>
      </c>
      <c r="F28" s="51" t="n">
        <v>1984</v>
      </c>
      <c r="G28" s="51" t="n">
        <v>11878</v>
      </c>
    </row>
    <row r="29">
      <c r="A29" s="28" t="s">
        <v>107</v>
      </c>
      <c r="B29" s="51" t="s">
        <v>252</v>
      </c>
      <c r="C29" s="51" t="n">
        <v>997</v>
      </c>
      <c r="D29" s="51" t="n">
        <v>507</v>
      </c>
      <c r="E29" s="51" t="n">
        <v>947</v>
      </c>
      <c r="F29" s="51" t="n">
        <v>1722</v>
      </c>
      <c r="G29" s="51" t="n">
        <v>10063</v>
      </c>
    </row>
    <row r="30">
      <c r="A30" s="28" t="s">
        <v>107</v>
      </c>
      <c r="B30" s="51" t="s">
        <v>253</v>
      </c>
      <c r="C30" s="51" t="n">
        <v>819</v>
      </c>
      <c r="D30" s="51" t="n">
        <v>945</v>
      </c>
      <c r="E30" s="51" t="n">
        <v>495</v>
      </c>
      <c r="F30" s="51" t="n">
        <v>1878</v>
      </c>
      <c r="G30" s="51" t="n">
        <v>10722</v>
      </c>
    </row>
    <row r="31">
      <c r="A31" s="28" t="s">
        <v>107</v>
      </c>
      <c r="B31" s="51" t="s">
        <v>254</v>
      </c>
      <c r="C31" s="51" t="n">
        <v>567</v>
      </c>
      <c r="D31" s="51" t="n">
        <v>338</v>
      </c>
      <c r="E31" s="51" t="n">
        <v>972</v>
      </c>
      <c r="F31" s="51" t="n">
        <v>1135</v>
      </c>
      <c r="G31" s="51" t="n">
        <v>6688</v>
      </c>
    </row>
    <row r="32">
      <c r="A32" s="28" t="s">
        <v>107</v>
      </c>
      <c r="B32" s="51" t="s">
        <v>255</v>
      </c>
      <c r="C32" s="51" t="n">
        <v>437</v>
      </c>
      <c r="D32" s="51" t="n">
        <v>367</v>
      </c>
      <c r="E32" s="51" t="n">
        <v>289</v>
      </c>
      <c r="F32" s="51" t="n">
        <v>925</v>
      </c>
      <c r="G32" s="51" t="n">
        <v>6200</v>
      </c>
    </row>
    <row r="33">
      <c r="A33" s="28" t="s">
        <v>107</v>
      </c>
      <c r="B33" s="51" t="s">
        <v>256</v>
      </c>
      <c r="C33" s="51" t="n">
        <v>347</v>
      </c>
      <c r="D33" s="51" t="n">
        <v>478</v>
      </c>
      <c r="E33" s="51" t="n">
        <v>956</v>
      </c>
      <c r="F33" s="51" t="n">
        <v>880</v>
      </c>
      <c r="G33" s="51" t="n">
        <v>7000</v>
      </c>
    </row>
    <row r="34">
      <c r="A34" s="28" t="s">
        <v>107</v>
      </c>
      <c r="B34" s="51" t="s">
        <v>244</v>
      </c>
      <c r="C34" s="51" t="n">
        <v>241</v>
      </c>
      <c r="D34" s="51" t="n">
        <v>278</v>
      </c>
      <c r="E34" s="51" t="n">
        <v>651</v>
      </c>
      <c r="F34" s="51" t="n">
        <v>568</v>
      </c>
      <c r="G34" s="51" t="n">
        <v>8765</v>
      </c>
    </row>
    <row r="35">
      <c r="A35" s="28" t="s">
        <v>107</v>
      </c>
      <c r="B35" s="51" t="s">
        <v>32</v>
      </c>
      <c r="C35" s="51" t="n">
        <v>6231</v>
      </c>
      <c r="D35" s="51" t="n">
        <v>5147</v>
      </c>
      <c r="E35" s="51" t="n">
        <v>6149</v>
      </c>
      <c r="F35" s="51" t="n">
        <v>12566</v>
      </c>
      <c r="G35" s="51" t="n">
        <v>78871</v>
      </c>
    </row>
    <row r="36">
      <c r="A36" s="28" t="s">
        <v>109</v>
      </c>
      <c r="B36" s="51" t="s">
        <v>257</v>
      </c>
      <c r="C36" s="51" t="n">
        <v>1357</v>
      </c>
      <c r="D36" s="51" t="n">
        <v>11</v>
      </c>
      <c r="E36" s="51" t="n">
        <v>152</v>
      </c>
      <c r="F36" s="51" t="n">
        <v>2470</v>
      </c>
      <c r="G36" s="51" t="n">
        <v>5474</v>
      </c>
    </row>
    <row r="37">
      <c r="A37" s="28" t="s">
        <v>109</v>
      </c>
      <c r="B37" s="51" t="s">
        <v>258</v>
      </c>
      <c r="C37" s="51" t="n">
        <v>1191</v>
      </c>
      <c r="D37" s="51" t="n">
        <v>0</v>
      </c>
      <c r="E37" s="51" t="n">
        <v>395</v>
      </c>
      <c r="F37" s="51" t="n">
        <v>2245</v>
      </c>
      <c r="G37" s="51" t="n">
        <v>19090</v>
      </c>
    </row>
    <row r="38">
      <c r="A38" s="28" t="s">
        <v>109</v>
      </c>
      <c r="B38" s="51" t="s">
        <v>259</v>
      </c>
      <c r="C38" s="51" t="n">
        <v>976</v>
      </c>
      <c r="D38" s="51" t="n">
        <v>207</v>
      </c>
      <c r="E38" s="51" t="n">
        <v>0</v>
      </c>
      <c r="F38" s="51" t="n">
        <v>1848</v>
      </c>
      <c r="G38" s="51" t="n">
        <v>2433</v>
      </c>
    </row>
    <row r="39">
      <c r="A39" s="28" t="s">
        <v>109</v>
      </c>
      <c r="B39" s="51" t="s">
        <v>260</v>
      </c>
      <c r="C39" s="51" t="n">
        <v>889</v>
      </c>
      <c r="D39" s="51" t="n">
        <v>578</v>
      </c>
      <c r="E39" s="51" t="n">
        <v>0</v>
      </c>
      <c r="F39" s="51" t="n">
        <v>2376</v>
      </c>
      <c r="G39" s="51" t="n">
        <v>4062</v>
      </c>
    </row>
    <row r="40">
      <c r="A40" s="28" t="s">
        <v>109</v>
      </c>
      <c r="B40" s="51" t="s">
        <v>261</v>
      </c>
      <c r="C40" s="51" t="n">
        <v>670</v>
      </c>
      <c r="D40" s="51" t="n">
        <v>0</v>
      </c>
      <c r="E40" s="51" t="n">
        <v>164</v>
      </c>
      <c r="F40" s="51" t="n">
        <v>908</v>
      </c>
      <c r="G40" s="51" t="n">
        <v>4543</v>
      </c>
    </row>
    <row r="41">
      <c r="A41" s="28" t="s">
        <v>109</v>
      </c>
      <c r="B41" s="51" t="s">
        <v>262</v>
      </c>
      <c r="C41" s="51" t="n">
        <v>555</v>
      </c>
      <c r="D41" s="51" t="n">
        <v>553</v>
      </c>
      <c r="E41" s="51" t="n">
        <v>0</v>
      </c>
      <c r="F41" s="51" t="n">
        <v>1108</v>
      </c>
      <c r="G41" s="51" t="n">
        <v>1849</v>
      </c>
    </row>
    <row r="42">
      <c r="A42" s="28" t="s">
        <v>109</v>
      </c>
      <c r="B42" s="51" t="s">
        <v>244</v>
      </c>
      <c r="C42" s="51" t="n">
        <v>426</v>
      </c>
      <c r="D42" s="51" t="n">
        <v>202</v>
      </c>
      <c r="E42" s="51" t="n">
        <v>311</v>
      </c>
      <c r="F42" s="51" t="n">
        <v>1565</v>
      </c>
      <c r="G42" s="51" t="n">
        <v>17205</v>
      </c>
    </row>
    <row r="43">
      <c r="A43" s="28" t="s">
        <v>109</v>
      </c>
      <c r="B43" s="51" t="s">
        <v>32</v>
      </c>
      <c r="C43" s="51" t="n">
        <v>6064</v>
      </c>
      <c r="D43" s="51" t="n">
        <v>1551</v>
      </c>
      <c r="E43" s="51" t="n">
        <v>1022</v>
      </c>
      <c r="F43" s="51" t="n">
        <v>12520</v>
      </c>
      <c r="G43" s="51" t="n">
        <v>54656</v>
      </c>
    </row>
    <row r="44">
      <c r="A44" s="28" t="s">
        <v>111</v>
      </c>
      <c r="B44" s="51" t="s">
        <v>263</v>
      </c>
      <c r="C44" s="51" t="n">
        <v>1761</v>
      </c>
      <c r="D44" s="51" t="n">
        <v>1709</v>
      </c>
      <c r="E44" s="51" t="n">
        <v>2405</v>
      </c>
      <c r="F44" s="51" t="n">
        <v>6577</v>
      </c>
      <c r="G44" s="51" t="n">
        <v>25367</v>
      </c>
    </row>
    <row r="45">
      <c r="A45" s="28" t="s">
        <v>111</v>
      </c>
      <c r="B45" s="51" t="s">
        <v>264</v>
      </c>
      <c r="C45" s="51" t="n">
        <v>1597</v>
      </c>
      <c r="D45" s="51" t="n">
        <v>2336</v>
      </c>
      <c r="E45" s="51" t="n">
        <v>1566</v>
      </c>
      <c r="F45" s="51" t="n">
        <v>5677</v>
      </c>
      <c r="G45" s="51" t="n">
        <v>20374</v>
      </c>
    </row>
    <row r="46">
      <c r="A46" s="28" t="s">
        <v>111</v>
      </c>
      <c r="B46" s="51" t="s">
        <v>265</v>
      </c>
      <c r="C46" s="51" t="n">
        <v>416</v>
      </c>
      <c r="D46" s="51" t="n">
        <v>418</v>
      </c>
      <c r="E46" s="51" t="n">
        <v>407</v>
      </c>
      <c r="F46" s="51" t="n">
        <v>1654</v>
      </c>
      <c r="G46" s="51" t="n">
        <v>6543</v>
      </c>
    </row>
    <row r="47">
      <c r="A47" s="28" t="s">
        <v>111</v>
      </c>
      <c r="B47" s="51" t="s">
        <v>266</v>
      </c>
      <c r="C47" s="51" t="n">
        <v>380</v>
      </c>
      <c r="D47" s="51" t="n">
        <v>448</v>
      </c>
      <c r="E47" s="51" t="n">
        <v>681</v>
      </c>
      <c r="F47" s="51" t="n">
        <v>1451</v>
      </c>
      <c r="G47" s="51" t="n">
        <v>9362</v>
      </c>
    </row>
    <row r="48">
      <c r="A48" s="28" t="s">
        <v>111</v>
      </c>
      <c r="B48" s="51" t="s">
        <v>267</v>
      </c>
      <c r="C48" s="51" t="n">
        <v>281</v>
      </c>
      <c r="D48" s="51" t="n">
        <v>355</v>
      </c>
      <c r="E48" s="51" t="n">
        <v>0</v>
      </c>
      <c r="F48" s="51" t="n">
        <v>1015</v>
      </c>
      <c r="G48" s="51" t="n">
        <v>2306</v>
      </c>
    </row>
    <row r="49">
      <c r="A49" s="28" t="s">
        <v>111</v>
      </c>
      <c r="B49" s="51" t="s">
        <v>244</v>
      </c>
      <c r="C49" s="51" t="n">
        <v>568</v>
      </c>
      <c r="D49" s="51" t="n">
        <v>830</v>
      </c>
      <c r="E49" s="51" t="n">
        <v>1163</v>
      </c>
      <c r="F49" s="51" t="n">
        <v>2303</v>
      </c>
      <c r="G49" s="51" t="n">
        <v>13483</v>
      </c>
    </row>
    <row r="50">
      <c r="A50" s="28" t="s">
        <v>111</v>
      </c>
      <c r="B50" s="51" t="s">
        <v>32</v>
      </c>
      <c r="C50" s="51" t="n">
        <v>5003</v>
      </c>
      <c r="D50" s="51" t="n">
        <v>6096</v>
      </c>
      <c r="E50" s="51" t="n">
        <v>6222</v>
      </c>
      <c r="F50" s="51" t="n">
        <v>18677</v>
      </c>
      <c r="G50" s="51" t="n">
        <v>77435</v>
      </c>
    </row>
    <row r="51">
      <c r="A51" s="28" t="s">
        <v>113</v>
      </c>
      <c r="B51" s="51" t="s">
        <v>268</v>
      </c>
      <c r="C51" s="51" t="n">
        <v>2222</v>
      </c>
      <c r="D51" s="51" t="n">
        <v>1394</v>
      </c>
      <c r="E51" s="51" t="n">
        <v>1139</v>
      </c>
      <c r="F51" s="51" t="n">
        <v>3904</v>
      </c>
      <c r="G51" s="51" t="n">
        <v>19656</v>
      </c>
    </row>
    <row r="52">
      <c r="A52" s="28" t="s">
        <v>113</v>
      </c>
      <c r="B52" s="51" t="s">
        <v>269</v>
      </c>
      <c r="C52" s="51" t="n">
        <v>603</v>
      </c>
      <c r="D52" s="51" t="n">
        <v>313</v>
      </c>
      <c r="E52" s="51" t="n">
        <v>162</v>
      </c>
      <c r="F52" s="51" t="n">
        <v>1010</v>
      </c>
      <c r="G52" s="51" t="n">
        <v>7373</v>
      </c>
    </row>
    <row r="53">
      <c r="A53" s="28" t="s">
        <v>113</v>
      </c>
      <c r="B53" s="51" t="s">
        <v>270</v>
      </c>
      <c r="C53" s="51" t="n">
        <v>393</v>
      </c>
      <c r="D53" s="51" t="n">
        <v>0</v>
      </c>
      <c r="E53" s="51" t="n">
        <v>0</v>
      </c>
      <c r="F53" s="51" t="n">
        <v>393</v>
      </c>
      <c r="G53" s="51" t="n">
        <v>393</v>
      </c>
    </row>
    <row r="54">
      <c r="A54" s="28" t="s">
        <v>113</v>
      </c>
      <c r="B54" s="51" t="s">
        <v>271</v>
      </c>
      <c r="C54" s="51" t="n">
        <v>232</v>
      </c>
      <c r="D54" s="51" t="n">
        <v>274</v>
      </c>
      <c r="E54" s="51" t="n">
        <v>1</v>
      </c>
      <c r="F54" s="51" t="n">
        <v>546</v>
      </c>
      <c r="G54" s="51" t="n">
        <v>2496</v>
      </c>
    </row>
    <row r="55">
      <c r="A55" s="28" t="s">
        <v>113</v>
      </c>
      <c r="B55" s="51" t="s">
        <v>244</v>
      </c>
      <c r="C55" s="51" t="n">
        <v>336</v>
      </c>
      <c r="D55" s="51" t="n">
        <v>1210</v>
      </c>
      <c r="E55" s="51" t="n">
        <v>231</v>
      </c>
      <c r="F55" s="51" t="n">
        <v>1813</v>
      </c>
      <c r="G55" s="51" t="n">
        <v>12643</v>
      </c>
    </row>
    <row r="56">
      <c r="A56" s="28" t="s">
        <v>113</v>
      </c>
      <c r="B56" s="51" t="s">
        <v>32</v>
      </c>
      <c r="C56" s="51" t="n">
        <v>3786</v>
      </c>
      <c r="D56" s="51" t="n">
        <v>3191</v>
      </c>
      <c r="E56" s="51" t="n">
        <v>1533</v>
      </c>
      <c r="F56" s="51" t="n">
        <v>7666</v>
      </c>
      <c r="G56" s="51" t="n">
        <v>42561</v>
      </c>
    </row>
    <row r="57">
      <c r="A57" s="28" t="s">
        <v>115</v>
      </c>
      <c r="B57" s="51" t="s">
        <v>272</v>
      </c>
      <c r="C57" s="51" t="n">
        <v>1721</v>
      </c>
      <c r="D57" s="51" t="n">
        <v>1714</v>
      </c>
      <c r="E57" s="51" t="n">
        <v>922</v>
      </c>
      <c r="F57" s="51" t="n">
        <v>4528</v>
      </c>
      <c r="G57" s="51" t="n">
        <v>28197</v>
      </c>
    </row>
    <row r="58">
      <c r="A58" s="28" t="s">
        <v>115</v>
      </c>
      <c r="B58" s="51" t="s">
        <v>273</v>
      </c>
      <c r="C58" s="51" t="n">
        <v>860</v>
      </c>
      <c r="D58" s="51" t="n">
        <v>785</v>
      </c>
      <c r="E58" s="51" t="n">
        <v>186</v>
      </c>
      <c r="F58" s="51" t="n">
        <v>1748</v>
      </c>
      <c r="G58" s="51" t="n">
        <v>9270</v>
      </c>
    </row>
    <row r="59">
      <c r="A59" s="28" t="s">
        <v>115</v>
      </c>
      <c r="B59" s="51" t="s">
        <v>274</v>
      </c>
      <c r="C59" s="51" t="n">
        <v>731</v>
      </c>
      <c r="D59" s="51" t="n">
        <v>379</v>
      </c>
      <c r="E59" s="51" t="n">
        <v>82</v>
      </c>
      <c r="F59" s="51" t="n">
        <v>1116</v>
      </c>
      <c r="G59" s="51" t="n">
        <v>5467</v>
      </c>
    </row>
    <row r="60">
      <c r="A60" s="28" t="s">
        <v>115</v>
      </c>
      <c r="B60" s="51" t="s">
        <v>244</v>
      </c>
      <c r="C60" s="51" t="n">
        <v>170</v>
      </c>
      <c r="D60" s="51" t="n">
        <v>432</v>
      </c>
      <c r="E60" s="51" t="n">
        <v>117</v>
      </c>
      <c r="F60" s="51" t="n">
        <v>757</v>
      </c>
      <c r="G60" s="51" t="n">
        <v>5925</v>
      </c>
    </row>
    <row r="61">
      <c r="A61" s="28" t="s">
        <v>115</v>
      </c>
      <c r="B61" s="51" t="s">
        <v>32</v>
      </c>
      <c r="C61" s="51" t="n">
        <v>3482</v>
      </c>
      <c r="D61" s="51" t="n">
        <v>3310</v>
      </c>
      <c r="E61" s="51" t="n">
        <v>1307</v>
      </c>
      <c r="F61" s="51" t="n">
        <v>8149</v>
      </c>
      <c r="G61" s="51" t="n">
        <v>48859</v>
      </c>
    </row>
    <row r="62">
      <c r="A62" s="28" t="s">
        <v>117</v>
      </c>
      <c r="B62" s="51" t="s">
        <v>275</v>
      </c>
      <c r="C62" s="51" t="n">
        <v>1858</v>
      </c>
      <c r="D62" s="51" t="n">
        <v>2280</v>
      </c>
      <c r="E62" s="51" t="n">
        <v>2299</v>
      </c>
      <c r="F62" s="51" t="n">
        <v>5664</v>
      </c>
      <c r="G62" s="51" t="n">
        <v>22101</v>
      </c>
    </row>
    <row r="63">
      <c r="A63" s="28" t="s">
        <v>117</v>
      </c>
      <c r="B63" s="51" t="s">
        <v>276</v>
      </c>
      <c r="C63" s="51" t="n">
        <v>489</v>
      </c>
      <c r="D63" s="51" t="n">
        <v>818</v>
      </c>
      <c r="E63" s="51" t="n">
        <v>1419</v>
      </c>
      <c r="F63" s="51" t="n">
        <v>2240</v>
      </c>
      <c r="G63" s="51" t="n">
        <v>14353</v>
      </c>
    </row>
    <row r="64">
      <c r="A64" s="28" t="s">
        <v>117</v>
      </c>
      <c r="B64" s="51" t="s">
        <v>244</v>
      </c>
      <c r="C64" s="51" t="n">
        <v>76</v>
      </c>
      <c r="D64" s="51" t="n">
        <v>31</v>
      </c>
      <c r="E64" s="51" t="n">
        <v>0</v>
      </c>
      <c r="F64" s="51" t="n">
        <v>152</v>
      </c>
      <c r="G64" s="51" t="n">
        <v>886</v>
      </c>
    </row>
    <row r="65">
      <c r="A65" s="28" t="s">
        <v>117</v>
      </c>
      <c r="B65" s="51" t="s">
        <v>32</v>
      </c>
      <c r="C65" s="51" t="n">
        <v>2423</v>
      </c>
      <c r="D65" s="51" t="n">
        <v>3129</v>
      </c>
      <c r="E65" s="51" t="n">
        <v>3718</v>
      </c>
      <c r="F65" s="51" t="n">
        <v>8056</v>
      </c>
      <c r="G65" s="51" t="n">
        <v>37340</v>
      </c>
    </row>
    <row r="66">
      <c r="A66" s="28" t="s">
        <v>119</v>
      </c>
      <c r="B66" s="51" t="s">
        <v>277</v>
      </c>
      <c r="C66" s="51" t="n">
        <v>2193</v>
      </c>
      <c r="D66" s="51" t="n">
        <v>1301</v>
      </c>
      <c r="E66" s="51" t="n">
        <v>3314</v>
      </c>
      <c r="F66" s="51" t="n">
        <v>5235</v>
      </c>
      <c r="G66" s="51" t="n">
        <v>27005</v>
      </c>
    </row>
    <row r="67">
      <c r="A67" s="28" t="s">
        <v>119</v>
      </c>
      <c r="B67" s="51" t="s">
        <v>244</v>
      </c>
      <c r="C67" s="51" t="n">
        <v>11</v>
      </c>
      <c r="D67" s="51" t="n">
        <v>45</v>
      </c>
      <c r="E67" s="51" t="n">
        <v>1614</v>
      </c>
      <c r="F67" s="51" t="n">
        <v>166</v>
      </c>
      <c r="G67" s="51" t="n">
        <v>3806</v>
      </c>
    </row>
    <row r="68">
      <c r="A68" s="28" t="s">
        <v>119</v>
      </c>
      <c r="B68" s="51" t="s">
        <v>32</v>
      </c>
      <c r="C68" s="51" t="n">
        <v>2204</v>
      </c>
      <c r="D68" s="51" t="n">
        <v>1346</v>
      </c>
      <c r="E68" s="51" t="n">
        <v>4928</v>
      </c>
      <c r="F68" s="51" t="n">
        <v>5401</v>
      </c>
      <c r="G68" s="51" t="n">
        <v>30811</v>
      </c>
    </row>
    <row r="69">
      <c r="A69" s="28" t="s">
        <v>121</v>
      </c>
      <c r="B69" s="51" t="s">
        <v>278</v>
      </c>
      <c r="C69" s="51" t="n">
        <v>974</v>
      </c>
      <c r="D69" s="51" t="n">
        <v>704</v>
      </c>
      <c r="E69" s="51" t="n">
        <v>997</v>
      </c>
      <c r="F69" s="51" t="n">
        <v>2221</v>
      </c>
      <c r="G69" s="51" t="n">
        <v>11525</v>
      </c>
    </row>
    <row r="70">
      <c r="A70" s="28" t="s">
        <v>121</v>
      </c>
      <c r="B70" s="51" t="s">
        <v>279</v>
      </c>
      <c r="C70" s="51" t="n">
        <v>631</v>
      </c>
      <c r="D70" s="51" t="n">
        <v>656</v>
      </c>
      <c r="E70" s="51" t="n">
        <v>1123</v>
      </c>
      <c r="F70" s="51" t="n">
        <v>1813</v>
      </c>
      <c r="G70" s="51" t="n">
        <v>17380</v>
      </c>
    </row>
    <row r="71">
      <c r="A71" s="28" t="s">
        <v>121</v>
      </c>
      <c r="B71" s="51" t="s">
        <v>280</v>
      </c>
      <c r="C71" s="51" t="n">
        <v>242</v>
      </c>
      <c r="D71" s="51" t="n">
        <v>2</v>
      </c>
      <c r="E71" s="51" t="n">
        <v>144</v>
      </c>
      <c r="F71" s="51" t="n">
        <v>247</v>
      </c>
      <c r="G71" s="51" t="n">
        <v>2068</v>
      </c>
    </row>
    <row r="72">
      <c r="A72" s="28" t="s">
        <v>121</v>
      </c>
      <c r="B72" s="51" t="s">
        <v>244</v>
      </c>
      <c r="C72" s="51" t="n">
        <v>92</v>
      </c>
      <c r="D72" s="51" t="n">
        <v>107</v>
      </c>
      <c r="E72" s="51" t="n">
        <v>1260</v>
      </c>
      <c r="F72" s="51" t="n">
        <v>334</v>
      </c>
      <c r="G72" s="51" t="n">
        <v>10327</v>
      </c>
    </row>
    <row r="73">
      <c r="A73" s="28" t="s">
        <v>121</v>
      </c>
      <c r="B73" s="51" t="s">
        <v>32</v>
      </c>
      <c r="C73" s="51" t="n">
        <v>1939</v>
      </c>
      <c r="D73" s="51" t="n">
        <v>1469</v>
      </c>
      <c r="E73" s="51" t="n">
        <v>3524</v>
      </c>
      <c r="F73" s="51" t="n">
        <v>4615</v>
      </c>
      <c r="G73" s="51" t="n">
        <v>41300</v>
      </c>
    </row>
    <row r="74">
      <c r="A74" s="28" t="s">
        <v>123</v>
      </c>
      <c r="B74" s="51" t="s">
        <v>281</v>
      </c>
      <c r="C74" s="51" t="n">
        <v>1312</v>
      </c>
      <c r="D74" s="51" t="n">
        <v>2012</v>
      </c>
      <c r="E74" s="51" t="n">
        <v>1612</v>
      </c>
      <c r="F74" s="51" t="n">
        <v>5006</v>
      </c>
      <c r="G74" s="51" t="n">
        <v>15309</v>
      </c>
    </row>
    <row r="75">
      <c r="A75" s="28" t="s">
        <v>123</v>
      </c>
      <c r="B75" s="51" t="s">
        <v>282</v>
      </c>
      <c r="C75" s="51" t="n">
        <v>506</v>
      </c>
      <c r="D75" s="51" t="n">
        <v>739</v>
      </c>
      <c r="E75" s="51" t="n">
        <v>405</v>
      </c>
      <c r="F75" s="51" t="n">
        <v>1623</v>
      </c>
      <c r="G75" s="51" t="n">
        <v>6022</v>
      </c>
    </row>
    <row r="76">
      <c r="A76" s="28" t="s">
        <v>123</v>
      </c>
      <c r="B76" s="51" t="s">
        <v>244</v>
      </c>
      <c r="C76" s="51" t="n">
        <v>110</v>
      </c>
      <c r="D76" s="51" t="n">
        <v>135</v>
      </c>
      <c r="E76" s="51" t="n">
        <v>91</v>
      </c>
      <c r="F76" s="51" t="n">
        <v>254</v>
      </c>
      <c r="G76" s="51" t="n">
        <v>2808</v>
      </c>
    </row>
    <row r="77">
      <c r="A77" s="28" t="s">
        <v>123</v>
      </c>
      <c r="B77" s="51" t="s">
        <v>32</v>
      </c>
      <c r="C77" s="51" t="n">
        <v>1928</v>
      </c>
      <c r="D77" s="51" t="n">
        <v>2886</v>
      </c>
      <c r="E77" s="51" t="n">
        <v>2108</v>
      </c>
      <c r="F77" s="51" t="n">
        <v>6883</v>
      </c>
      <c r="G77" s="51" t="n">
        <v>24139</v>
      </c>
    </row>
    <row r="78">
      <c r="A78" s="28" t="s">
        <v>125</v>
      </c>
      <c r="B78" s="51" t="s">
        <v>283</v>
      </c>
      <c r="C78" s="51" t="n">
        <v>1700</v>
      </c>
      <c r="D78" s="51" t="n">
        <v>1330</v>
      </c>
      <c r="E78" s="51" t="n">
        <v>1400</v>
      </c>
      <c r="F78" s="51" t="n">
        <v>3556</v>
      </c>
      <c r="G78" s="51" t="n">
        <v>17095</v>
      </c>
    </row>
    <row r="79">
      <c r="A79" s="28" t="s">
        <v>125</v>
      </c>
      <c r="B79" s="51" t="s">
        <v>32</v>
      </c>
      <c r="C79" s="51" t="n">
        <v>1700</v>
      </c>
      <c r="D79" s="51" t="n">
        <v>1330</v>
      </c>
      <c r="E79" s="51" t="n">
        <v>1400</v>
      </c>
      <c r="F79" s="51" t="n">
        <v>3556</v>
      </c>
      <c r="G79" s="51" t="n">
        <v>17095</v>
      </c>
    </row>
    <row r="80">
      <c r="A80" s="28" t="s">
        <v>127</v>
      </c>
      <c r="B80" s="51" t="s">
        <v>284</v>
      </c>
      <c r="C80" s="51" t="n">
        <v>948</v>
      </c>
      <c r="D80" s="51" t="n">
        <v>566</v>
      </c>
      <c r="E80" s="51" t="n">
        <v>199</v>
      </c>
      <c r="F80" s="51" t="n">
        <v>1514</v>
      </c>
      <c r="G80" s="51" t="n">
        <v>5774</v>
      </c>
    </row>
    <row r="81">
      <c r="A81" s="28" t="s">
        <v>127</v>
      </c>
      <c r="B81" s="51" t="s">
        <v>285</v>
      </c>
      <c r="C81" s="51" t="n">
        <v>533</v>
      </c>
      <c r="D81" s="51" t="n">
        <v>848</v>
      </c>
      <c r="E81" s="51" t="n">
        <v>642</v>
      </c>
      <c r="F81" s="51" t="n">
        <v>1640</v>
      </c>
      <c r="G81" s="51" t="n">
        <v>5070</v>
      </c>
    </row>
    <row r="82">
      <c r="A82" s="28" t="s">
        <v>127</v>
      </c>
      <c r="B82" s="51" t="s">
        <v>286</v>
      </c>
      <c r="C82" s="51" t="n">
        <v>121</v>
      </c>
      <c r="D82" s="51" t="n">
        <v>0</v>
      </c>
      <c r="E82" s="51" t="n">
        <v>97</v>
      </c>
      <c r="F82" s="51" t="n">
        <v>207</v>
      </c>
      <c r="G82" s="51" t="n">
        <v>3263</v>
      </c>
    </row>
    <row r="83">
      <c r="A83" s="28" t="s">
        <v>127</v>
      </c>
      <c r="B83" s="51" t="s">
        <v>244</v>
      </c>
      <c r="C83" s="51" t="n">
        <v>48</v>
      </c>
      <c r="D83" s="51" t="n">
        <v>91</v>
      </c>
      <c r="E83" s="51" t="n">
        <v>66</v>
      </c>
      <c r="F83" s="51" t="n">
        <v>164</v>
      </c>
      <c r="G83" s="51" t="n">
        <v>949</v>
      </c>
    </row>
    <row r="84">
      <c r="A84" s="28" t="s">
        <v>127</v>
      </c>
      <c r="B84" s="51" t="s">
        <v>32</v>
      </c>
      <c r="C84" s="51" t="n">
        <v>1650</v>
      </c>
      <c r="D84" s="51" t="n">
        <v>1505</v>
      </c>
      <c r="E84" s="51" t="n">
        <v>1004</v>
      </c>
      <c r="F84" s="51" t="n">
        <v>3525</v>
      </c>
      <c r="G84" s="51" t="n">
        <v>15056</v>
      </c>
    </row>
    <row r="85">
      <c r="A85" s="28" t="s">
        <v>129</v>
      </c>
      <c r="B85" s="51" t="s">
        <v>287</v>
      </c>
      <c r="C85" s="51" t="n">
        <v>1548</v>
      </c>
      <c r="D85" s="51" t="n">
        <v>974</v>
      </c>
      <c r="E85" s="51" t="n">
        <v>0</v>
      </c>
      <c r="F85" s="51" t="n">
        <v>3142</v>
      </c>
      <c r="G85" s="51" t="n">
        <v>4615</v>
      </c>
    </row>
    <row r="86">
      <c r="A86" s="28" t="s">
        <v>129</v>
      </c>
      <c r="B86" s="51" t="s">
        <v>244</v>
      </c>
      <c r="C86" s="51" t="n">
        <v>1</v>
      </c>
      <c r="D86" s="51" t="n">
        <v>13</v>
      </c>
      <c r="E86" s="51" t="n">
        <v>40</v>
      </c>
      <c r="F86" s="51" t="n">
        <v>44</v>
      </c>
      <c r="G86" s="51" t="n">
        <v>255</v>
      </c>
    </row>
    <row r="87">
      <c r="A87" s="28" t="s">
        <v>129</v>
      </c>
      <c r="B87" s="51" t="s">
        <v>32</v>
      </c>
      <c r="C87" s="51" t="n">
        <v>1549</v>
      </c>
      <c r="D87" s="51" t="n">
        <v>987</v>
      </c>
      <c r="E87" s="51" t="n">
        <v>40</v>
      </c>
      <c r="F87" s="51" t="n">
        <v>3186</v>
      </c>
      <c r="G87" s="51" t="n">
        <v>4870</v>
      </c>
    </row>
    <row r="88">
      <c r="A88" s="28" t="s">
        <v>131</v>
      </c>
      <c r="B88" s="51" t="s">
        <v>288</v>
      </c>
      <c r="C88" s="51" t="n">
        <v>421</v>
      </c>
      <c r="D88" s="51" t="n">
        <v>263</v>
      </c>
      <c r="E88" s="51" t="n">
        <v>625</v>
      </c>
      <c r="F88" s="51" t="n">
        <v>1021</v>
      </c>
      <c r="G88" s="51" t="n">
        <v>5447</v>
      </c>
    </row>
    <row r="89">
      <c r="A89" s="28" t="s">
        <v>131</v>
      </c>
      <c r="B89" s="51" t="s">
        <v>289</v>
      </c>
      <c r="C89" s="51" t="n">
        <v>403</v>
      </c>
      <c r="D89" s="51" t="n">
        <v>209</v>
      </c>
      <c r="E89" s="51" t="n">
        <v>536</v>
      </c>
      <c r="F89" s="51" t="n">
        <v>967</v>
      </c>
      <c r="G89" s="51" t="n">
        <v>6566</v>
      </c>
    </row>
    <row r="90">
      <c r="A90" s="28" t="s">
        <v>131</v>
      </c>
      <c r="B90" s="51" t="s">
        <v>290</v>
      </c>
      <c r="C90" s="51" t="n">
        <v>266</v>
      </c>
      <c r="D90" s="51" t="n">
        <v>302</v>
      </c>
      <c r="E90" s="51" t="n">
        <v>326</v>
      </c>
      <c r="F90" s="51" t="n">
        <v>711</v>
      </c>
      <c r="G90" s="51" t="n">
        <v>5233</v>
      </c>
    </row>
    <row r="91">
      <c r="A91" s="28" t="s">
        <v>131</v>
      </c>
      <c r="B91" s="51" t="s">
        <v>291</v>
      </c>
      <c r="C91" s="51" t="n">
        <v>136</v>
      </c>
      <c r="D91" s="51" t="n">
        <v>182</v>
      </c>
      <c r="E91" s="51" t="n">
        <v>117</v>
      </c>
      <c r="F91" s="51" t="n">
        <v>440</v>
      </c>
      <c r="G91" s="51" t="n">
        <v>1966</v>
      </c>
    </row>
    <row r="92">
      <c r="A92" s="28" t="s">
        <v>131</v>
      </c>
      <c r="B92" s="51" t="s">
        <v>292</v>
      </c>
      <c r="C92" s="51" t="n">
        <v>118</v>
      </c>
      <c r="D92" s="51" t="n">
        <v>121</v>
      </c>
      <c r="E92" s="51" t="n">
        <v>124</v>
      </c>
      <c r="F92" s="51" t="n">
        <v>395</v>
      </c>
      <c r="G92" s="51" t="n">
        <v>2196</v>
      </c>
    </row>
    <row r="93">
      <c r="A93" s="28" t="s">
        <v>131</v>
      </c>
      <c r="B93" s="51" t="s">
        <v>244</v>
      </c>
      <c r="C93" s="51" t="n">
        <v>151</v>
      </c>
      <c r="D93" s="51" t="n">
        <v>270</v>
      </c>
      <c r="E93" s="51" t="n">
        <v>385</v>
      </c>
      <c r="F93" s="51" t="n">
        <v>618</v>
      </c>
      <c r="G93" s="51" t="n">
        <v>5686</v>
      </c>
    </row>
    <row r="94">
      <c r="A94" s="28" t="s">
        <v>131</v>
      </c>
      <c r="B94" s="51" t="s">
        <v>32</v>
      </c>
      <c r="C94" s="51" t="n">
        <v>1495</v>
      </c>
      <c r="D94" s="51" t="n">
        <v>1347</v>
      </c>
      <c r="E94" s="51" t="n">
        <v>2113</v>
      </c>
      <c r="F94" s="51" t="n">
        <v>4152</v>
      </c>
      <c r="G94" s="51" t="n">
        <v>27094</v>
      </c>
    </row>
    <row r="95">
      <c r="A95" s="28" t="s">
        <v>133</v>
      </c>
      <c r="B95" s="51" t="s">
        <v>293</v>
      </c>
      <c r="C95" s="51" t="n">
        <v>453</v>
      </c>
      <c r="D95" s="51" t="n">
        <v>516</v>
      </c>
      <c r="E95" s="51" t="n">
        <v>596</v>
      </c>
      <c r="F95" s="51" t="n">
        <v>1385</v>
      </c>
      <c r="G95" s="51" t="n">
        <v>5881</v>
      </c>
    </row>
    <row r="96">
      <c r="A96" s="28" t="s">
        <v>133</v>
      </c>
      <c r="B96" s="51" t="s">
        <v>294</v>
      </c>
      <c r="C96" s="51" t="n">
        <v>219</v>
      </c>
      <c r="D96" s="51" t="n">
        <v>322</v>
      </c>
      <c r="E96" s="51" t="n">
        <v>331</v>
      </c>
      <c r="F96" s="51" t="n">
        <v>920</v>
      </c>
      <c r="G96" s="51" t="n">
        <v>3348</v>
      </c>
    </row>
    <row r="97">
      <c r="A97" s="28" t="s">
        <v>133</v>
      </c>
      <c r="B97" s="51" t="s">
        <v>295</v>
      </c>
      <c r="C97" s="51" t="n">
        <v>161</v>
      </c>
      <c r="D97" s="51" t="n">
        <v>161</v>
      </c>
      <c r="E97" s="51" t="n">
        <v>203</v>
      </c>
      <c r="F97" s="51" t="n">
        <v>513</v>
      </c>
      <c r="G97" s="51" t="n">
        <v>2756</v>
      </c>
    </row>
    <row r="98">
      <c r="A98" s="28" t="s">
        <v>133</v>
      </c>
      <c r="B98" s="51" t="s">
        <v>296</v>
      </c>
      <c r="C98" s="51" t="n">
        <v>136</v>
      </c>
      <c r="D98" s="51" t="n">
        <v>145</v>
      </c>
      <c r="E98" s="51" t="n">
        <v>73</v>
      </c>
      <c r="F98" s="51" t="n">
        <v>358</v>
      </c>
      <c r="G98" s="51" t="n">
        <v>1386</v>
      </c>
    </row>
    <row r="99">
      <c r="A99" s="28" t="s">
        <v>133</v>
      </c>
      <c r="B99" s="51" t="s">
        <v>297</v>
      </c>
      <c r="C99" s="51" t="n">
        <v>128</v>
      </c>
      <c r="D99" s="51" t="n">
        <v>37</v>
      </c>
      <c r="E99" s="51" t="n">
        <v>23</v>
      </c>
      <c r="F99" s="51" t="n">
        <v>214</v>
      </c>
      <c r="G99" s="51" t="n">
        <v>847</v>
      </c>
    </row>
    <row r="100">
      <c r="A100" s="28" t="s">
        <v>133</v>
      </c>
      <c r="B100" s="51" t="s">
        <v>298</v>
      </c>
      <c r="C100" s="51" t="n">
        <v>85</v>
      </c>
      <c r="D100" s="51" t="n">
        <v>34</v>
      </c>
      <c r="E100" s="51" t="n">
        <v>88</v>
      </c>
      <c r="F100" s="51" t="n">
        <v>164</v>
      </c>
      <c r="G100" s="51" t="n">
        <v>838</v>
      </c>
    </row>
    <row r="101">
      <c r="A101" s="28" t="s">
        <v>133</v>
      </c>
      <c r="B101" s="51" t="s">
        <v>299</v>
      </c>
      <c r="C101" s="51" t="n">
        <v>72</v>
      </c>
      <c r="D101" s="51" t="n">
        <v>74</v>
      </c>
      <c r="E101" s="51" t="n">
        <v>49</v>
      </c>
      <c r="F101" s="51" t="n">
        <v>221</v>
      </c>
      <c r="G101" s="51" t="n">
        <v>1244</v>
      </c>
    </row>
    <row r="102">
      <c r="A102" s="28" t="s">
        <v>133</v>
      </c>
      <c r="B102" s="51" t="s">
        <v>244</v>
      </c>
      <c r="C102" s="51" t="n">
        <v>154</v>
      </c>
      <c r="D102" s="51" t="n">
        <v>328</v>
      </c>
      <c r="E102" s="51" t="n">
        <v>618</v>
      </c>
      <c r="F102" s="51" t="n">
        <v>907</v>
      </c>
      <c r="G102" s="51" t="n">
        <v>6508</v>
      </c>
    </row>
    <row r="103">
      <c r="A103" s="28" t="s">
        <v>133</v>
      </c>
      <c r="B103" s="51" t="s">
        <v>32</v>
      </c>
      <c r="C103" s="51" t="n">
        <v>1408</v>
      </c>
      <c r="D103" s="51" t="n">
        <v>1617</v>
      </c>
      <c r="E103" s="51" t="n">
        <v>1981</v>
      </c>
      <c r="F103" s="51" t="n">
        <v>4682</v>
      </c>
      <c r="G103" s="51" t="n">
        <v>22808</v>
      </c>
    </row>
    <row r="104">
      <c r="A104" s="28" t="s">
        <v>135</v>
      </c>
      <c r="B104" s="51" t="s">
        <v>300</v>
      </c>
      <c r="C104" s="51" t="n">
        <v>985</v>
      </c>
      <c r="D104" s="51" t="n">
        <v>0</v>
      </c>
      <c r="E104" s="51" t="n">
        <v>0</v>
      </c>
      <c r="F104" s="51" t="n">
        <v>1235</v>
      </c>
      <c r="G104" s="51" t="n">
        <v>1245</v>
      </c>
    </row>
    <row r="105">
      <c r="A105" s="28" t="s">
        <v>135</v>
      </c>
      <c r="B105" s="51" t="s">
        <v>244</v>
      </c>
      <c r="C105" s="51" t="n">
        <v>30</v>
      </c>
      <c r="D105" s="51" t="n">
        <v>439</v>
      </c>
      <c r="E105" s="51" t="n">
        <v>0</v>
      </c>
      <c r="F105" s="51" t="n">
        <v>726</v>
      </c>
      <c r="G105" s="51" t="n">
        <v>2197</v>
      </c>
    </row>
    <row r="106">
      <c r="A106" s="28" t="s">
        <v>135</v>
      </c>
      <c r="B106" s="51" t="s">
        <v>32</v>
      </c>
      <c r="C106" s="51" t="n">
        <v>1015</v>
      </c>
      <c r="D106" s="51" t="n">
        <v>439</v>
      </c>
      <c r="E106" s="51" t="n">
        <v>0</v>
      </c>
      <c r="F106" s="51" t="n">
        <v>1961</v>
      </c>
      <c r="G106" s="51" t="n">
        <v>3442</v>
      </c>
    </row>
    <row r="107">
      <c r="A107" s="28" t="s">
        <v>137</v>
      </c>
      <c r="B107" s="51" t="s">
        <v>301</v>
      </c>
      <c r="C107" s="51" t="n">
        <v>452</v>
      </c>
      <c r="D107" s="51" t="n">
        <v>534</v>
      </c>
      <c r="E107" s="51" t="n">
        <v>405</v>
      </c>
      <c r="F107" s="51" t="n">
        <v>1387</v>
      </c>
      <c r="G107" s="51" t="n">
        <v>5602</v>
      </c>
    </row>
    <row r="108">
      <c r="A108" s="28" t="s">
        <v>137</v>
      </c>
      <c r="B108" s="51" t="s">
        <v>302</v>
      </c>
      <c r="C108" s="51" t="n">
        <v>224</v>
      </c>
      <c r="D108" s="51" t="n">
        <v>231</v>
      </c>
      <c r="E108" s="51" t="n">
        <v>240</v>
      </c>
      <c r="F108" s="51" t="n">
        <v>638</v>
      </c>
      <c r="G108" s="51" t="n">
        <v>2418</v>
      </c>
    </row>
    <row r="109">
      <c r="A109" s="28" t="s">
        <v>137</v>
      </c>
      <c r="B109" s="51" t="s">
        <v>303</v>
      </c>
      <c r="C109" s="51" t="n">
        <v>66</v>
      </c>
      <c r="D109" s="51" t="n">
        <v>105</v>
      </c>
      <c r="E109" s="51" t="n">
        <v>81</v>
      </c>
      <c r="F109" s="51" t="n">
        <v>230</v>
      </c>
      <c r="G109" s="51" t="n">
        <v>1113</v>
      </c>
    </row>
    <row r="110">
      <c r="A110" s="28" t="s">
        <v>137</v>
      </c>
      <c r="B110" s="51" t="s">
        <v>304</v>
      </c>
      <c r="C110" s="51" t="n">
        <v>49</v>
      </c>
      <c r="D110" s="51" t="n">
        <v>128</v>
      </c>
      <c r="E110" s="51" t="n">
        <v>73</v>
      </c>
      <c r="F110" s="51" t="n">
        <v>198</v>
      </c>
      <c r="G110" s="51" t="n">
        <v>706</v>
      </c>
    </row>
    <row r="111">
      <c r="A111" s="28" t="s">
        <v>137</v>
      </c>
      <c r="B111" s="51" t="s">
        <v>244</v>
      </c>
      <c r="C111" s="51" t="n">
        <v>113</v>
      </c>
      <c r="D111" s="51" t="n">
        <v>94</v>
      </c>
      <c r="E111" s="51" t="n">
        <v>383</v>
      </c>
      <c r="F111" s="51" t="n">
        <v>296</v>
      </c>
      <c r="G111" s="51" t="n">
        <v>3744</v>
      </c>
    </row>
    <row r="112">
      <c r="A112" s="28" t="s">
        <v>137</v>
      </c>
      <c r="B112" s="51" t="s">
        <v>32</v>
      </c>
      <c r="C112" s="51" t="n">
        <v>904</v>
      </c>
      <c r="D112" s="51" t="n">
        <v>1092</v>
      </c>
      <c r="E112" s="51" t="n">
        <v>1182</v>
      </c>
      <c r="F112" s="51" t="n">
        <v>2749</v>
      </c>
      <c r="G112" s="51" t="n">
        <v>13583</v>
      </c>
    </row>
    <row r="113">
      <c r="A113" s="28" t="s">
        <v>139</v>
      </c>
      <c r="B113" s="51" t="s">
        <v>305</v>
      </c>
      <c r="C113" s="51" t="n">
        <v>699</v>
      </c>
      <c r="D113" s="51" t="n">
        <v>812</v>
      </c>
      <c r="E113" s="51" t="n">
        <v>0</v>
      </c>
      <c r="F113" s="51" t="n">
        <v>1619</v>
      </c>
      <c r="G113" s="51" t="n">
        <v>1853</v>
      </c>
    </row>
    <row r="114">
      <c r="A114" s="28" t="s">
        <v>139</v>
      </c>
      <c r="B114" s="51" t="s">
        <v>306</v>
      </c>
      <c r="C114" s="51" t="n">
        <v>163</v>
      </c>
      <c r="D114" s="51" t="n">
        <v>158</v>
      </c>
      <c r="E114" s="51" t="n">
        <v>69</v>
      </c>
      <c r="F114" s="51" t="n">
        <v>468</v>
      </c>
      <c r="G114" s="51" t="n">
        <v>4635</v>
      </c>
    </row>
    <row r="115">
      <c r="A115" s="28" t="s">
        <v>139</v>
      </c>
      <c r="B115" s="51" t="s">
        <v>244</v>
      </c>
      <c r="C115" s="51" t="n">
        <v>19</v>
      </c>
      <c r="D115" s="51" t="n">
        <v>31</v>
      </c>
      <c r="E115" s="51" t="n">
        <v>0</v>
      </c>
      <c r="F115" s="51" t="n">
        <v>74</v>
      </c>
      <c r="G115" s="51" t="n">
        <v>1186</v>
      </c>
    </row>
    <row r="116">
      <c r="A116" s="28" t="s">
        <v>139</v>
      </c>
      <c r="B116" s="51" t="s">
        <v>32</v>
      </c>
      <c r="C116" s="51" t="n">
        <v>881</v>
      </c>
      <c r="D116" s="51" t="n">
        <v>1001</v>
      </c>
      <c r="E116" s="51" t="n">
        <v>69</v>
      </c>
      <c r="F116" s="51" t="n">
        <v>2161</v>
      </c>
      <c r="G116" s="51" t="n">
        <v>7674</v>
      </c>
    </row>
    <row r="117">
      <c r="A117" s="28" t="s">
        <v>141</v>
      </c>
      <c r="B117" s="51" t="s">
        <v>307</v>
      </c>
      <c r="C117" s="51" t="n">
        <v>507</v>
      </c>
      <c r="D117" s="51" t="n">
        <v>1069</v>
      </c>
      <c r="E117" s="51" t="n">
        <v>513</v>
      </c>
      <c r="F117" s="51" t="n">
        <v>1914</v>
      </c>
      <c r="G117" s="51" t="n">
        <v>4964</v>
      </c>
    </row>
    <row r="118">
      <c r="A118" s="28" t="s">
        <v>141</v>
      </c>
      <c r="B118" s="51" t="s">
        <v>308</v>
      </c>
      <c r="C118" s="51" t="n">
        <v>195</v>
      </c>
      <c r="D118" s="51" t="n">
        <v>0</v>
      </c>
      <c r="E118" s="51" t="n">
        <v>0</v>
      </c>
      <c r="F118" s="51" t="n">
        <v>195</v>
      </c>
      <c r="G118" s="51" t="n">
        <v>2457</v>
      </c>
    </row>
    <row r="119">
      <c r="A119" s="28" t="s">
        <v>141</v>
      </c>
      <c r="B119" s="51" t="s">
        <v>309</v>
      </c>
      <c r="C119" s="51" t="n">
        <v>94</v>
      </c>
      <c r="D119" s="51" t="n">
        <v>15</v>
      </c>
      <c r="E119" s="51" t="n">
        <v>0</v>
      </c>
      <c r="F119" s="51" t="n">
        <v>109</v>
      </c>
      <c r="G119" s="51" t="n">
        <v>116</v>
      </c>
    </row>
    <row r="120">
      <c r="A120" s="28" t="s">
        <v>141</v>
      </c>
      <c r="B120" s="51" t="s">
        <v>310</v>
      </c>
      <c r="C120" s="51" t="n">
        <v>60</v>
      </c>
      <c r="D120" s="51" t="n">
        <v>150</v>
      </c>
      <c r="E120" s="51" t="n">
        <v>279</v>
      </c>
      <c r="F120" s="51" t="n">
        <v>264</v>
      </c>
      <c r="G120" s="51" t="n">
        <v>2926</v>
      </c>
    </row>
    <row r="121">
      <c r="A121" s="28" t="s">
        <v>141</v>
      </c>
      <c r="B121" s="51" t="s">
        <v>244</v>
      </c>
      <c r="C121" s="51" t="n">
        <v>1</v>
      </c>
      <c r="D121" s="51" t="n">
        <v>8</v>
      </c>
      <c r="E121" s="51" t="n">
        <v>0</v>
      </c>
      <c r="F121" s="51" t="n">
        <v>9</v>
      </c>
      <c r="G121" s="51" t="n">
        <v>20</v>
      </c>
    </row>
    <row r="122">
      <c r="A122" s="28" t="s">
        <v>141</v>
      </c>
      <c r="B122" s="51" t="s">
        <v>32</v>
      </c>
      <c r="C122" s="51" t="n">
        <v>857</v>
      </c>
      <c r="D122" s="51" t="n">
        <v>1242</v>
      </c>
      <c r="E122" s="51" t="n">
        <v>792</v>
      </c>
      <c r="F122" s="51" t="n">
        <v>2491</v>
      </c>
      <c r="G122" s="51" t="n">
        <v>10483</v>
      </c>
    </row>
    <row r="123">
      <c r="A123" s="28" t="s">
        <v>143</v>
      </c>
      <c r="B123" s="51" t="s">
        <v>311</v>
      </c>
      <c r="C123" s="51" t="n">
        <v>803</v>
      </c>
      <c r="D123" s="51" t="n">
        <v>585</v>
      </c>
      <c r="E123" s="51" t="n">
        <v>816</v>
      </c>
      <c r="F123" s="51" t="n">
        <v>1585</v>
      </c>
      <c r="G123" s="51" t="n">
        <v>24184</v>
      </c>
    </row>
    <row r="124">
      <c r="A124" s="28" t="s">
        <v>143</v>
      </c>
      <c r="B124" s="51" t="s">
        <v>244</v>
      </c>
      <c r="C124" s="51" t="n">
        <v>25</v>
      </c>
      <c r="D124" s="51" t="n">
        <v>69</v>
      </c>
      <c r="E124" s="51" t="n">
        <v>0</v>
      </c>
      <c r="F124" s="51" t="n">
        <v>149</v>
      </c>
      <c r="G124" s="51" t="n">
        <v>3046</v>
      </c>
    </row>
    <row r="125">
      <c r="A125" s="28" t="s">
        <v>143</v>
      </c>
      <c r="B125" s="51" t="s">
        <v>32</v>
      </c>
      <c r="C125" s="51" t="n">
        <v>828</v>
      </c>
      <c r="D125" s="51" t="n">
        <v>654</v>
      </c>
      <c r="E125" s="51" t="n">
        <v>816</v>
      </c>
      <c r="F125" s="51" t="n">
        <v>1734</v>
      </c>
      <c r="G125" s="51" t="n">
        <v>27230</v>
      </c>
    </row>
    <row r="126">
      <c r="A126" s="28" t="s">
        <v>145</v>
      </c>
      <c r="B126" s="51" t="s">
        <v>312</v>
      </c>
      <c r="C126" s="51" t="n">
        <v>783</v>
      </c>
      <c r="D126" s="51" t="n">
        <v>420</v>
      </c>
      <c r="E126" s="51" t="n">
        <v>192</v>
      </c>
      <c r="F126" s="51" t="n">
        <v>1203</v>
      </c>
      <c r="G126" s="51" t="n">
        <v>5541</v>
      </c>
    </row>
    <row r="127">
      <c r="A127" s="28" t="s">
        <v>145</v>
      </c>
      <c r="B127" s="51" t="s">
        <v>244</v>
      </c>
      <c r="C127" s="51" t="n">
        <v>0</v>
      </c>
      <c r="D127" s="51" t="n">
        <v>500</v>
      </c>
      <c r="E127" s="51" t="n">
        <v>0</v>
      </c>
      <c r="F127" s="51" t="n">
        <v>500</v>
      </c>
      <c r="G127" s="51" t="n">
        <v>3000</v>
      </c>
    </row>
    <row r="128">
      <c r="A128" s="28" t="s">
        <v>145</v>
      </c>
      <c r="B128" s="51" t="s">
        <v>32</v>
      </c>
      <c r="C128" s="51" t="n">
        <v>783</v>
      </c>
      <c r="D128" s="51" t="n">
        <v>920</v>
      </c>
      <c r="E128" s="51" t="n">
        <v>192</v>
      </c>
      <c r="F128" s="51" t="n">
        <v>1703</v>
      </c>
      <c r="G128" s="51" t="n">
        <v>8541</v>
      </c>
    </row>
    <row r="129">
      <c r="A129" s="28" t="s">
        <v>147</v>
      </c>
      <c r="B129" s="51" t="s">
        <v>289</v>
      </c>
      <c r="C129" s="51" t="n">
        <v>290</v>
      </c>
      <c r="D129" s="51" t="n">
        <v>270</v>
      </c>
      <c r="E129" s="51" t="n">
        <v>270</v>
      </c>
      <c r="F129" s="51" t="n">
        <v>747</v>
      </c>
      <c r="G129" s="51" t="n">
        <v>2682</v>
      </c>
    </row>
    <row r="130">
      <c r="A130" s="28" t="s">
        <v>147</v>
      </c>
      <c r="B130" s="51" t="s">
        <v>313</v>
      </c>
      <c r="C130" s="51" t="n">
        <v>199</v>
      </c>
      <c r="D130" s="51" t="n">
        <v>160</v>
      </c>
      <c r="E130" s="51" t="n">
        <v>201</v>
      </c>
      <c r="F130" s="51" t="n">
        <v>504</v>
      </c>
      <c r="G130" s="51" t="n">
        <v>2110</v>
      </c>
    </row>
    <row r="131">
      <c r="A131" s="28" t="s">
        <v>147</v>
      </c>
      <c r="B131" s="51" t="s">
        <v>314</v>
      </c>
      <c r="C131" s="51" t="n">
        <v>134</v>
      </c>
      <c r="D131" s="51" t="n">
        <v>88</v>
      </c>
      <c r="E131" s="51" t="n">
        <v>130</v>
      </c>
      <c r="F131" s="51" t="n">
        <v>310</v>
      </c>
      <c r="G131" s="51" t="n">
        <v>1151</v>
      </c>
    </row>
    <row r="132">
      <c r="A132" s="28" t="s">
        <v>147</v>
      </c>
      <c r="B132" s="51" t="s">
        <v>315</v>
      </c>
      <c r="C132" s="51" t="n">
        <v>45</v>
      </c>
      <c r="D132" s="51" t="n">
        <v>51</v>
      </c>
      <c r="E132" s="51" t="n">
        <v>62</v>
      </c>
      <c r="F132" s="51" t="n">
        <v>138</v>
      </c>
      <c r="G132" s="51" t="n">
        <v>762</v>
      </c>
    </row>
    <row r="133">
      <c r="A133" s="28" t="s">
        <v>147</v>
      </c>
      <c r="B133" s="51" t="s">
        <v>244</v>
      </c>
      <c r="C133" s="51" t="n">
        <v>47</v>
      </c>
      <c r="D133" s="51" t="n">
        <v>76</v>
      </c>
      <c r="E133" s="51" t="n">
        <v>32</v>
      </c>
      <c r="F133" s="51" t="n">
        <v>148</v>
      </c>
      <c r="G133" s="51" t="n">
        <v>402</v>
      </c>
    </row>
    <row r="134">
      <c r="A134" s="28" t="s">
        <v>147</v>
      </c>
      <c r="B134" s="51" t="s">
        <v>32</v>
      </c>
      <c r="C134" s="51" t="n">
        <v>715</v>
      </c>
      <c r="D134" s="51" t="n">
        <v>645</v>
      </c>
      <c r="E134" s="51" t="n">
        <v>695</v>
      </c>
      <c r="F134" s="51" t="n">
        <v>1847</v>
      </c>
      <c r="G134" s="51" t="n">
        <v>7107</v>
      </c>
    </row>
    <row r="135">
      <c r="A135" s="28" t="s">
        <v>149</v>
      </c>
      <c r="B135" s="51" t="s">
        <v>316</v>
      </c>
      <c r="C135" s="51" t="n">
        <v>372</v>
      </c>
      <c r="D135" s="51" t="n">
        <v>4143</v>
      </c>
      <c r="E135" s="51" t="n">
        <v>258</v>
      </c>
      <c r="F135" s="51" t="n">
        <v>5745</v>
      </c>
      <c r="G135" s="51" t="n">
        <v>24815</v>
      </c>
    </row>
    <row r="136">
      <c r="A136" s="28" t="s">
        <v>149</v>
      </c>
      <c r="B136" s="51" t="s">
        <v>317</v>
      </c>
      <c r="C136" s="51" t="n">
        <v>196</v>
      </c>
      <c r="D136" s="51" t="n">
        <v>487</v>
      </c>
      <c r="E136" s="51" t="n">
        <v>373</v>
      </c>
      <c r="F136" s="51" t="n">
        <v>1091</v>
      </c>
      <c r="G136" s="51" t="n">
        <v>5507</v>
      </c>
    </row>
    <row r="137">
      <c r="A137" s="28" t="s">
        <v>149</v>
      </c>
      <c r="B137" s="51" t="s">
        <v>32</v>
      </c>
      <c r="C137" s="51" t="n">
        <v>568</v>
      </c>
      <c r="D137" s="51" t="n">
        <v>4630</v>
      </c>
      <c r="E137" s="51" t="n">
        <v>631</v>
      </c>
      <c r="F137" s="51" t="n">
        <v>6836</v>
      </c>
      <c r="G137" s="51" t="n">
        <v>30322</v>
      </c>
    </row>
    <row r="138">
      <c r="A138" s="28" t="s">
        <v>151</v>
      </c>
      <c r="B138" s="51" t="s">
        <v>318</v>
      </c>
      <c r="C138" s="51" t="n">
        <v>285</v>
      </c>
      <c r="D138" s="51" t="n">
        <v>235</v>
      </c>
      <c r="E138" s="51" t="n">
        <v>292</v>
      </c>
      <c r="F138" s="51" t="n">
        <v>835</v>
      </c>
      <c r="G138" s="51" t="n">
        <v>3114</v>
      </c>
    </row>
    <row r="139">
      <c r="A139" s="28" t="s">
        <v>151</v>
      </c>
      <c r="B139" s="51" t="s">
        <v>319</v>
      </c>
      <c r="C139" s="51" t="n">
        <v>65</v>
      </c>
      <c r="D139" s="51" t="n">
        <v>22</v>
      </c>
      <c r="E139" s="51" t="n">
        <v>3</v>
      </c>
      <c r="F139" s="51" t="n">
        <v>212</v>
      </c>
      <c r="G139" s="51" t="n">
        <v>3772</v>
      </c>
    </row>
    <row r="140">
      <c r="A140" s="28" t="s">
        <v>151</v>
      </c>
      <c r="B140" s="51" t="s">
        <v>320</v>
      </c>
      <c r="C140" s="51" t="n">
        <v>40</v>
      </c>
      <c r="D140" s="51" t="n">
        <v>326</v>
      </c>
      <c r="E140" s="51" t="n">
        <v>39</v>
      </c>
      <c r="F140" s="51" t="n">
        <v>719</v>
      </c>
      <c r="G140" s="51" t="n">
        <v>2756</v>
      </c>
    </row>
    <row r="141">
      <c r="A141" s="28" t="s">
        <v>151</v>
      </c>
      <c r="B141" s="51" t="s">
        <v>321</v>
      </c>
      <c r="C141" s="51" t="n">
        <v>30</v>
      </c>
      <c r="D141" s="51" t="n">
        <v>213</v>
      </c>
      <c r="E141" s="51" t="n">
        <v>0</v>
      </c>
      <c r="F141" s="51" t="n">
        <v>398</v>
      </c>
      <c r="G141" s="51" t="n">
        <v>1460</v>
      </c>
    </row>
    <row r="142">
      <c r="A142" s="28" t="s">
        <v>151</v>
      </c>
      <c r="B142" s="51" t="s">
        <v>244</v>
      </c>
      <c r="C142" s="51" t="n">
        <v>80</v>
      </c>
      <c r="D142" s="51" t="n">
        <v>366</v>
      </c>
      <c r="E142" s="51" t="n">
        <v>85</v>
      </c>
      <c r="F142" s="51" t="n">
        <v>978</v>
      </c>
      <c r="G142" s="51" t="n">
        <v>3866</v>
      </c>
    </row>
    <row r="143">
      <c r="A143" s="28" t="s">
        <v>151</v>
      </c>
      <c r="B143" s="51" t="s">
        <v>32</v>
      </c>
      <c r="C143" s="51" t="n">
        <v>500</v>
      </c>
      <c r="D143" s="51" t="n">
        <v>1162</v>
      </c>
      <c r="E143" s="51" t="n">
        <v>419</v>
      </c>
      <c r="F143" s="51" t="n">
        <v>3142</v>
      </c>
      <c r="G143" s="51" t="n">
        <v>14968</v>
      </c>
    </row>
    <row r="144">
      <c r="A144" s="28" t="s">
        <v>153</v>
      </c>
      <c r="B144" s="51" t="s">
        <v>322</v>
      </c>
      <c r="C144" s="51" t="n">
        <v>337</v>
      </c>
      <c r="D144" s="51" t="n">
        <v>684</v>
      </c>
      <c r="E144" s="51" t="n">
        <v>428</v>
      </c>
      <c r="F144" s="51" t="n">
        <v>1515</v>
      </c>
      <c r="G144" s="51" t="n">
        <v>6174</v>
      </c>
    </row>
    <row r="145">
      <c r="A145" s="28" t="s">
        <v>153</v>
      </c>
      <c r="B145" s="51" t="s">
        <v>323</v>
      </c>
      <c r="C145" s="51" t="n">
        <v>112</v>
      </c>
      <c r="D145" s="51" t="n">
        <v>38</v>
      </c>
      <c r="E145" s="51" t="n">
        <v>74</v>
      </c>
      <c r="F145" s="51" t="n">
        <v>227</v>
      </c>
      <c r="G145" s="51" t="n">
        <v>1488</v>
      </c>
    </row>
    <row r="146">
      <c r="A146" s="28" t="s">
        <v>153</v>
      </c>
      <c r="B146" s="51" t="s">
        <v>32</v>
      </c>
      <c r="C146" s="51" t="n">
        <v>449</v>
      </c>
      <c r="D146" s="51" t="n">
        <v>722</v>
      </c>
      <c r="E146" s="51" t="n">
        <v>502</v>
      </c>
      <c r="F146" s="51" t="n">
        <v>1742</v>
      </c>
      <c r="G146" s="51" t="n">
        <v>7662</v>
      </c>
    </row>
    <row r="147">
      <c r="A147" s="28" t="s">
        <v>155</v>
      </c>
      <c r="B147" s="51" t="s">
        <v>324</v>
      </c>
      <c r="C147" s="51" t="n">
        <v>302</v>
      </c>
      <c r="D147" s="51" t="n">
        <v>79</v>
      </c>
      <c r="E147" s="51" t="n">
        <v>0</v>
      </c>
      <c r="F147" s="51" t="n">
        <v>403</v>
      </c>
      <c r="G147" s="51" t="n">
        <v>416</v>
      </c>
    </row>
    <row r="148">
      <c r="A148" s="28" t="s">
        <v>155</v>
      </c>
      <c r="B148" s="51" t="s">
        <v>325</v>
      </c>
      <c r="C148" s="51" t="n">
        <v>60</v>
      </c>
      <c r="D148" s="51" t="n">
        <v>53</v>
      </c>
      <c r="E148" s="51" t="n">
        <v>0</v>
      </c>
      <c r="F148" s="51" t="n">
        <v>132</v>
      </c>
      <c r="G148" s="51" t="n">
        <v>138</v>
      </c>
    </row>
    <row r="149">
      <c r="A149" s="28" t="s">
        <v>155</v>
      </c>
      <c r="B149" s="51" t="s">
        <v>326</v>
      </c>
      <c r="C149" s="51" t="n">
        <v>44</v>
      </c>
      <c r="D149" s="51" t="n">
        <v>130</v>
      </c>
      <c r="E149" s="51" t="n">
        <v>0</v>
      </c>
      <c r="F149" s="51" t="n">
        <v>182</v>
      </c>
      <c r="G149" s="51" t="n">
        <v>182</v>
      </c>
    </row>
    <row r="150">
      <c r="A150" s="28" t="s">
        <v>155</v>
      </c>
      <c r="B150" s="51" t="s">
        <v>244</v>
      </c>
      <c r="C150" s="51" t="n">
        <v>20</v>
      </c>
      <c r="D150" s="51" t="n">
        <v>177</v>
      </c>
      <c r="E150" s="51" t="n">
        <v>1253</v>
      </c>
      <c r="F150" s="51" t="n">
        <v>232</v>
      </c>
      <c r="G150" s="51" t="n">
        <v>3626</v>
      </c>
    </row>
    <row r="151">
      <c r="A151" s="28" t="s">
        <v>155</v>
      </c>
      <c r="B151" s="51" t="s">
        <v>32</v>
      </c>
      <c r="C151" s="51" t="n">
        <v>426</v>
      </c>
      <c r="D151" s="51" t="n">
        <v>439</v>
      </c>
      <c r="E151" s="51" t="n">
        <v>1253</v>
      </c>
      <c r="F151" s="51" t="n">
        <v>949</v>
      </c>
      <c r="G151" s="51" t="n">
        <v>4362</v>
      </c>
    </row>
    <row r="152">
      <c r="A152" s="28" t="s">
        <v>157</v>
      </c>
      <c r="B152" s="51" t="s">
        <v>327</v>
      </c>
      <c r="C152" s="51" t="n">
        <v>174</v>
      </c>
      <c r="D152" s="51" t="n">
        <v>36</v>
      </c>
      <c r="E152" s="51" t="n">
        <v>0</v>
      </c>
      <c r="F152" s="51" t="n">
        <v>419</v>
      </c>
      <c r="G152" s="51" t="n">
        <v>597</v>
      </c>
    </row>
    <row r="153">
      <c r="A153" s="28" t="s">
        <v>157</v>
      </c>
      <c r="B153" s="51" t="s">
        <v>328</v>
      </c>
      <c r="C153" s="51" t="n">
        <v>60</v>
      </c>
      <c r="D153" s="51" t="n">
        <v>0</v>
      </c>
      <c r="E153" s="51" t="n">
        <v>0</v>
      </c>
      <c r="F153" s="51" t="n">
        <v>60</v>
      </c>
      <c r="G153" s="51" t="n">
        <v>60</v>
      </c>
    </row>
    <row r="154">
      <c r="A154" s="28" t="s">
        <v>157</v>
      </c>
      <c r="B154" s="51" t="s">
        <v>329</v>
      </c>
      <c r="C154" s="51" t="n">
        <v>55</v>
      </c>
      <c r="D154" s="51" t="n">
        <v>10</v>
      </c>
      <c r="E154" s="51" t="n">
        <v>0</v>
      </c>
      <c r="F154" s="51" t="n">
        <v>65</v>
      </c>
      <c r="G154" s="51" t="n">
        <v>140</v>
      </c>
    </row>
    <row r="155">
      <c r="A155" s="28" t="s">
        <v>157</v>
      </c>
      <c r="B155" s="51" t="s">
        <v>330</v>
      </c>
      <c r="C155" s="51" t="n">
        <v>35</v>
      </c>
      <c r="D155" s="51" t="n">
        <v>116</v>
      </c>
      <c r="E155" s="51" t="n">
        <v>0</v>
      </c>
      <c r="F155" s="51" t="n">
        <v>319</v>
      </c>
      <c r="G155" s="51" t="n">
        <v>472</v>
      </c>
    </row>
    <row r="156">
      <c r="A156" s="28" t="s">
        <v>157</v>
      </c>
      <c r="B156" s="51" t="s">
        <v>32</v>
      </c>
      <c r="C156" s="51" t="n">
        <v>324</v>
      </c>
      <c r="D156" s="51" t="n">
        <v>162</v>
      </c>
      <c r="E156" s="51" t="n">
        <v>0</v>
      </c>
      <c r="F156" s="51" t="n">
        <v>863</v>
      </c>
      <c r="G156" s="51" t="n">
        <v>1269</v>
      </c>
    </row>
    <row r="157">
      <c r="A157" s="28" t="s">
        <v>159</v>
      </c>
      <c r="B157" s="51" t="s">
        <v>331</v>
      </c>
      <c r="C157" s="51" t="n">
        <v>187</v>
      </c>
      <c r="D157" s="51" t="n">
        <v>295</v>
      </c>
      <c r="E157" s="51" t="n">
        <v>238</v>
      </c>
      <c r="F157" s="51" t="n">
        <v>679</v>
      </c>
      <c r="G157" s="51" t="n">
        <v>2615</v>
      </c>
    </row>
    <row r="158">
      <c r="A158" s="28" t="s">
        <v>159</v>
      </c>
      <c r="B158" s="51" t="s">
        <v>332</v>
      </c>
      <c r="C158" s="51" t="n">
        <v>60</v>
      </c>
      <c r="D158" s="51" t="n">
        <v>41</v>
      </c>
      <c r="E158" s="51" t="n">
        <v>92</v>
      </c>
      <c r="F158" s="51" t="n">
        <v>108</v>
      </c>
      <c r="G158" s="51" t="n">
        <v>508</v>
      </c>
    </row>
    <row r="159">
      <c r="A159" s="28" t="s">
        <v>159</v>
      </c>
      <c r="B159" s="51" t="s">
        <v>333</v>
      </c>
      <c r="C159" s="51" t="n">
        <v>41</v>
      </c>
      <c r="D159" s="51" t="n">
        <v>74</v>
      </c>
      <c r="E159" s="51" t="n">
        <v>150</v>
      </c>
      <c r="F159" s="51" t="n">
        <v>186</v>
      </c>
      <c r="G159" s="51" t="n">
        <v>1979</v>
      </c>
    </row>
    <row r="160">
      <c r="A160" s="28" t="s">
        <v>159</v>
      </c>
      <c r="B160" s="51" t="s">
        <v>244</v>
      </c>
      <c r="C160" s="51" t="n">
        <v>0</v>
      </c>
      <c r="D160" s="51" t="n">
        <v>0</v>
      </c>
      <c r="E160" s="51" t="n">
        <v>0</v>
      </c>
      <c r="F160" s="51" t="n">
        <v>0</v>
      </c>
      <c r="G160" s="51" t="n">
        <v>0</v>
      </c>
    </row>
    <row r="161">
      <c r="A161" s="28" t="s">
        <v>159</v>
      </c>
      <c r="B161" s="51" t="s">
        <v>32</v>
      </c>
      <c r="C161" s="51" t="n">
        <v>288</v>
      </c>
      <c r="D161" s="51" t="n">
        <v>410</v>
      </c>
      <c r="E161" s="51" t="n">
        <v>480</v>
      </c>
      <c r="F161" s="51" t="n">
        <v>973</v>
      </c>
      <c r="G161" s="51" t="n">
        <v>5102</v>
      </c>
    </row>
    <row r="162">
      <c r="A162" s="28" t="s">
        <v>161</v>
      </c>
      <c r="B162" s="51" t="s">
        <v>334</v>
      </c>
      <c r="C162" s="51" t="n">
        <v>127</v>
      </c>
      <c r="D162" s="51" t="n">
        <v>26</v>
      </c>
      <c r="E162" s="51" t="n">
        <v>0</v>
      </c>
      <c r="F162" s="51" t="n">
        <v>220</v>
      </c>
      <c r="G162" s="51" t="n">
        <v>320</v>
      </c>
    </row>
    <row r="163">
      <c r="A163" s="28" t="s">
        <v>161</v>
      </c>
      <c r="B163" s="51" t="s">
        <v>335</v>
      </c>
      <c r="C163" s="51" t="n">
        <v>118</v>
      </c>
      <c r="D163" s="51" t="n">
        <v>20</v>
      </c>
      <c r="E163" s="51" t="n">
        <v>57</v>
      </c>
      <c r="F163" s="51" t="n">
        <v>158</v>
      </c>
      <c r="G163" s="51" t="n">
        <v>536</v>
      </c>
    </row>
    <row r="164">
      <c r="A164" s="28" t="s">
        <v>161</v>
      </c>
      <c r="B164" s="51" t="s">
        <v>32</v>
      </c>
      <c r="C164" s="51" t="n">
        <v>245</v>
      </c>
      <c r="D164" s="51" t="n">
        <v>46</v>
      </c>
      <c r="E164" s="51" t="n">
        <v>57</v>
      </c>
      <c r="F164" s="51" t="n">
        <v>378</v>
      </c>
      <c r="G164" s="51" t="n">
        <v>856</v>
      </c>
    </row>
    <row r="165">
      <c r="A165" s="28" t="s">
        <v>336</v>
      </c>
      <c r="B165" s="51" t="s">
        <v>32</v>
      </c>
      <c r="C165" s="51" t="n">
        <v>1284</v>
      </c>
      <c r="D165" s="51" t="n">
        <v>2548</v>
      </c>
      <c r="E165" s="51" t="n">
        <v>3458</v>
      </c>
      <c r="F165" s="51" t="n">
        <v>6988</v>
      </c>
      <c r="G165" s="51" t="n">
        <v>59815</v>
      </c>
    </row>
    <row r="166">
      <c r="A166" s="53" t="s">
        <v>32</v>
      </c>
      <c r="B166" s="52" t="s">
        <v>32</v>
      </c>
      <c r="C166" s="52" t="n">
        <v>69948</v>
      </c>
      <c r="D166" s="52" t="n">
        <v>62623</v>
      </c>
      <c r="E166" s="52" t="n">
        <v>64571</v>
      </c>
      <c r="F166" s="52" t="n">
        <v>184639</v>
      </c>
      <c r="G166" s="52" t="n">
        <v>942749</v>
      </c>
    </row>
    <row r="167">
      <c r="A167" s="28" t="s">
        <v>165</v>
      </c>
      <c r="B167" s="28"/>
      <c r="C167" s="28"/>
      <c r="D167" s="28"/>
      <c r="E167" s="28"/>
      <c r="F167" s="28"/>
      <c r="G167" s="28"/>
    </row>
    <row r="168">
      <c r="A168" s="28" t="s">
        <v>61</v>
      </c>
      <c r="B168" s="28"/>
      <c r="C168" s="28"/>
      <c r="D168" s="28"/>
      <c r="E168" s="28"/>
      <c r="F168" s="28"/>
      <c r="G168" s="28"/>
    </row>
  </sheetData>
  <sheetProtection sheet="1"/>
  <mergeCells count="35">
    <mergeCell ref="B1:E1"/>
    <mergeCell ref="A11:A19"/>
    <mergeCell ref="A20:A26"/>
    <mergeCell ref="A27:A35"/>
    <mergeCell ref="A36:A43"/>
    <mergeCell ref="A44:A50"/>
    <mergeCell ref="A51:A56"/>
    <mergeCell ref="A57:A61"/>
    <mergeCell ref="A62:A65"/>
    <mergeCell ref="A66:A68"/>
    <mergeCell ref="A69:A73"/>
    <mergeCell ref="A74:A77"/>
    <mergeCell ref="A78:A79"/>
    <mergeCell ref="A80:A84"/>
    <mergeCell ref="A85:A87"/>
    <mergeCell ref="A88:A94"/>
    <mergeCell ref="A95:A103"/>
    <mergeCell ref="A104:A106"/>
    <mergeCell ref="A107:A112"/>
    <mergeCell ref="A113:A116"/>
    <mergeCell ref="A117:A122"/>
    <mergeCell ref="A123:A125"/>
    <mergeCell ref="A126:A128"/>
    <mergeCell ref="A129:A134"/>
    <mergeCell ref="A135:A137"/>
    <mergeCell ref="A138:A143"/>
    <mergeCell ref="A144:A146"/>
    <mergeCell ref="A147:A151"/>
    <mergeCell ref="A152:A156"/>
    <mergeCell ref="A157:A161"/>
    <mergeCell ref="A162:A164"/>
    <mergeCell ref="A165:A165"/>
    <mergeCell ref="A166:A166"/>
    <mergeCell ref="A167:G167"/>
    <mergeCell ref="A168:G168"/>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338</v>
      </c>
    </row>
    <row r="6" ht="15.95" customHeight="1">
      <c r="A6" s="16" t="s">
        <v>27</v>
      </c>
    </row>
    <row r="7" ht="15" customHeight="1">
      <c r="A7" s="9" t="s">
        <v>25</v>
      </c>
    </row>
    <row r="9">
      <c r="A9" s="23"/>
      <c r="B9" s="23"/>
      <c r="C9" s="23"/>
      <c r="D9" s="23"/>
      <c r="E9" s="23"/>
      <c r="F9" s="23"/>
      <c r="G9" s="23"/>
    </row>
    <row r="10">
      <c r="A10" s="54" t="s">
        <v>99</v>
      </c>
      <c r="B10" s="54" t="s">
        <v>236</v>
      </c>
      <c r="C10" s="26" t="s">
        <v>33</v>
      </c>
      <c r="D10" s="26" t="s">
        <v>34</v>
      </c>
      <c r="E10" s="26" t="s">
        <v>45</v>
      </c>
      <c r="F10" s="26" t="s">
        <v>100</v>
      </c>
      <c r="G10" s="26" t="s">
        <v>101</v>
      </c>
    </row>
    <row r="11">
      <c r="A11" s="28" t="s">
        <v>103</v>
      </c>
      <c r="B11" s="54" t="s">
        <v>339</v>
      </c>
      <c r="C11" s="54" t="n">
        <v>3399</v>
      </c>
      <c r="D11" s="54" t="n">
        <v>5018</v>
      </c>
      <c r="E11" s="54" t="n">
        <v>4846</v>
      </c>
      <c r="F11" s="54" t="n">
        <v>11523</v>
      </c>
      <c r="G11" s="54" t="n">
        <v>50219</v>
      </c>
    </row>
    <row r="12">
      <c r="A12" s="28" t="s">
        <v>103</v>
      </c>
      <c r="B12" s="54" t="s">
        <v>340</v>
      </c>
      <c r="C12" s="54" t="n">
        <v>1278</v>
      </c>
      <c r="D12" s="54" t="n">
        <v>1161</v>
      </c>
      <c r="E12" s="54" t="n">
        <v>724</v>
      </c>
      <c r="F12" s="54" t="n">
        <v>3487</v>
      </c>
      <c r="G12" s="54" t="n">
        <v>11787</v>
      </c>
    </row>
    <row r="13">
      <c r="A13" s="28" t="s">
        <v>103</v>
      </c>
      <c r="B13" s="54" t="s">
        <v>32</v>
      </c>
      <c r="C13" s="54" t="n">
        <v>4677</v>
      </c>
      <c r="D13" s="54" t="n">
        <v>6179</v>
      </c>
      <c r="E13" s="54" t="n">
        <v>5570</v>
      </c>
      <c r="F13" s="54" t="n">
        <v>15010</v>
      </c>
      <c r="G13" s="54" t="n">
        <v>62006</v>
      </c>
    </row>
    <row r="14">
      <c r="A14" s="28" t="s">
        <v>119</v>
      </c>
      <c r="B14" s="54" t="s">
        <v>341</v>
      </c>
      <c r="C14" s="54" t="n">
        <v>3990</v>
      </c>
      <c r="D14" s="54" t="n">
        <v>3399</v>
      </c>
      <c r="E14" s="54" t="n">
        <v>6923</v>
      </c>
      <c r="F14" s="54" t="n">
        <v>10584</v>
      </c>
      <c r="G14" s="54" t="n">
        <v>49054</v>
      </c>
    </row>
    <row r="15">
      <c r="A15" s="28" t="s">
        <v>119</v>
      </c>
      <c r="B15" s="54" t="s">
        <v>244</v>
      </c>
      <c r="C15" s="54" t="n">
        <v>150</v>
      </c>
      <c r="D15" s="54" t="n">
        <v>190</v>
      </c>
      <c r="E15" s="54" t="n">
        <v>243</v>
      </c>
      <c r="F15" s="54" t="n">
        <v>580</v>
      </c>
      <c r="G15" s="54" t="n">
        <v>3870</v>
      </c>
    </row>
    <row r="16">
      <c r="A16" s="28" t="s">
        <v>119</v>
      </c>
      <c r="B16" s="54" t="s">
        <v>32</v>
      </c>
      <c r="C16" s="54" t="n">
        <v>4140</v>
      </c>
      <c r="D16" s="54" t="n">
        <v>3589</v>
      </c>
      <c r="E16" s="54" t="n">
        <v>7166</v>
      </c>
      <c r="F16" s="54" t="n">
        <v>11164</v>
      </c>
      <c r="G16" s="54" t="n">
        <v>52924</v>
      </c>
    </row>
    <row r="17">
      <c r="A17" s="28" t="s">
        <v>125</v>
      </c>
      <c r="B17" s="54" t="s">
        <v>342</v>
      </c>
      <c r="C17" s="54" t="n">
        <v>2445</v>
      </c>
      <c r="D17" s="54" t="n">
        <v>1880</v>
      </c>
      <c r="E17" s="54" t="n">
        <v>2441</v>
      </c>
      <c r="F17" s="54" t="n">
        <v>5051</v>
      </c>
      <c r="G17" s="54" t="n">
        <v>27445</v>
      </c>
    </row>
    <row r="18">
      <c r="A18" s="28" t="s">
        <v>125</v>
      </c>
      <c r="B18" s="54" t="s">
        <v>32</v>
      </c>
      <c r="C18" s="54" t="n">
        <v>2445</v>
      </c>
      <c r="D18" s="54" t="n">
        <v>1880</v>
      </c>
      <c r="E18" s="54" t="n">
        <v>2441</v>
      </c>
      <c r="F18" s="54" t="n">
        <v>5051</v>
      </c>
      <c r="G18" s="54" t="n">
        <v>27445</v>
      </c>
    </row>
    <row r="19">
      <c r="A19" s="28" t="s">
        <v>109</v>
      </c>
      <c r="B19" s="54" t="s">
        <v>343</v>
      </c>
      <c r="C19" s="54" t="n">
        <v>1671</v>
      </c>
      <c r="D19" s="54" t="n">
        <v>999</v>
      </c>
      <c r="E19" s="54" t="n">
        <v>1001</v>
      </c>
      <c r="F19" s="54" t="n">
        <v>2670</v>
      </c>
      <c r="G19" s="54" t="n">
        <v>19132</v>
      </c>
    </row>
    <row r="20">
      <c r="A20" s="28" t="s">
        <v>109</v>
      </c>
      <c r="B20" s="54" t="s">
        <v>32</v>
      </c>
      <c r="C20" s="54" t="n">
        <v>1671</v>
      </c>
      <c r="D20" s="54" t="n">
        <v>999</v>
      </c>
      <c r="E20" s="54" t="n">
        <v>1001</v>
      </c>
      <c r="F20" s="54" t="n">
        <v>2670</v>
      </c>
      <c r="G20" s="54" t="n">
        <v>19132</v>
      </c>
    </row>
    <row r="21">
      <c r="A21" s="28" t="s">
        <v>155</v>
      </c>
      <c r="B21" s="54" t="s">
        <v>344</v>
      </c>
      <c r="C21" s="54" t="n">
        <v>903</v>
      </c>
      <c r="D21" s="54" t="n">
        <v>236</v>
      </c>
      <c r="E21" s="54" t="n">
        <v>0</v>
      </c>
      <c r="F21" s="54" t="n">
        <v>1199</v>
      </c>
      <c r="G21" s="54" t="n">
        <v>1318</v>
      </c>
    </row>
    <row r="22">
      <c r="A22" s="28" t="s">
        <v>155</v>
      </c>
      <c r="B22" s="54" t="s">
        <v>345</v>
      </c>
      <c r="C22" s="54" t="n">
        <v>116</v>
      </c>
      <c r="D22" s="54" t="n">
        <v>208</v>
      </c>
      <c r="E22" s="54" t="n">
        <v>0</v>
      </c>
      <c r="F22" s="54" t="n">
        <v>356</v>
      </c>
      <c r="G22" s="54" t="n">
        <v>1230</v>
      </c>
    </row>
    <row r="23">
      <c r="A23" s="28" t="s">
        <v>155</v>
      </c>
      <c r="B23" s="54" t="s">
        <v>244</v>
      </c>
      <c r="C23" s="54" t="n">
        <v>0</v>
      </c>
      <c r="D23" s="54" t="n">
        <v>0</v>
      </c>
      <c r="E23" s="54" t="n">
        <v>0</v>
      </c>
      <c r="F23" s="54" t="n">
        <v>0</v>
      </c>
      <c r="G23" s="54" t="n">
        <v>1140</v>
      </c>
    </row>
    <row r="24">
      <c r="A24" s="28" t="s">
        <v>155</v>
      </c>
      <c r="B24" s="54" t="s">
        <v>32</v>
      </c>
      <c r="C24" s="54" t="n">
        <v>1019</v>
      </c>
      <c r="D24" s="54" t="n">
        <v>444</v>
      </c>
      <c r="E24" s="54" t="n">
        <v>0</v>
      </c>
      <c r="F24" s="54" t="n">
        <v>1555</v>
      </c>
      <c r="G24" s="54" t="n">
        <v>3688</v>
      </c>
    </row>
    <row r="25">
      <c r="A25" s="28" t="s">
        <v>105</v>
      </c>
      <c r="B25" s="54" t="s">
        <v>346</v>
      </c>
      <c r="C25" s="54" t="n">
        <v>860</v>
      </c>
      <c r="D25" s="54" t="n">
        <v>641</v>
      </c>
      <c r="E25" s="54" t="n">
        <v>1632</v>
      </c>
      <c r="F25" s="54" t="n">
        <v>1593</v>
      </c>
      <c r="G25" s="54" t="n">
        <v>12275</v>
      </c>
    </row>
    <row r="26">
      <c r="A26" s="28" t="s">
        <v>105</v>
      </c>
      <c r="B26" s="54" t="s">
        <v>32</v>
      </c>
      <c r="C26" s="54" t="n">
        <v>860</v>
      </c>
      <c r="D26" s="54" t="n">
        <v>641</v>
      </c>
      <c r="E26" s="54" t="n">
        <v>1632</v>
      </c>
      <c r="F26" s="54" t="n">
        <v>1593</v>
      </c>
      <c r="G26" s="54" t="n">
        <v>12275</v>
      </c>
    </row>
    <row r="27">
      <c r="A27" s="28" t="s">
        <v>123</v>
      </c>
      <c r="B27" s="54" t="s">
        <v>347</v>
      </c>
      <c r="C27" s="54" t="n">
        <v>701</v>
      </c>
      <c r="D27" s="54" t="n">
        <v>636</v>
      </c>
      <c r="E27" s="54" t="n">
        <v>195</v>
      </c>
      <c r="F27" s="54" t="n">
        <v>1548</v>
      </c>
      <c r="G27" s="54" t="n">
        <v>5556</v>
      </c>
    </row>
    <row r="28">
      <c r="A28" s="28" t="s">
        <v>123</v>
      </c>
      <c r="B28" s="54" t="s">
        <v>32</v>
      </c>
      <c r="C28" s="54" t="n">
        <v>701</v>
      </c>
      <c r="D28" s="54" t="n">
        <v>636</v>
      </c>
      <c r="E28" s="54" t="n">
        <v>195</v>
      </c>
      <c r="F28" s="54" t="n">
        <v>1548</v>
      </c>
      <c r="G28" s="54" t="n">
        <v>5556</v>
      </c>
    </row>
    <row r="29">
      <c r="A29" s="28" t="s">
        <v>168</v>
      </c>
      <c r="B29" s="54" t="s">
        <v>348</v>
      </c>
      <c r="C29" s="54" t="n">
        <v>595</v>
      </c>
      <c r="D29" s="54" t="n">
        <v>670</v>
      </c>
      <c r="E29" s="54" t="n">
        <v>888</v>
      </c>
      <c r="F29" s="54" t="n">
        <v>1996</v>
      </c>
      <c r="G29" s="54" t="n">
        <v>13424</v>
      </c>
    </row>
    <row r="30">
      <c r="A30" s="28" t="s">
        <v>168</v>
      </c>
      <c r="B30" s="54" t="s">
        <v>32</v>
      </c>
      <c r="C30" s="54" t="n">
        <v>595</v>
      </c>
      <c r="D30" s="54" t="n">
        <v>670</v>
      </c>
      <c r="E30" s="54" t="n">
        <v>888</v>
      </c>
      <c r="F30" s="54" t="n">
        <v>1996</v>
      </c>
      <c r="G30" s="54" t="n">
        <v>13424</v>
      </c>
    </row>
    <row r="31">
      <c r="A31" s="28" t="s">
        <v>169</v>
      </c>
      <c r="B31" s="54" t="s">
        <v>349</v>
      </c>
      <c r="C31" s="54" t="n">
        <v>282</v>
      </c>
      <c r="D31" s="54" t="n">
        <v>251</v>
      </c>
      <c r="E31" s="54" t="n">
        <v>217</v>
      </c>
      <c r="F31" s="54" t="n">
        <v>669</v>
      </c>
      <c r="G31" s="54" t="n">
        <v>3036</v>
      </c>
    </row>
    <row r="32">
      <c r="A32" s="28" t="s">
        <v>169</v>
      </c>
      <c r="B32" s="54" t="s">
        <v>350</v>
      </c>
      <c r="C32" s="54" t="n">
        <v>125</v>
      </c>
      <c r="D32" s="54" t="n">
        <v>203</v>
      </c>
      <c r="E32" s="54" t="n">
        <v>88</v>
      </c>
      <c r="F32" s="54" t="n">
        <v>386</v>
      </c>
      <c r="G32" s="54" t="n">
        <v>899</v>
      </c>
    </row>
    <row r="33">
      <c r="A33" s="28" t="s">
        <v>169</v>
      </c>
      <c r="B33" s="54" t="s">
        <v>351</v>
      </c>
      <c r="C33" s="54" t="n">
        <v>53</v>
      </c>
      <c r="D33" s="54" t="n">
        <v>169</v>
      </c>
      <c r="E33" s="54" t="n">
        <v>53</v>
      </c>
      <c r="F33" s="54" t="n">
        <v>330</v>
      </c>
      <c r="G33" s="54" t="n">
        <v>1065</v>
      </c>
    </row>
    <row r="34">
      <c r="A34" s="28" t="s">
        <v>169</v>
      </c>
      <c r="B34" s="54" t="s">
        <v>244</v>
      </c>
      <c r="C34" s="54" t="n">
        <v>27</v>
      </c>
      <c r="D34" s="54" t="n">
        <v>93</v>
      </c>
      <c r="E34" s="54" t="n">
        <v>0</v>
      </c>
      <c r="F34" s="54" t="n">
        <v>489</v>
      </c>
      <c r="G34" s="54" t="n">
        <v>1565</v>
      </c>
    </row>
    <row r="35">
      <c r="A35" s="28" t="s">
        <v>169</v>
      </c>
      <c r="B35" s="54" t="s">
        <v>32</v>
      </c>
      <c r="C35" s="54" t="n">
        <v>487</v>
      </c>
      <c r="D35" s="54" t="n">
        <v>716</v>
      </c>
      <c r="E35" s="54" t="n">
        <v>358</v>
      </c>
      <c r="F35" s="54" t="n">
        <v>1874</v>
      </c>
      <c r="G35" s="54" t="n">
        <v>6565</v>
      </c>
    </row>
    <row r="36">
      <c r="A36" s="28" t="s">
        <v>143</v>
      </c>
      <c r="B36" s="54" t="s">
        <v>352</v>
      </c>
      <c r="C36" s="54" t="n">
        <v>457</v>
      </c>
      <c r="D36" s="54" t="n">
        <v>272</v>
      </c>
      <c r="E36" s="54" t="n">
        <v>1375</v>
      </c>
      <c r="F36" s="54" t="n">
        <v>1845</v>
      </c>
      <c r="G36" s="54" t="n">
        <v>22129</v>
      </c>
    </row>
    <row r="37">
      <c r="A37" s="28" t="s">
        <v>143</v>
      </c>
      <c r="B37" s="54" t="s">
        <v>32</v>
      </c>
      <c r="C37" s="54" t="n">
        <v>457</v>
      </c>
      <c r="D37" s="54" t="n">
        <v>272</v>
      </c>
      <c r="E37" s="54" t="n">
        <v>1375</v>
      </c>
      <c r="F37" s="54" t="n">
        <v>1845</v>
      </c>
      <c r="G37" s="54" t="n">
        <v>22129</v>
      </c>
    </row>
    <row r="38">
      <c r="A38" s="28" t="s">
        <v>170</v>
      </c>
      <c r="B38" s="54" t="s">
        <v>353</v>
      </c>
      <c r="C38" s="54" t="n">
        <v>305</v>
      </c>
      <c r="D38" s="54" t="n">
        <v>192</v>
      </c>
      <c r="E38" s="54" t="n">
        <v>0</v>
      </c>
      <c r="F38" s="54" t="n">
        <v>527</v>
      </c>
      <c r="G38" s="54" t="n">
        <v>1449</v>
      </c>
    </row>
    <row r="39">
      <c r="A39" s="28" t="s">
        <v>170</v>
      </c>
      <c r="B39" s="54" t="s">
        <v>32</v>
      </c>
      <c r="C39" s="54" t="n">
        <v>305</v>
      </c>
      <c r="D39" s="54" t="n">
        <v>192</v>
      </c>
      <c r="E39" s="54" t="n">
        <v>0</v>
      </c>
      <c r="F39" s="54" t="n">
        <v>527</v>
      </c>
      <c r="G39" s="54" t="n">
        <v>1449</v>
      </c>
    </row>
    <row r="40">
      <c r="A40" s="28" t="s">
        <v>171</v>
      </c>
      <c r="B40" s="54" t="s">
        <v>354</v>
      </c>
      <c r="C40" s="54" t="n">
        <v>189</v>
      </c>
      <c r="D40" s="54" t="n">
        <v>198</v>
      </c>
      <c r="E40" s="54" t="n">
        <v>241</v>
      </c>
      <c r="F40" s="54" t="n">
        <v>490</v>
      </c>
      <c r="G40" s="54" t="n">
        <v>1805</v>
      </c>
    </row>
    <row r="41">
      <c r="A41" s="28" t="s">
        <v>171</v>
      </c>
      <c r="B41" s="54" t="s">
        <v>32</v>
      </c>
      <c r="C41" s="54" t="n">
        <v>189</v>
      </c>
      <c r="D41" s="54" t="n">
        <v>198</v>
      </c>
      <c r="E41" s="54" t="n">
        <v>241</v>
      </c>
      <c r="F41" s="54" t="n">
        <v>490</v>
      </c>
      <c r="G41" s="54" t="n">
        <v>1805</v>
      </c>
    </row>
    <row r="42">
      <c r="A42" s="28" t="s">
        <v>113</v>
      </c>
      <c r="B42" s="54" t="s">
        <v>355</v>
      </c>
      <c r="C42" s="54" t="n">
        <v>183</v>
      </c>
      <c r="D42" s="54" t="n">
        <v>799</v>
      </c>
      <c r="E42" s="54" t="n">
        <v>0</v>
      </c>
      <c r="F42" s="54" t="n">
        <v>1051</v>
      </c>
      <c r="G42" s="54" t="n">
        <v>2718</v>
      </c>
    </row>
    <row r="43">
      <c r="A43" s="28" t="s">
        <v>113</v>
      </c>
      <c r="B43" s="54" t="s">
        <v>32</v>
      </c>
      <c r="C43" s="54" t="n">
        <v>183</v>
      </c>
      <c r="D43" s="54" t="n">
        <v>799</v>
      </c>
      <c r="E43" s="54" t="n">
        <v>0</v>
      </c>
      <c r="F43" s="54" t="n">
        <v>1051</v>
      </c>
      <c r="G43" s="54" t="n">
        <v>2718</v>
      </c>
    </row>
    <row r="44">
      <c r="A44" s="28" t="s">
        <v>172</v>
      </c>
      <c r="B44" s="54" t="s">
        <v>356</v>
      </c>
      <c r="C44" s="54" t="n">
        <v>134</v>
      </c>
      <c r="D44" s="54" t="n">
        <v>169</v>
      </c>
      <c r="E44" s="54" t="n">
        <v>0</v>
      </c>
      <c r="F44" s="54" t="n">
        <v>550</v>
      </c>
      <c r="G44" s="54" t="n">
        <v>1047</v>
      </c>
    </row>
    <row r="45">
      <c r="A45" s="28" t="s">
        <v>172</v>
      </c>
      <c r="B45" s="54" t="s">
        <v>32</v>
      </c>
      <c r="C45" s="54" t="n">
        <v>134</v>
      </c>
      <c r="D45" s="54" t="n">
        <v>169</v>
      </c>
      <c r="E45" s="54" t="n">
        <v>0</v>
      </c>
      <c r="F45" s="54" t="n">
        <v>550</v>
      </c>
      <c r="G45" s="54" t="n">
        <v>1047</v>
      </c>
    </row>
    <row r="46">
      <c r="A46" s="28" t="s">
        <v>111</v>
      </c>
      <c r="B46" s="54" t="s">
        <v>357</v>
      </c>
      <c r="C46" s="54" t="n">
        <v>124</v>
      </c>
      <c r="D46" s="54" t="n">
        <v>185</v>
      </c>
      <c r="E46" s="54" t="n">
        <v>61</v>
      </c>
      <c r="F46" s="54" t="n">
        <v>550</v>
      </c>
      <c r="G46" s="54" t="n">
        <v>2601</v>
      </c>
    </row>
    <row r="47">
      <c r="A47" s="28" t="s">
        <v>111</v>
      </c>
      <c r="B47" s="54" t="s">
        <v>32</v>
      </c>
      <c r="C47" s="54" t="n">
        <v>124</v>
      </c>
      <c r="D47" s="54" t="n">
        <v>185</v>
      </c>
      <c r="E47" s="54" t="n">
        <v>61</v>
      </c>
      <c r="F47" s="54" t="n">
        <v>550</v>
      </c>
      <c r="G47" s="54" t="n">
        <v>2601</v>
      </c>
    </row>
    <row r="48">
      <c r="A48" s="28" t="s">
        <v>173</v>
      </c>
      <c r="B48" s="54" t="s">
        <v>358</v>
      </c>
      <c r="C48" s="54" t="n">
        <v>116</v>
      </c>
      <c r="D48" s="54" t="n">
        <v>3</v>
      </c>
      <c r="E48" s="54" t="n">
        <v>20</v>
      </c>
      <c r="F48" s="54" t="n">
        <v>124</v>
      </c>
      <c r="G48" s="54" t="n">
        <v>709</v>
      </c>
    </row>
    <row r="49">
      <c r="A49" s="28" t="s">
        <v>173</v>
      </c>
      <c r="B49" s="54" t="s">
        <v>32</v>
      </c>
      <c r="C49" s="54" t="n">
        <v>116</v>
      </c>
      <c r="D49" s="54" t="n">
        <v>3</v>
      </c>
      <c r="E49" s="54" t="n">
        <v>20</v>
      </c>
      <c r="F49" s="54" t="n">
        <v>124</v>
      </c>
      <c r="G49" s="54" t="n">
        <v>709</v>
      </c>
    </row>
    <row r="50">
      <c r="A50" s="28" t="s">
        <v>174</v>
      </c>
      <c r="B50" s="54" t="s">
        <v>359</v>
      </c>
      <c r="C50" s="54" t="n">
        <v>103</v>
      </c>
      <c r="D50" s="54" t="n">
        <v>21</v>
      </c>
      <c r="E50" s="54" t="n">
        <v>0</v>
      </c>
      <c r="F50" s="54" t="n">
        <v>132</v>
      </c>
      <c r="G50" s="54" t="n">
        <v>190</v>
      </c>
    </row>
    <row r="51">
      <c r="A51" s="28" t="s">
        <v>174</v>
      </c>
      <c r="B51" s="54" t="s">
        <v>32</v>
      </c>
      <c r="C51" s="54" t="n">
        <v>103</v>
      </c>
      <c r="D51" s="54" t="n">
        <v>21</v>
      </c>
      <c r="E51" s="54" t="n">
        <v>0</v>
      </c>
      <c r="F51" s="54" t="n">
        <v>132</v>
      </c>
      <c r="G51" s="54" t="n">
        <v>190</v>
      </c>
    </row>
    <row r="52">
      <c r="A52" s="28" t="s">
        <v>107</v>
      </c>
      <c r="B52" s="54" t="s">
        <v>360</v>
      </c>
      <c r="C52" s="54" t="n">
        <v>66</v>
      </c>
      <c r="D52" s="54" t="n">
        <v>99</v>
      </c>
      <c r="E52" s="54" t="n">
        <v>0</v>
      </c>
      <c r="F52" s="54" t="n">
        <v>216</v>
      </c>
      <c r="G52" s="54" t="n">
        <v>9624</v>
      </c>
    </row>
    <row r="53">
      <c r="A53" s="28" t="s">
        <v>107</v>
      </c>
      <c r="B53" s="54" t="s">
        <v>32</v>
      </c>
      <c r="C53" s="54" t="n">
        <v>66</v>
      </c>
      <c r="D53" s="54" t="n">
        <v>99</v>
      </c>
      <c r="E53" s="54" t="n">
        <v>0</v>
      </c>
      <c r="F53" s="54" t="n">
        <v>216</v>
      </c>
      <c r="G53" s="54" t="n">
        <v>9624</v>
      </c>
    </row>
    <row r="54">
      <c r="A54" s="28" t="s">
        <v>175</v>
      </c>
      <c r="B54" s="54" t="s">
        <v>361</v>
      </c>
      <c r="C54" s="54" t="n">
        <v>37</v>
      </c>
      <c r="D54" s="54" t="n">
        <v>14</v>
      </c>
      <c r="E54" s="54" t="n">
        <v>737</v>
      </c>
      <c r="F54" s="54" t="n">
        <v>319</v>
      </c>
      <c r="G54" s="54" t="n">
        <v>4358</v>
      </c>
    </row>
    <row r="55">
      <c r="A55" s="28" t="s">
        <v>175</v>
      </c>
      <c r="B55" s="54" t="s">
        <v>362</v>
      </c>
      <c r="C55" s="54" t="n">
        <v>12</v>
      </c>
      <c r="D55" s="54" t="n">
        <v>76</v>
      </c>
      <c r="E55" s="54" t="n">
        <v>28</v>
      </c>
      <c r="F55" s="54" t="n">
        <v>159</v>
      </c>
      <c r="G55" s="54" t="n">
        <v>1053</v>
      </c>
    </row>
    <row r="56">
      <c r="A56" s="28" t="s">
        <v>175</v>
      </c>
      <c r="B56" s="54" t="s">
        <v>363</v>
      </c>
      <c r="C56" s="54" t="n">
        <v>6</v>
      </c>
      <c r="D56" s="54" t="n">
        <v>2</v>
      </c>
      <c r="E56" s="54" t="n">
        <v>0</v>
      </c>
      <c r="F56" s="54" t="n">
        <v>8</v>
      </c>
      <c r="G56" s="54" t="n">
        <v>394</v>
      </c>
    </row>
    <row r="57">
      <c r="A57" s="28" t="s">
        <v>175</v>
      </c>
      <c r="B57" s="54" t="s">
        <v>244</v>
      </c>
      <c r="C57" s="54" t="n">
        <v>1</v>
      </c>
      <c r="D57" s="54" t="n">
        <v>0</v>
      </c>
      <c r="E57" s="54" t="n">
        <v>7</v>
      </c>
      <c r="F57" s="54" t="n">
        <v>1</v>
      </c>
      <c r="G57" s="54" t="n">
        <v>425</v>
      </c>
    </row>
    <row r="58">
      <c r="A58" s="28" t="s">
        <v>175</v>
      </c>
      <c r="B58" s="54" t="s">
        <v>32</v>
      </c>
      <c r="C58" s="54" t="n">
        <v>56</v>
      </c>
      <c r="D58" s="54" t="n">
        <v>92</v>
      </c>
      <c r="E58" s="54" t="n">
        <v>772</v>
      </c>
      <c r="F58" s="54" t="n">
        <v>487</v>
      </c>
      <c r="G58" s="54" t="n">
        <v>6230</v>
      </c>
    </row>
    <row r="59">
      <c r="A59" s="28" t="s">
        <v>176</v>
      </c>
      <c r="B59" s="54" t="s">
        <v>364</v>
      </c>
      <c r="C59" s="54" t="n">
        <v>45</v>
      </c>
      <c r="D59" s="54" t="n">
        <v>137</v>
      </c>
      <c r="E59" s="54" t="n">
        <v>72</v>
      </c>
      <c r="F59" s="54" t="n">
        <v>267</v>
      </c>
      <c r="G59" s="54" t="n">
        <v>533</v>
      </c>
    </row>
    <row r="60">
      <c r="A60" s="28" t="s">
        <v>176</v>
      </c>
      <c r="B60" s="54" t="s">
        <v>365</v>
      </c>
      <c r="C60" s="54" t="n">
        <v>5</v>
      </c>
      <c r="D60" s="54" t="n">
        <v>13</v>
      </c>
      <c r="E60" s="54" t="n">
        <v>3</v>
      </c>
      <c r="F60" s="54" t="n">
        <v>49</v>
      </c>
      <c r="G60" s="54" t="n">
        <v>251</v>
      </c>
    </row>
    <row r="61">
      <c r="A61" s="28" t="s">
        <v>176</v>
      </c>
      <c r="B61" s="54" t="s">
        <v>32</v>
      </c>
      <c r="C61" s="54" t="n">
        <v>50</v>
      </c>
      <c r="D61" s="54" t="n">
        <v>150</v>
      </c>
      <c r="E61" s="54" t="n">
        <v>75</v>
      </c>
      <c r="F61" s="54" t="n">
        <v>316</v>
      </c>
      <c r="G61" s="54" t="n">
        <v>784</v>
      </c>
    </row>
    <row r="62">
      <c r="A62" s="28" t="s">
        <v>336</v>
      </c>
      <c r="B62" s="54" t="s">
        <v>32</v>
      </c>
      <c r="C62" s="54" t="n">
        <v>138</v>
      </c>
      <c r="D62" s="54" t="n">
        <v>196</v>
      </c>
      <c r="E62" s="54" t="n">
        <v>59</v>
      </c>
      <c r="F62" s="54" t="n">
        <v>429</v>
      </c>
      <c r="G62" s="54" t="n">
        <v>1406</v>
      </c>
    </row>
    <row r="63">
      <c r="A63" s="53" t="s">
        <v>32</v>
      </c>
      <c r="B63" s="55" t="s">
        <v>32</v>
      </c>
      <c r="C63" s="55" t="n">
        <v>18516</v>
      </c>
      <c r="D63" s="55" t="n">
        <v>18130</v>
      </c>
      <c r="E63" s="55" t="n">
        <v>21854</v>
      </c>
      <c r="F63" s="55" t="n">
        <v>49178</v>
      </c>
      <c r="G63" s="55" t="n">
        <v>253707</v>
      </c>
    </row>
    <row r="64">
      <c r="A64" s="28" t="s">
        <v>165</v>
      </c>
      <c r="B64" s="28"/>
      <c r="C64" s="28"/>
      <c r="D64" s="28"/>
      <c r="E64" s="28"/>
      <c r="F64" s="28"/>
      <c r="G64" s="28"/>
    </row>
    <row r="65">
      <c r="A65" s="28" t="s">
        <v>61</v>
      </c>
      <c r="B65" s="28"/>
      <c r="C65" s="28"/>
      <c r="D65" s="28"/>
      <c r="E65" s="28"/>
      <c r="F65" s="28"/>
      <c r="G65" s="28"/>
    </row>
  </sheetData>
  <sheetProtection sheet="1"/>
  <mergeCells count="25">
    <mergeCell ref="B1:E1"/>
    <mergeCell ref="A11:A13"/>
    <mergeCell ref="A14:A16"/>
    <mergeCell ref="A17:A18"/>
    <mergeCell ref="A19:A20"/>
    <mergeCell ref="A21:A24"/>
    <mergeCell ref="A25:A26"/>
    <mergeCell ref="A27:A28"/>
    <mergeCell ref="A29:A30"/>
    <mergeCell ref="A31:A35"/>
    <mergeCell ref="A36:A37"/>
    <mergeCell ref="A38:A39"/>
    <mergeCell ref="A40:A41"/>
    <mergeCell ref="A42:A43"/>
    <mergeCell ref="A44:A45"/>
    <mergeCell ref="A46:A47"/>
    <mergeCell ref="A48:A49"/>
    <mergeCell ref="A50:A51"/>
    <mergeCell ref="A52:A53"/>
    <mergeCell ref="A54:A58"/>
    <mergeCell ref="A59:A61"/>
    <mergeCell ref="A62:A62"/>
    <mergeCell ref="A63:A63"/>
    <mergeCell ref="A64:G64"/>
    <mergeCell ref="A65:G65"/>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367</v>
      </c>
    </row>
    <row r="6" ht="15.95" customHeight="1">
      <c r="A6" s="16" t="s">
        <v>27</v>
      </c>
    </row>
    <row r="7" ht="15" customHeight="1">
      <c r="A7" s="9" t="s">
        <v>25</v>
      </c>
    </row>
    <row r="9">
      <c r="A9" s="23"/>
      <c r="B9" s="23"/>
      <c r="C9" s="23"/>
      <c r="D9" s="23"/>
      <c r="E9" s="23"/>
      <c r="F9" s="23"/>
      <c r="G9" s="23"/>
    </row>
    <row r="10">
      <c r="A10" s="56" t="s">
        <v>99</v>
      </c>
      <c r="B10" s="56" t="s">
        <v>236</v>
      </c>
      <c r="C10" s="26" t="s">
        <v>33</v>
      </c>
      <c r="D10" s="26" t="s">
        <v>34</v>
      </c>
      <c r="E10" s="26" t="s">
        <v>45</v>
      </c>
      <c r="F10" s="26" t="s">
        <v>100</v>
      </c>
      <c r="G10" s="26" t="s">
        <v>101</v>
      </c>
    </row>
    <row r="11">
      <c r="A11" s="28" t="s">
        <v>119</v>
      </c>
      <c r="B11" s="56" t="s">
        <v>341</v>
      </c>
      <c r="C11" s="56" t="n">
        <v>634</v>
      </c>
      <c r="D11" s="56" t="n">
        <v>223</v>
      </c>
      <c r="E11" s="56" t="n">
        <v>0</v>
      </c>
      <c r="F11" s="56" t="n">
        <v>2078</v>
      </c>
      <c r="G11" s="56" t="n">
        <v>4392</v>
      </c>
    </row>
    <row r="12">
      <c r="A12" s="28" t="s">
        <v>119</v>
      </c>
      <c r="B12" s="56" t="s">
        <v>368</v>
      </c>
      <c r="C12" s="56" t="n">
        <v>37</v>
      </c>
      <c r="D12" s="56" t="n">
        <v>170</v>
      </c>
      <c r="E12" s="56" t="n">
        <v>72</v>
      </c>
      <c r="F12" s="56" t="n">
        <v>446</v>
      </c>
      <c r="G12" s="56" t="n">
        <v>1251</v>
      </c>
    </row>
    <row r="13">
      <c r="A13" s="28" t="s">
        <v>119</v>
      </c>
      <c r="B13" s="56" t="s">
        <v>32</v>
      </c>
      <c r="C13" s="56" t="n">
        <v>671</v>
      </c>
      <c r="D13" s="56" t="n">
        <v>393</v>
      </c>
      <c r="E13" s="56" t="n">
        <v>72</v>
      </c>
      <c r="F13" s="56" t="n">
        <v>2524</v>
      </c>
      <c r="G13" s="56" t="n">
        <v>5643</v>
      </c>
    </row>
    <row r="14">
      <c r="A14" s="28" t="s">
        <v>125</v>
      </c>
      <c r="B14" s="56" t="s">
        <v>369</v>
      </c>
      <c r="C14" s="56" t="n">
        <v>457</v>
      </c>
      <c r="D14" s="56" t="n">
        <v>286</v>
      </c>
      <c r="E14" s="56" t="n">
        <v>0</v>
      </c>
      <c r="F14" s="56" t="n">
        <v>1048</v>
      </c>
      <c r="G14" s="56" t="n">
        <v>1674</v>
      </c>
    </row>
    <row r="15">
      <c r="A15" s="28" t="s">
        <v>125</v>
      </c>
      <c r="B15" s="56" t="s">
        <v>370</v>
      </c>
      <c r="C15" s="56" t="n">
        <v>71</v>
      </c>
      <c r="D15" s="56" t="n">
        <v>75</v>
      </c>
      <c r="E15" s="56" t="n">
        <v>0</v>
      </c>
      <c r="F15" s="56" t="n">
        <v>234</v>
      </c>
      <c r="G15" s="56" t="n">
        <v>367</v>
      </c>
    </row>
    <row r="16">
      <c r="A16" s="28" t="s">
        <v>125</v>
      </c>
      <c r="B16" s="56" t="s">
        <v>244</v>
      </c>
      <c r="C16" s="56" t="n">
        <v>0</v>
      </c>
      <c r="D16" s="56" t="n">
        <v>0</v>
      </c>
      <c r="E16" s="56" t="n">
        <v>675</v>
      </c>
      <c r="F16" s="56" t="n">
        <v>0</v>
      </c>
      <c r="G16" s="56" t="n">
        <v>5640</v>
      </c>
    </row>
    <row r="17">
      <c r="A17" s="28" t="s">
        <v>125</v>
      </c>
      <c r="B17" s="56" t="s">
        <v>32</v>
      </c>
      <c r="C17" s="56" t="n">
        <v>528</v>
      </c>
      <c r="D17" s="56" t="n">
        <v>361</v>
      </c>
      <c r="E17" s="56" t="n">
        <v>675</v>
      </c>
      <c r="F17" s="56" t="n">
        <v>1282</v>
      </c>
      <c r="G17" s="56" t="n">
        <v>7681</v>
      </c>
    </row>
    <row r="18">
      <c r="A18" s="28" t="s">
        <v>179</v>
      </c>
      <c r="B18" s="56" t="s">
        <v>371</v>
      </c>
      <c r="C18" s="56" t="n">
        <v>243</v>
      </c>
      <c r="D18" s="56" t="n">
        <v>238</v>
      </c>
      <c r="E18" s="56" t="n">
        <v>242</v>
      </c>
      <c r="F18" s="56" t="n">
        <v>604</v>
      </c>
      <c r="G18" s="56" t="n">
        <v>2652</v>
      </c>
    </row>
    <row r="19">
      <c r="A19" s="28" t="s">
        <v>179</v>
      </c>
      <c r="B19" s="56" t="s">
        <v>244</v>
      </c>
      <c r="C19" s="56" t="n">
        <v>0</v>
      </c>
      <c r="D19" s="56" t="n">
        <v>0</v>
      </c>
      <c r="E19" s="56" t="n">
        <v>0</v>
      </c>
      <c r="F19" s="56" t="n">
        <v>0</v>
      </c>
      <c r="G19" s="56" t="n">
        <v>0</v>
      </c>
    </row>
    <row r="20">
      <c r="A20" s="28" t="s">
        <v>179</v>
      </c>
      <c r="B20" s="56" t="s">
        <v>32</v>
      </c>
      <c r="C20" s="56" t="n">
        <v>243</v>
      </c>
      <c r="D20" s="56" t="n">
        <v>238</v>
      </c>
      <c r="E20" s="56" t="n">
        <v>242</v>
      </c>
      <c r="F20" s="56" t="n">
        <v>604</v>
      </c>
      <c r="G20" s="56" t="n">
        <v>2652</v>
      </c>
    </row>
    <row r="21">
      <c r="A21" s="28" t="s">
        <v>133</v>
      </c>
      <c r="B21" s="56" t="s">
        <v>372</v>
      </c>
      <c r="C21" s="56" t="n">
        <v>189</v>
      </c>
      <c r="D21" s="56" t="n">
        <v>250</v>
      </c>
      <c r="E21" s="56" t="n">
        <v>321</v>
      </c>
      <c r="F21" s="56" t="n">
        <v>733</v>
      </c>
      <c r="G21" s="56" t="n">
        <v>2871</v>
      </c>
    </row>
    <row r="22">
      <c r="A22" s="28" t="s">
        <v>133</v>
      </c>
      <c r="B22" s="56" t="s">
        <v>373</v>
      </c>
      <c r="C22" s="56" t="n">
        <v>10</v>
      </c>
      <c r="D22" s="56" t="n">
        <v>7</v>
      </c>
      <c r="E22" s="56" t="n">
        <v>0</v>
      </c>
      <c r="F22" s="56" t="n">
        <v>23</v>
      </c>
      <c r="G22" s="56" t="n">
        <v>28</v>
      </c>
    </row>
    <row r="23">
      <c r="A23" s="28" t="s">
        <v>133</v>
      </c>
      <c r="B23" s="56" t="s">
        <v>32</v>
      </c>
      <c r="C23" s="56" t="n">
        <v>199</v>
      </c>
      <c r="D23" s="56" t="n">
        <v>257</v>
      </c>
      <c r="E23" s="56" t="n">
        <v>321</v>
      </c>
      <c r="F23" s="56" t="n">
        <v>756</v>
      </c>
      <c r="G23" s="56" t="n">
        <v>2899</v>
      </c>
    </row>
    <row r="24">
      <c r="A24" s="28" t="s">
        <v>180</v>
      </c>
      <c r="B24" s="56" t="s">
        <v>374</v>
      </c>
      <c r="C24" s="56" t="n">
        <v>172</v>
      </c>
      <c r="D24" s="56" t="n">
        <v>121</v>
      </c>
      <c r="E24" s="56" t="n">
        <v>132</v>
      </c>
      <c r="F24" s="56" t="n">
        <v>338</v>
      </c>
      <c r="G24" s="56" t="n">
        <v>1809</v>
      </c>
    </row>
    <row r="25">
      <c r="A25" s="28" t="s">
        <v>180</v>
      </c>
      <c r="B25" s="56" t="s">
        <v>32</v>
      </c>
      <c r="C25" s="56" t="n">
        <v>172</v>
      </c>
      <c r="D25" s="56" t="n">
        <v>121</v>
      </c>
      <c r="E25" s="56" t="n">
        <v>132</v>
      </c>
      <c r="F25" s="56" t="n">
        <v>338</v>
      </c>
      <c r="G25" s="56" t="n">
        <v>1809</v>
      </c>
    </row>
    <row r="26">
      <c r="A26" s="28" t="s">
        <v>171</v>
      </c>
      <c r="B26" s="56" t="s">
        <v>354</v>
      </c>
      <c r="C26" s="56" t="n">
        <v>160</v>
      </c>
      <c r="D26" s="56" t="n">
        <v>120</v>
      </c>
      <c r="E26" s="56" t="n">
        <v>48</v>
      </c>
      <c r="F26" s="56" t="n">
        <v>350</v>
      </c>
      <c r="G26" s="56" t="n">
        <v>1892</v>
      </c>
    </row>
    <row r="27">
      <c r="A27" s="28" t="s">
        <v>171</v>
      </c>
      <c r="B27" s="56" t="s">
        <v>32</v>
      </c>
      <c r="C27" s="56" t="n">
        <v>160</v>
      </c>
      <c r="D27" s="56" t="n">
        <v>120</v>
      </c>
      <c r="E27" s="56" t="n">
        <v>48</v>
      </c>
      <c r="F27" s="56" t="n">
        <v>350</v>
      </c>
      <c r="G27" s="56" t="n">
        <v>1892</v>
      </c>
    </row>
    <row r="28">
      <c r="A28" s="28" t="s">
        <v>169</v>
      </c>
      <c r="B28" s="56" t="s">
        <v>375</v>
      </c>
      <c r="C28" s="56" t="n">
        <v>151</v>
      </c>
      <c r="D28" s="56" t="n">
        <v>284</v>
      </c>
      <c r="E28" s="56" t="n">
        <v>108</v>
      </c>
      <c r="F28" s="56" t="n">
        <v>737</v>
      </c>
      <c r="G28" s="56" t="n">
        <v>2696</v>
      </c>
    </row>
    <row r="29">
      <c r="A29" s="28" t="s">
        <v>169</v>
      </c>
      <c r="B29" s="56" t="s">
        <v>244</v>
      </c>
      <c r="C29" s="56" t="n">
        <v>4</v>
      </c>
      <c r="D29" s="56" t="n">
        <v>8</v>
      </c>
      <c r="E29" s="56" t="n">
        <v>8</v>
      </c>
      <c r="F29" s="56" t="n">
        <v>15</v>
      </c>
      <c r="G29" s="56" t="n">
        <v>108</v>
      </c>
    </row>
    <row r="30">
      <c r="A30" s="28" t="s">
        <v>169</v>
      </c>
      <c r="B30" s="56" t="s">
        <v>32</v>
      </c>
      <c r="C30" s="56" t="n">
        <v>155</v>
      </c>
      <c r="D30" s="56" t="n">
        <v>292</v>
      </c>
      <c r="E30" s="56" t="n">
        <v>116</v>
      </c>
      <c r="F30" s="56" t="n">
        <v>752</v>
      </c>
      <c r="G30" s="56" t="n">
        <v>2804</v>
      </c>
    </row>
    <row r="31">
      <c r="A31" s="28" t="s">
        <v>103</v>
      </c>
      <c r="B31" s="56" t="s">
        <v>376</v>
      </c>
      <c r="C31" s="56" t="n">
        <v>154</v>
      </c>
      <c r="D31" s="56" t="n">
        <v>153</v>
      </c>
      <c r="E31" s="56" t="n">
        <v>86</v>
      </c>
      <c r="F31" s="56" t="n">
        <v>428</v>
      </c>
      <c r="G31" s="56" t="n">
        <v>1646</v>
      </c>
    </row>
    <row r="32">
      <c r="A32" s="28" t="s">
        <v>103</v>
      </c>
      <c r="B32" s="56" t="s">
        <v>244</v>
      </c>
      <c r="C32" s="56" t="n">
        <v>0</v>
      </c>
      <c r="D32" s="56" t="n">
        <v>0</v>
      </c>
      <c r="E32" s="56" t="n">
        <v>1636</v>
      </c>
      <c r="F32" s="56" t="n">
        <v>0</v>
      </c>
      <c r="G32" s="56" t="n">
        <v>7961</v>
      </c>
    </row>
    <row r="33">
      <c r="A33" s="28" t="s">
        <v>103</v>
      </c>
      <c r="B33" s="56" t="s">
        <v>32</v>
      </c>
      <c r="C33" s="56" t="n">
        <v>154</v>
      </c>
      <c r="D33" s="56" t="n">
        <v>153</v>
      </c>
      <c r="E33" s="56" t="n">
        <v>1722</v>
      </c>
      <c r="F33" s="56" t="n">
        <v>428</v>
      </c>
      <c r="G33" s="56" t="n">
        <v>9607</v>
      </c>
    </row>
    <row r="34">
      <c r="A34" s="28" t="s">
        <v>181</v>
      </c>
      <c r="B34" s="56" t="s">
        <v>377</v>
      </c>
      <c r="C34" s="56" t="n">
        <v>128</v>
      </c>
      <c r="D34" s="56" t="n">
        <v>71</v>
      </c>
      <c r="E34" s="56" t="n">
        <v>81</v>
      </c>
      <c r="F34" s="56" t="n">
        <v>261</v>
      </c>
      <c r="G34" s="56" t="n">
        <v>982</v>
      </c>
    </row>
    <row r="35">
      <c r="A35" s="28" t="s">
        <v>181</v>
      </c>
      <c r="B35" s="56" t="s">
        <v>244</v>
      </c>
      <c r="C35" s="56" t="n">
        <v>0</v>
      </c>
      <c r="D35" s="56" t="n">
        <v>0</v>
      </c>
      <c r="E35" s="56" t="n">
        <v>0</v>
      </c>
      <c r="F35" s="56" t="n">
        <v>0</v>
      </c>
      <c r="G35" s="56" t="n">
        <v>0</v>
      </c>
    </row>
    <row r="36">
      <c r="A36" s="28" t="s">
        <v>181</v>
      </c>
      <c r="B36" s="56" t="s">
        <v>32</v>
      </c>
      <c r="C36" s="56" t="n">
        <v>128</v>
      </c>
      <c r="D36" s="56" t="n">
        <v>71</v>
      </c>
      <c r="E36" s="56" t="n">
        <v>81</v>
      </c>
      <c r="F36" s="56" t="n">
        <v>261</v>
      </c>
      <c r="G36" s="56" t="n">
        <v>982</v>
      </c>
    </row>
    <row r="37">
      <c r="A37" s="28" t="s">
        <v>182</v>
      </c>
      <c r="B37" s="56" t="s">
        <v>378</v>
      </c>
      <c r="C37" s="56" t="n">
        <v>93</v>
      </c>
      <c r="D37" s="56" t="n">
        <v>80</v>
      </c>
      <c r="E37" s="56" t="n">
        <v>187</v>
      </c>
      <c r="F37" s="56" t="n">
        <v>279</v>
      </c>
      <c r="G37" s="56" t="n">
        <v>2079</v>
      </c>
    </row>
    <row r="38">
      <c r="A38" s="28" t="s">
        <v>182</v>
      </c>
      <c r="B38" s="56" t="s">
        <v>379</v>
      </c>
      <c r="C38" s="56" t="n">
        <v>17</v>
      </c>
      <c r="D38" s="56" t="n">
        <v>22</v>
      </c>
      <c r="E38" s="56" t="n">
        <v>8</v>
      </c>
      <c r="F38" s="56" t="n">
        <v>52</v>
      </c>
      <c r="G38" s="56" t="n">
        <v>269</v>
      </c>
    </row>
    <row r="39">
      <c r="A39" s="28" t="s">
        <v>182</v>
      </c>
      <c r="B39" s="56" t="s">
        <v>244</v>
      </c>
      <c r="C39" s="56" t="n">
        <v>5</v>
      </c>
      <c r="D39" s="56" t="n">
        <v>2</v>
      </c>
      <c r="E39" s="56" t="n">
        <v>1</v>
      </c>
      <c r="F39" s="56" t="n">
        <v>8</v>
      </c>
      <c r="G39" s="56" t="n">
        <v>39</v>
      </c>
    </row>
    <row r="40">
      <c r="A40" s="28" t="s">
        <v>182</v>
      </c>
      <c r="B40" s="56" t="s">
        <v>32</v>
      </c>
      <c r="C40" s="56" t="n">
        <v>115</v>
      </c>
      <c r="D40" s="56" t="n">
        <v>104</v>
      </c>
      <c r="E40" s="56" t="n">
        <v>196</v>
      </c>
      <c r="F40" s="56" t="n">
        <v>339</v>
      </c>
      <c r="G40" s="56" t="n">
        <v>2387</v>
      </c>
    </row>
    <row r="41">
      <c r="A41" s="28" t="s">
        <v>183</v>
      </c>
      <c r="B41" s="56" t="s">
        <v>380</v>
      </c>
      <c r="C41" s="56" t="n">
        <v>63</v>
      </c>
      <c r="D41" s="56" t="n">
        <v>65</v>
      </c>
      <c r="E41" s="56" t="n">
        <v>0</v>
      </c>
      <c r="F41" s="56" t="n">
        <v>174</v>
      </c>
      <c r="G41" s="56" t="n">
        <v>334</v>
      </c>
    </row>
    <row r="42">
      <c r="A42" s="28" t="s">
        <v>183</v>
      </c>
      <c r="B42" s="56" t="s">
        <v>381</v>
      </c>
      <c r="C42" s="56" t="n">
        <v>21</v>
      </c>
      <c r="D42" s="56" t="n">
        <v>12</v>
      </c>
      <c r="E42" s="56" t="n">
        <v>0</v>
      </c>
      <c r="F42" s="56" t="n">
        <v>39</v>
      </c>
      <c r="G42" s="56" t="n">
        <v>68</v>
      </c>
    </row>
    <row r="43">
      <c r="A43" s="28" t="s">
        <v>183</v>
      </c>
      <c r="B43" s="56" t="s">
        <v>32</v>
      </c>
      <c r="C43" s="56" t="n">
        <v>84</v>
      </c>
      <c r="D43" s="56" t="n">
        <v>77</v>
      </c>
      <c r="E43" s="56" t="n">
        <v>0</v>
      </c>
      <c r="F43" s="56" t="n">
        <v>213</v>
      </c>
      <c r="G43" s="56" t="n">
        <v>402</v>
      </c>
    </row>
    <row r="44">
      <c r="A44" s="28" t="s">
        <v>184</v>
      </c>
      <c r="B44" s="56" t="s">
        <v>382</v>
      </c>
      <c r="C44" s="56" t="n">
        <v>36</v>
      </c>
      <c r="D44" s="56" t="n">
        <v>63</v>
      </c>
      <c r="E44" s="56" t="n">
        <v>71</v>
      </c>
      <c r="F44" s="56" t="n">
        <v>136</v>
      </c>
      <c r="G44" s="56" t="n">
        <v>604</v>
      </c>
    </row>
    <row r="45">
      <c r="A45" s="28" t="s">
        <v>184</v>
      </c>
      <c r="B45" s="56" t="s">
        <v>32</v>
      </c>
      <c r="C45" s="56" t="n">
        <v>36</v>
      </c>
      <c r="D45" s="56" t="n">
        <v>63</v>
      </c>
      <c r="E45" s="56" t="n">
        <v>71</v>
      </c>
      <c r="F45" s="56" t="n">
        <v>136</v>
      </c>
      <c r="G45" s="56" t="n">
        <v>604</v>
      </c>
    </row>
    <row r="46">
      <c r="A46" s="28" t="s">
        <v>175</v>
      </c>
      <c r="B46" s="56" t="s">
        <v>383</v>
      </c>
      <c r="C46" s="56" t="n">
        <v>15</v>
      </c>
      <c r="D46" s="56" t="n">
        <v>105</v>
      </c>
      <c r="E46" s="56" t="n">
        <v>0</v>
      </c>
      <c r="F46" s="56" t="n">
        <v>214</v>
      </c>
      <c r="G46" s="56" t="n">
        <v>1207</v>
      </c>
    </row>
    <row r="47">
      <c r="A47" s="28" t="s">
        <v>175</v>
      </c>
      <c r="B47" s="56" t="s">
        <v>32</v>
      </c>
      <c r="C47" s="56" t="n">
        <v>15</v>
      </c>
      <c r="D47" s="56" t="n">
        <v>105</v>
      </c>
      <c r="E47" s="56" t="n">
        <v>0</v>
      </c>
      <c r="F47" s="56" t="n">
        <v>214</v>
      </c>
      <c r="G47" s="56" t="n">
        <v>1207</v>
      </c>
    </row>
    <row r="48">
      <c r="A48" s="28" t="s">
        <v>111</v>
      </c>
      <c r="B48" s="56" t="s">
        <v>384</v>
      </c>
      <c r="C48" s="56" t="n">
        <v>8</v>
      </c>
      <c r="D48" s="56" t="n">
        <v>7</v>
      </c>
      <c r="E48" s="56" t="n">
        <v>0</v>
      </c>
      <c r="F48" s="56" t="n">
        <v>21</v>
      </c>
      <c r="G48" s="56" t="n">
        <v>30</v>
      </c>
    </row>
    <row r="49">
      <c r="A49" s="28" t="s">
        <v>111</v>
      </c>
      <c r="B49" s="56" t="s">
        <v>385</v>
      </c>
      <c r="C49" s="56" t="n">
        <v>2</v>
      </c>
      <c r="D49" s="56" t="n">
        <v>1</v>
      </c>
      <c r="E49" s="56" t="n">
        <v>0</v>
      </c>
      <c r="F49" s="56" t="n">
        <v>3</v>
      </c>
      <c r="G49" s="56" t="n">
        <v>3</v>
      </c>
    </row>
    <row r="50">
      <c r="A50" s="28" t="s">
        <v>111</v>
      </c>
      <c r="B50" s="56" t="s">
        <v>386</v>
      </c>
      <c r="C50" s="56" t="n">
        <v>1</v>
      </c>
      <c r="D50" s="56" t="n">
        <v>0</v>
      </c>
      <c r="E50" s="56" t="n">
        <v>0</v>
      </c>
      <c r="F50" s="56" t="n">
        <v>4</v>
      </c>
      <c r="G50" s="56" t="n">
        <v>4</v>
      </c>
    </row>
    <row r="51">
      <c r="A51" s="28" t="s">
        <v>111</v>
      </c>
      <c r="B51" s="56" t="s">
        <v>32</v>
      </c>
      <c r="C51" s="56" t="n">
        <v>11</v>
      </c>
      <c r="D51" s="56" t="n">
        <v>8</v>
      </c>
      <c r="E51" s="56" t="n">
        <v>0</v>
      </c>
      <c r="F51" s="56" t="n">
        <v>28</v>
      </c>
      <c r="G51" s="56" t="n">
        <v>37</v>
      </c>
    </row>
    <row r="52">
      <c r="A52" s="28" t="s">
        <v>172</v>
      </c>
      <c r="B52" s="56" t="s">
        <v>387</v>
      </c>
      <c r="C52" s="56" t="n">
        <v>6</v>
      </c>
      <c r="D52" s="56" t="n">
        <v>33</v>
      </c>
      <c r="E52" s="56" t="n">
        <v>2</v>
      </c>
      <c r="F52" s="56" t="n">
        <v>67</v>
      </c>
      <c r="G52" s="56" t="n">
        <v>96</v>
      </c>
    </row>
    <row r="53">
      <c r="A53" s="28" t="s">
        <v>172</v>
      </c>
      <c r="B53" s="56" t="s">
        <v>388</v>
      </c>
      <c r="C53" s="56" t="n">
        <v>3</v>
      </c>
      <c r="D53" s="56" t="n">
        <v>45</v>
      </c>
      <c r="E53" s="56" t="n">
        <v>20</v>
      </c>
      <c r="F53" s="56" t="n">
        <v>49</v>
      </c>
      <c r="G53" s="56" t="n">
        <v>56</v>
      </c>
    </row>
    <row r="54">
      <c r="A54" s="28" t="s">
        <v>172</v>
      </c>
      <c r="B54" s="56" t="s">
        <v>244</v>
      </c>
      <c r="C54" s="56" t="n">
        <v>0</v>
      </c>
      <c r="D54" s="56" t="n">
        <v>0</v>
      </c>
      <c r="E54" s="56" t="n">
        <v>0</v>
      </c>
      <c r="F54" s="56" t="n">
        <v>0</v>
      </c>
      <c r="G54" s="56" t="n">
        <v>0</v>
      </c>
    </row>
    <row r="55">
      <c r="A55" s="28" t="s">
        <v>172</v>
      </c>
      <c r="B55" s="56" t="s">
        <v>32</v>
      </c>
      <c r="C55" s="56" t="n">
        <v>9</v>
      </c>
      <c r="D55" s="56" t="n">
        <v>78</v>
      </c>
      <c r="E55" s="56" t="n">
        <v>22</v>
      </c>
      <c r="F55" s="56" t="n">
        <v>116</v>
      </c>
      <c r="G55" s="56" t="n">
        <v>152</v>
      </c>
    </row>
    <row r="56">
      <c r="A56" s="28" t="s">
        <v>185</v>
      </c>
      <c r="B56" s="56" t="s">
        <v>389</v>
      </c>
      <c r="C56" s="56" t="n">
        <v>7</v>
      </c>
      <c r="D56" s="56" t="n">
        <v>1</v>
      </c>
      <c r="E56" s="56" t="n">
        <v>0</v>
      </c>
      <c r="F56" s="56" t="n">
        <v>8</v>
      </c>
      <c r="G56" s="56" t="n">
        <v>13</v>
      </c>
    </row>
    <row r="57">
      <c r="A57" s="28" t="s">
        <v>185</v>
      </c>
      <c r="B57" s="56" t="s">
        <v>32</v>
      </c>
      <c r="C57" s="56" t="n">
        <v>7</v>
      </c>
      <c r="D57" s="56" t="n">
        <v>1</v>
      </c>
      <c r="E57" s="56" t="n">
        <v>0</v>
      </c>
      <c r="F57" s="56" t="n">
        <v>8</v>
      </c>
      <c r="G57" s="56" t="n">
        <v>13</v>
      </c>
    </row>
    <row r="58">
      <c r="A58" s="28" t="s">
        <v>186</v>
      </c>
      <c r="B58" s="56" t="s">
        <v>390</v>
      </c>
      <c r="C58" s="56" t="n">
        <v>7</v>
      </c>
      <c r="D58" s="56" t="n">
        <v>3</v>
      </c>
      <c r="E58" s="56" t="n">
        <v>0</v>
      </c>
      <c r="F58" s="56" t="n">
        <v>24</v>
      </c>
      <c r="G58" s="56" t="n">
        <v>29</v>
      </c>
    </row>
    <row r="59">
      <c r="A59" s="28" t="s">
        <v>186</v>
      </c>
      <c r="B59" s="56" t="s">
        <v>244</v>
      </c>
      <c r="C59" s="56" t="n">
        <v>0</v>
      </c>
      <c r="D59" s="56" t="n">
        <v>0</v>
      </c>
      <c r="E59" s="56" t="n">
        <v>0</v>
      </c>
      <c r="F59" s="56" t="n">
        <v>0</v>
      </c>
      <c r="G59" s="56" t="n">
        <v>0</v>
      </c>
    </row>
    <row r="60">
      <c r="A60" s="28" t="s">
        <v>186</v>
      </c>
      <c r="B60" s="56" t="s">
        <v>32</v>
      </c>
      <c r="C60" s="56" t="n">
        <v>7</v>
      </c>
      <c r="D60" s="56" t="n">
        <v>3</v>
      </c>
      <c r="E60" s="56" t="n">
        <v>0</v>
      </c>
      <c r="F60" s="56" t="n">
        <v>24</v>
      </c>
      <c r="G60" s="56" t="n">
        <v>29</v>
      </c>
    </row>
    <row r="61">
      <c r="A61" s="28" t="s">
        <v>187</v>
      </c>
      <c r="B61" s="56" t="s">
        <v>391</v>
      </c>
      <c r="C61" s="56" t="n">
        <v>6</v>
      </c>
      <c r="D61" s="56" t="n">
        <v>0</v>
      </c>
      <c r="E61" s="56" t="n">
        <v>0</v>
      </c>
      <c r="F61" s="56" t="n">
        <v>6</v>
      </c>
      <c r="G61" s="56" t="n">
        <v>6</v>
      </c>
    </row>
    <row r="62">
      <c r="A62" s="28" t="s">
        <v>187</v>
      </c>
      <c r="B62" s="56" t="s">
        <v>32</v>
      </c>
      <c r="C62" s="56" t="n">
        <v>6</v>
      </c>
      <c r="D62" s="56" t="n">
        <v>0</v>
      </c>
      <c r="E62" s="56" t="n">
        <v>0</v>
      </c>
      <c r="F62" s="56" t="n">
        <v>6</v>
      </c>
      <c r="G62" s="56" t="n">
        <v>6</v>
      </c>
    </row>
    <row r="63">
      <c r="A63" s="28" t="s">
        <v>176</v>
      </c>
      <c r="B63" s="56" t="s">
        <v>392</v>
      </c>
      <c r="C63" s="56" t="n">
        <v>0</v>
      </c>
      <c r="D63" s="56" t="n">
        <v>0</v>
      </c>
      <c r="E63" s="56" t="n">
        <v>0</v>
      </c>
      <c r="F63" s="56" t="n">
        <v>15</v>
      </c>
      <c r="G63" s="56" t="n">
        <v>15</v>
      </c>
    </row>
    <row r="64">
      <c r="A64" s="28" t="s">
        <v>176</v>
      </c>
      <c r="B64" s="56" t="s">
        <v>393</v>
      </c>
      <c r="C64" s="56" t="n">
        <v>0</v>
      </c>
      <c r="D64" s="56" t="n">
        <v>0</v>
      </c>
      <c r="E64" s="56" t="n">
        <v>0</v>
      </c>
      <c r="F64" s="56" t="n">
        <v>0</v>
      </c>
      <c r="G64" s="56" t="n">
        <v>0</v>
      </c>
    </row>
    <row r="65">
      <c r="A65" s="28" t="s">
        <v>176</v>
      </c>
      <c r="B65" s="56" t="s">
        <v>32</v>
      </c>
      <c r="C65" s="56" t="n">
        <v>0</v>
      </c>
      <c r="D65" s="56" t="n">
        <v>0</v>
      </c>
      <c r="E65" s="56" t="n">
        <v>0</v>
      </c>
      <c r="F65" s="56" t="n">
        <v>15</v>
      </c>
      <c r="G65" s="56" t="n">
        <v>15</v>
      </c>
    </row>
    <row r="66">
      <c r="A66" s="28" t="s">
        <v>194</v>
      </c>
      <c r="B66" s="56" t="s">
        <v>394</v>
      </c>
      <c r="C66" s="56" t="n">
        <v>0</v>
      </c>
      <c r="D66" s="56" t="n">
        <v>0</v>
      </c>
      <c r="E66" s="56" t="n">
        <v>0</v>
      </c>
      <c r="F66" s="56" t="n">
        <v>0</v>
      </c>
      <c r="G66" s="56" t="n">
        <v>0</v>
      </c>
    </row>
    <row r="67">
      <c r="A67" s="28" t="s">
        <v>194</v>
      </c>
      <c r="B67" s="56" t="s">
        <v>395</v>
      </c>
      <c r="C67" s="56" t="n">
        <v>0</v>
      </c>
      <c r="D67" s="56" t="n">
        <v>0</v>
      </c>
      <c r="E67" s="56" t="n">
        <v>0</v>
      </c>
      <c r="F67" s="56" t="n">
        <v>0</v>
      </c>
      <c r="G67" s="56" t="n">
        <v>0</v>
      </c>
    </row>
    <row r="68">
      <c r="A68" s="28" t="s">
        <v>194</v>
      </c>
      <c r="B68" s="56" t="s">
        <v>396</v>
      </c>
      <c r="C68" s="56" t="n">
        <v>0</v>
      </c>
      <c r="D68" s="56" t="n">
        <v>0</v>
      </c>
      <c r="E68" s="56" t="n">
        <v>0</v>
      </c>
      <c r="F68" s="56" t="n">
        <v>0</v>
      </c>
      <c r="G68" s="56" t="n">
        <v>0</v>
      </c>
    </row>
    <row r="69">
      <c r="A69" s="28" t="s">
        <v>194</v>
      </c>
      <c r="B69" s="56" t="s">
        <v>397</v>
      </c>
      <c r="C69" s="56" t="n">
        <v>0</v>
      </c>
      <c r="D69" s="56" t="n">
        <v>0</v>
      </c>
      <c r="E69" s="56" t="n">
        <v>0</v>
      </c>
      <c r="F69" s="56" t="n">
        <v>0</v>
      </c>
      <c r="G69" s="56" t="n">
        <v>0</v>
      </c>
    </row>
    <row r="70">
      <c r="A70" s="28" t="s">
        <v>194</v>
      </c>
      <c r="B70" s="56" t="s">
        <v>398</v>
      </c>
      <c r="C70" s="56" t="n">
        <v>0</v>
      </c>
      <c r="D70" s="56" t="n">
        <v>0</v>
      </c>
      <c r="E70" s="56" t="n">
        <v>0</v>
      </c>
      <c r="F70" s="56" t="n">
        <v>0</v>
      </c>
      <c r="G70" s="56" t="n">
        <v>3843</v>
      </c>
    </row>
    <row r="71">
      <c r="A71" s="28" t="s">
        <v>194</v>
      </c>
      <c r="B71" s="56" t="s">
        <v>32</v>
      </c>
      <c r="C71" s="56" t="n">
        <v>0</v>
      </c>
      <c r="D71" s="56" t="n">
        <v>0</v>
      </c>
      <c r="E71" s="56" t="n">
        <v>0</v>
      </c>
      <c r="F71" s="56" t="n">
        <v>0</v>
      </c>
      <c r="G71" s="56" t="n">
        <v>3843</v>
      </c>
    </row>
    <row r="72">
      <c r="A72" s="28" t="s">
        <v>336</v>
      </c>
      <c r="B72" s="56" t="s">
        <v>32</v>
      </c>
      <c r="C72" s="56" t="n">
        <v>0</v>
      </c>
      <c r="D72" s="56" t="n">
        <v>0</v>
      </c>
      <c r="E72" s="56" t="n">
        <v>19</v>
      </c>
      <c r="F72" s="56" t="n">
        <v>20</v>
      </c>
      <c r="G72" s="56" t="n">
        <v>23</v>
      </c>
    </row>
    <row r="73">
      <c r="A73" s="53" t="s">
        <v>32</v>
      </c>
      <c r="B73" s="57" t="s">
        <v>32</v>
      </c>
      <c r="C73" s="57" t="n">
        <v>2700</v>
      </c>
      <c r="D73" s="57" t="n">
        <v>2445</v>
      </c>
      <c r="E73" s="57" t="n">
        <v>3717</v>
      </c>
      <c r="F73" s="57" t="n">
        <v>8414</v>
      </c>
      <c r="G73" s="57" t="n">
        <v>44687</v>
      </c>
    </row>
    <row r="74">
      <c r="A74" s="28" t="s">
        <v>165</v>
      </c>
      <c r="B74" s="28"/>
      <c r="C74" s="28"/>
      <c r="D74" s="28"/>
      <c r="E74" s="28"/>
      <c r="F74" s="28"/>
      <c r="G74" s="28"/>
    </row>
    <row r="75">
      <c r="A75" s="28" t="s">
        <v>61</v>
      </c>
      <c r="B75" s="28"/>
      <c r="C75" s="28"/>
      <c r="D75" s="28"/>
      <c r="E75" s="28"/>
      <c r="F75" s="28"/>
      <c r="G75" s="28"/>
    </row>
  </sheetData>
  <sheetProtection sheet="1"/>
  <mergeCells count="25">
    <mergeCell ref="B1:E1"/>
    <mergeCell ref="A11:A13"/>
    <mergeCell ref="A14:A17"/>
    <mergeCell ref="A18:A20"/>
    <mergeCell ref="A21:A23"/>
    <mergeCell ref="A24:A25"/>
    <mergeCell ref="A26:A27"/>
    <mergeCell ref="A28:A30"/>
    <mergeCell ref="A31:A33"/>
    <mergeCell ref="A34:A36"/>
    <mergeCell ref="A37:A40"/>
    <mergeCell ref="A41:A43"/>
    <mergeCell ref="A44:A45"/>
    <mergeCell ref="A46:A47"/>
    <mergeCell ref="A48:A51"/>
    <mergeCell ref="A52:A55"/>
    <mergeCell ref="A56:A57"/>
    <mergeCell ref="A58:A60"/>
    <mergeCell ref="A61:A62"/>
    <mergeCell ref="A63:A65"/>
    <mergeCell ref="A66:A71"/>
    <mergeCell ref="A72:A72"/>
    <mergeCell ref="A73:A73"/>
    <mergeCell ref="A74:G74"/>
    <mergeCell ref="A75:G75"/>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400</v>
      </c>
    </row>
    <row r="6" ht="15.95" customHeight="1">
      <c r="A6" s="16" t="s">
        <v>27</v>
      </c>
    </row>
    <row r="7" ht="15" customHeight="1">
      <c r="A7" s="9" t="s">
        <v>25</v>
      </c>
    </row>
    <row r="9">
      <c r="A9" s="23"/>
      <c r="B9" s="23"/>
      <c r="C9" s="23"/>
      <c r="D9" s="23"/>
      <c r="E9" s="23"/>
      <c r="F9" s="23"/>
      <c r="G9" s="23"/>
    </row>
    <row r="10">
      <c r="A10" s="58" t="s">
        <v>99</v>
      </c>
      <c r="B10" s="58" t="s">
        <v>236</v>
      </c>
      <c r="C10" s="26" t="s">
        <v>33</v>
      </c>
      <c r="D10" s="26" t="s">
        <v>34</v>
      </c>
      <c r="E10" s="26" t="s">
        <v>45</v>
      </c>
      <c r="F10" s="26" t="s">
        <v>100</v>
      </c>
      <c r="G10" s="26" t="s">
        <v>101</v>
      </c>
    </row>
    <row r="11">
      <c r="A11" s="28" t="s">
        <v>125</v>
      </c>
      <c r="B11" s="58" t="s">
        <v>401</v>
      </c>
      <c r="C11" s="58" t="n">
        <v>211</v>
      </c>
      <c r="D11" s="58" t="n">
        <v>231</v>
      </c>
      <c r="E11" s="58" t="n">
        <v>0</v>
      </c>
      <c r="F11" s="58" t="n">
        <v>615</v>
      </c>
      <c r="G11" s="58" t="n">
        <v>1210</v>
      </c>
    </row>
    <row r="12">
      <c r="A12" s="28" t="s">
        <v>125</v>
      </c>
      <c r="B12" s="58" t="s">
        <v>402</v>
      </c>
      <c r="C12" s="58" t="n">
        <v>41</v>
      </c>
      <c r="D12" s="58" t="n">
        <v>68</v>
      </c>
      <c r="E12" s="58" t="n">
        <v>0</v>
      </c>
      <c r="F12" s="58" t="n">
        <v>152</v>
      </c>
      <c r="G12" s="58" t="n">
        <v>327</v>
      </c>
    </row>
    <row r="13">
      <c r="A13" s="28" t="s">
        <v>125</v>
      </c>
      <c r="B13" s="58" t="s">
        <v>403</v>
      </c>
      <c r="C13" s="58" t="n">
        <v>32</v>
      </c>
      <c r="D13" s="58" t="n">
        <v>32</v>
      </c>
      <c r="E13" s="58" t="n">
        <v>0</v>
      </c>
      <c r="F13" s="58" t="n">
        <v>119</v>
      </c>
      <c r="G13" s="58" t="n">
        <v>163</v>
      </c>
    </row>
    <row r="14">
      <c r="A14" s="28" t="s">
        <v>125</v>
      </c>
      <c r="B14" s="58" t="s">
        <v>244</v>
      </c>
      <c r="C14" s="58" t="n">
        <v>4</v>
      </c>
      <c r="D14" s="58" t="n">
        <v>6</v>
      </c>
      <c r="E14" s="58" t="n">
        <v>185</v>
      </c>
      <c r="F14" s="58" t="n">
        <v>34</v>
      </c>
      <c r="G14" s="58" t="n">
        <v>1359</v>
      </c>
    </row>
    <row r="15">
      <c r="A15" s="28" t="s">
        <v>125</v>
      </c>
      <c r="B15" s="58" t="s">
        <v>32</v>
      </c>
      <c r="C15" s="58" t="n">
        <v>288</v>
      </c>
      <c r="D15" s="58" t="n">
        <v>337</v>
      </c>
      <c r="E15" s="58" t="n">
        <v>185</v>
      </c>
      <c r="F15" s="58" t="n">
        <v>920</v>
      </c>
      <c r="G15" s="58" t="n">
        <v>3059</v>
      </c>
    </row>
    <row r="16">
      <c r="A16" s="28" t="s">
        <v>147</v>
      </c>
      <c r="B16" s="58" t="s">
        <v>404</v>
      </c>
      <c r="C16" s="58" t="n">
        <v>99</v>
      </c>
      <c r="D16" s="58" t="n">
        <v>69</v>
      </c>
      <c r="E16" s="58" t="n">
        <v>40</v>
      </c>
      <c r="F16" s="58" t="n">
        <v>194</v>
      </c>
      <c r="G16" s="58" t="n">
        <v>1010</v>
      </c>
    </row>
    <row r="17">
      <c r="A17" s="28" t="s">
        <v>147</v>
      </c>
      <c r="B17" s="58" t="s">
        <v>405</v>
      </c>
      <c r="C17" s="58" t="n">
        <v>94</v>
      </c>
      <c r="D17" s="58" t="n">
        <v>75</v>
      </c>
      <c r="E17" s="58" t="n">
        <v>87</v>
      </c>
      <c r="F17" s="58" t="n">
        <v>227</v>
      </c>
      <c r="G17" s="58" t="n">
        <v>915</v>
      </c>
    </row>
    <row r="18">
      <c r="A18" s="28" t="s">
        <v>147</v>
      </c>
      <c r="B18" s="58" t="s">
        <v>395</v>
      </c>
      <c r="C18" s="58" t="n">
        <v>24</v>
      </c>
      <c r="D18" s="58" t="n">
        <v>1</v>
      </c>
      <c r="E18" s="58" t="n">
        <v>17</v>
      </c>
      <c r="F18" s="58" t="n">
        <v>105</v>
      </c>
      <c r="G18" s="58" t="n">
        <v>425</v>
      </c>
    </row>
    <row r="19">
      <c r="A19" s="28" t="s">
        <v>147</v>
      </c>
      <c r="B19" s="58" t="s">
        <v>244</v>
      </c>
      <c r="C19" s="58" t="n">
        <v>4</v>
      </c>
      <c r="D19" s="58" t="n">
        <v>4</v>
      </c>
      <c r="E19" s="58" t="n">
        <v>5</v>
      </c>
      <c r="F19" s="58" t="n">
        <v>8</v>
      </c>
      <c r="G19" s="58" t="n">
        <v>50</v>
      </c>
    </row>
    <row r="20">
      <c r="A20" s="28" t="s">
        <v>147</v>
      </c>
      <c r="B20" s="58" t="s">
        <v>32</v>
      </c>
      <c r="C20" s="58" t="n">
        <v>221</v>
      </c>
      <c r="D20" s="58" t="n">
        <v>149</v>
      </c>
      <c r="E20" s="58" t="n">
        <v>149</v>
      </c>
      <c r="F20" s="58" t="n">
        <v>534</v>
      </c>
      <c r="G20" s="58" t="n">
        <v>2400</v>
      </c>
    </row>
    <row r="21">
      <c r="A21" s="28" t="s">
        <v>192</v>
      </c>
      <c r="B21" s="58" t="s">
        <v>406</v>
      </c>
      <c r="C21" s="58" t="n">
        <v>143</v>
      </c>
      <c r="D21" s="58" t="n">
        <v>82</v>
      </c>
      <c r="E21" s="58" t="n">
        <v>1</v>
      </c>
      <c r="F21" s="58" t="n">
        <v>281</v>
      </c>
      <c r="G21" s="58" t="n">
        <v>457</v>
      </c>
    </row>
    <row r="22">
      <c r="A22" s="28" t="s">
        <v>192</v>
      </c>
      <c r="B22" s="58" t="s">
        <v>407</v>
      </c>
      <c r="C22" s="58" t="n">
        <v>18</v>
      </c>
      <c r="D22" s="58" t="n">
        <v>20</v>
      </c>
      <c r="E22" s="58" t="n">
        <v>0</v>
      </c>
      <c r="F22" s="58" t="n">
        <v>44</v>
      </c>
      <c r="G22" s="58" t="n">
        <v>64</v>
      </c>
    </row>
    <row r="23">
      <c r="A23" s="28" t="s">
        <v>192</v>
      </c>
      <c r="B23" s="58" t="s">
        <v>244</v>
      </c>
      <c r="C23" s="58" t="n">
        <v>9</v>
      </c>
      <c r="D23" s="58" t="n">
        <v>74</v>
      </c>
      <c r="E23" s="58" t="n">
        <v>250</v>
      </c>
      <c r="F23" s="58" t="n">
        <v>128</v>
      </c>
      <c r="G23" s="58" t="n">
        <v>2320</v>
      </c>
    </row>
    <row r="24">
      <c r="A24" s="28" t="s">
        <v>192</v>
      </c>
      <c r="B24" s="58" t="s">
        <v>32</v>
      </c>
      <c r="C24" s="58" t="n">
        <v>170</v>
      </c>
      <c r="D24" s="58" t="n">
        <v>176</v>
      </c>
      <c r="E24" s="58" t="n">
        <v>251</v>
      </c>
      <c r="F24" s="58" t="n">
        <v>453</v>
      </c>
      <c r="G24" s="58" t="n">
        <v>2841</v>
      </c>
    </row>
    <row r="25">
      <c r="A25" s="28" t="s">
        <v>193</v>
      </c>
      <c r="B25" s="58" t="s">
        <v>408</v>
      </c>
      <c r="C25" s="58" t="n">
        <v>45</v>
      </c>
      <c r="D25" s="58" t="n">
        <v>52</v>
      </c>
      <c r="E25" s="58" t="n">
        <v>26</v>
      </c>
      <c r="F25" s="58" t="n">
        <v>125</v>
      </c>
      <c r="G25" s="58" t="n">
        <v>250</v>
      </c>
    </row>
    <row r="26">
      <c r="A26" s="28" t="s">
        <v>193</v>
      </c>
      <c r="B26" s="58" t="s">
        <v>409</v>
      </c>
      <c r="C26" s="58" t="n">
        <v>29</v>
      </c>
      <c r="D26" s="58" t="n">
        <v>26</v>
      </c>
      <c r="E26" s="58" t="n">
        <v>19</v>
      </c>
      <c r="F26" s="58" t="n">
        <v>80</v>
      </c>
      <c r="G26" s="58" t="n">
        <v>273</v>
      </c>
    </row>
    <row r="27">
      <c r="A27" s="28" t="s">
        <v>193</v>
      </c>
      <c r="B27" s="58" t="s">
        <v>410</v>
      </c>
      <c r="C27" s="58" t="n">
        <v>22</v>
      </c>
      <c r="D27" s="58" t="n">
        <v>4</v>
      </c>
      <c r="E27" s="58" t="n">
        <v>0</v>
      </c>
      <c r="F27" s="58" t="n">
        <v>31</v>
      </c>
      <c r="G27" s="58" t="n">
        <v>49</v>
      </c>
    </row>
    <row r="28">
      <c r="A28" s="28" t="s">
        <v>193</v>
      </c>
      <c r="B28" s="58" t="s">
        <v>411</v>
      </c>
      <c r="C28" s="58" t="n">
        <v>7</v>
      </c>
      <c r="D28" s="58" t="n">
        <v>7</v>
      </c>
      <c r="E28" s="58" t="n">
        <v>2</v>
      </c>
      <c r="F28" s="58" t="n">
        <v>23</v>
      </c>
      <c r="G28" s="58" t="n">
        <v>54</v>
      </c>
    </row>
    <row r="29">
      <c r="A29" s="28" t="s">
        <v>193</v>
      </c>
      <c r="B29" s="58" t="s">
        <v>412</v>
      </c>
      <c r="C29" s="58" t="n">
        <v>6</v>
      </c>
      <c r="D29" s="58" t="n">
        <v>7</v>
      </c>
      <c r="E29" s="58" t="n">
        <v>1</v>
      </c>
      <c r="F29" s="58" t="n">
        <v>23</v>
      </c>
      <c r="G29" s="58" t="n">
        <v>66</v>
      </c>
    </row>
    <row r="30">
      <c r="A30" s="28" t="s">
        <v>193</v>
      </c>
      <c r="B30" s="58" t="s">
        <v>244</v>
      </c>
      <c r="C30" s="58" t="n">
        <v>0</v>
      </c>
      <c r="D30" s="58" t="n">
        <v>0</v>
      </c>
      <c r="E30" s="58" t="n">
        <v>0</v>
      </c>
      <c r="F30" s="58" t="n">
        <v>0</v>
      </c>
      <c r="G30" s="58" t="n">
        <v>9</v>
      </c>
    </row>
    <row r="31">
      <c r="A31" s="28" t="s">
        <v>193</v>
      </c>
      <c r="B31" s="58" t="s">
        <v>32</v>
      </c>
      <c r="C31" s="58" t="n">
        <v>109</v>
      </c>
      <c r="D31" s="58" t="n">
        <v>96</v>
      </c>
      <c r="E31" s="58" t="n">
        <v>48</v>
      </c>
      <c r="F31" s="58" t="n">
        <v>282</v>
      </c>
      <c r="G31" s="58" t="n">
        <v>701</v>
      </c>
    </row>
    <row r="32">
      <c r="A32" s="28" t="s">
        <v>194</v>
      </c>
      <c r="B32" s="58" t="s">
        <v>413</v>
      </c>
      <c r="C32" s="58" t="n">
        <v>66</v>
      </c>
      <c r="D32" s="58" t="n">
        <v>47</v>
      </c>
      <c r="E32" s="58" t="n">
        <v>0</v>
      </c>
      <c r="F32" s="58" t="n">
        <v>118</v>
      </c>
      <c r="G32" s="58" t="n">
        <v>377</v>
      </c>
    </row>
    <row r="33">
      <c r="A33" s="28" t="s">
        <v>194</v>
      </c>
      <c r="B33" s="58" t="s">
        <v>404</v>
      </c>
      <c r="C33" s="58" t="n">
        <v>20</v>
      </c>
      <c r="D33" s="58" t="n">
        <v>14</v>
      </c>
      <c r="E33" s="58" t="n">
        <v>0</v>
      </c>
      <c r="F33" s="58" t="n">
        <v>35</v>
      </c>
      <c r="G33" s="58" t="n">
        <v>94</v>
      </c>
    </row>
    <row r="34">
      <c r="A34" s="28" t="s">
        <v>194</v>
      </c>
      <c r="B34" s="58" t="s">
        <v>414</v>
      </c>
      <c r="C34" s="58" t="n">
        <v>11</v>
      </c>
      <c r="D34" s="58" t="n">
        <v>5</v>
      </c>
      <c r="E34" s="58" t="n">
        <v>0</v>
      </c>
      <c r="F34" s="58" t="n">
        <v>16</v>
      </c>
      <c r="G34" s="58" t="n">
        <v>98</v>
      </c>
    </row>
    <row r="35">
      <c r="A35" s="28" t="s">
        <v>194</v>
      </c>
      <c r="B35" s="58" t="s">
        <v>415</v>
      </c>
      <c r="C35" s="58" t="n">
        <v>6</v>
      </c>
      <c r="D35" s="58" t="n">
        <v>9</v>
      </c>
      <c r="E35" s="58" t="n">
        <v>0</v>
      </c>
      <c r="F35" s="58" t="n">
        <v>17</v>
      </c>
      <c r="G35" s="58" t="n">
        <v>34</v>
      </c>
    </row>
    <row r="36">
      <c r="A36" s="28" t="s">
        <v>194</v>
      </c>
      <c r="B36" s="58" t="s">
        <v>244</v>
      </c>
      <c r="C36" s="58" t="n">
        <v>4</v>
      </c>
      <c r="D36" s="58" t="n">
        <v>2</v>
      </c>
      <c r="E36" s="58" t="n">
        <v>0</v>
      </c>
      <c r="F36" s="58" t="n">
        <v>6</v>
      </c>
      <c r="G36" s="58" t="n">
        <v>76</v>
      </c>
    </row>
    <row r="37">
      <c r="A37" s="28" t="s">
        <v>194</v>
      </c>
      <c r="B37" s="58" t="s">
        <v>32</v>
      </c>
      <c r="C37" s="58" t="n">
        <v>107</v>
      </c>
      <c r="D37" s="58" t="n">
        <v>77</v>
      </c>
      <c r="E37" s="58" t="n">
        <v>0</v>
      </c>
      <c r="F37" s="58" t="n">
        <v>192</v>
      </c>
      <c r="G37" s="58" t="n">
        <v>679</v>
      </c>
    </row>
    <row r="38">
      <c r="A38" s="28" t="s">
        <v>195</v>
      </c>
      <c r="B38" s="58" t="s">
        <v>416</v>
      </c>
      <c r="C38" s="58" t="n">
        <v>76</v>
      </c>
      <c r="D38" s="58" t="n">
        <v>63</v>
      </c>
      <c r="E38" s="58" t="n">
        <v>0</v>
      </c>
      <c r="F38" s="58" t="n">
        <v>156</v>
      </c>
      <c r="G38" s="58" t="n">
        <v>291</v>
      </c>
    </row>
    <row r="39">
      <c r="A39" s="28" t="s">
        <v>195</v>
      </c>
      <c r="B39" s="58" t="s">
        <v>417</v>
      </c>
      <c r="C39" s="58" t="n">
        <v>20</v>
      </c>
      <c r="D39" s="58" t="n">
        <v>17</v>
      </c>
      <c r="E39" s="58" t="n">
        <v>0</v>
      </c>
      <c r="F39" s="58" t="n">
        <v>44</v>
      </c>
      <c r="G39" s="58" t="n">
        <v>73</v>
      </c>
    </row>
    <row r="40">
      <c r="A40" s="28" t="s">
        <v>195</v>
      </c>
      <c r="B40" s="58" t="s">
        <v>244</v>
      </c>
      <c r="C40" s="58" t="n">
        <v>5</v>
      </c>
      <c r="D40" s="58" t="n">
        <v>3</v>
      </c>
      <c r="E40" s="58" t="n">
        <v>49</v>
      </c>
      <c r="F40" s="58" t="n">
        <v>13</v>
      </c>
      <c r="G40" s="58" t="n">
        <v>467</v>
      </c>
    </row>
    <row r="41">
      <c r="A41" s="28" t="s">
        <v>195</v>
      </c>
      <c r="B41" s="58" t="s">
        <v>32</v>
      </c>
      <c r="C41" s="58" t="n">
        <v>101</v>
      </c>
      <c r="D41" s="58" t="n">
        <v>83</v>
      </c>
      <c r="E41" s="58" t="n">
        <v>49</v>
      </c>
      <c r="F41" s="58" t="n">
        <v>213</v>
      </c>
      <c r="G41" s="58" t="n">
        <v>831</v>
      </c>
    </row>
    <row r="42">
      <c r="A42" s="28" t="s">
        <v>182</v>
      </c>
      <c r="B42" s="58" t="s">
        <v>379</v>
      </c>
      <c r="C42" s="58" t="n">
        <v>38</v>
      </c>
      <c r="D42" s="58" t="n">
        <v>29</v>
      </c>
      <c r="E42" s="58" t="n">
        <v>43</v>
      </c>
      <c r="F42" s="58" t="n">
        <v>91</v>
      </c>
      <c r="G42" s="58" t="n">
        <v>361</v>
      </c>
    </row>
    <row r="43">
      <c r="A43" s="28" t="s">
        <v>182</v>
      </c>
      <c r="B43" s="58" t="s">
        <v>418</v>
      </c>
      <c r="C43" s="58" t="n">
        <v>36</v>
      </c>
      <c r="D43" s="58" t="n">
        <v>26</v>
      </c>
      <c r="E43" s="58" t="n">
        <v>0</v>
      </c>
      <c r="F43" s="58" t="n">
        <v>77</v>
      </c>
      <c r="G43" s="58" t="n">
        <v>111</v>
      </c>
    </row>
    <row r="44">
      <c r="A44" s="28" t="s">
        <v>182</v>
      </c>
      <c r="B44" s="58" t="s">
        <v>419</v>
      </c>
      <c r="C44" s="58" t="n">
        <v>13</v>
      </c>
      <c r="D44" s="58" t="n">
        <v>10</v>
      </c>
      <c r="E44" s="58" t="n">
        <v>51</v>
      </c>
      <c r="F44" s="58" t="n">
        <v>35</v>
      </c>
      <c r="G44" s="58" t="n">
        <v>294</v>
      </c>
    </row>
    <row r="45">
      <c r="A45" s="28" t="s">
        <v>182</v>
      </c>
      <c r="B45" s="58" t="s">
        <v>244</v>
      </c>
      <c r="C45" s="58" t="n">
        <v>1</v>
      </c>
      <c r="D45" s="58" t="n">
        <v>4</v>
      </c>
      <c r="E45" s="58" t="n">
        <v>7</v>
      </c>
      <c r="F45" s="58" t="n">
        <v>6</v>
      </c>
      <c r="G45" s="58" t="n">
        <v>62</v>
      </c>
    </row>
    <row r="46">
      <c r="A46" s="28" t="s">
        <v>182</v>
      </c>
      <c r="B46" s="58" t="s">
        <v>32</v>
      </c>
      <c r="C46" s="58" t="n">
        <v>88</v>
      </c>
      <c r="D46" s="58" t="n">
        <v>69</v>
      </c>
      <c r="E46" s="58" t="n">
        <v>101</v>
      </c>
      <c r="F46" s="58" t="n">
        <v>209</v>
      </c>
      <c r="G46" s="58" t="n">
        <v>828</v>
      </c>
    </row>
    <row r="47">
      <c r="A47" s="28" t="s">
        <v>196</v>
      </c>
      <c r="B47" s="58" t="s">
        <v>420</v>
      </c>
      <c r="C47" s="58" t="n">
        <v>34</v>
      </c>
      <c r="D47" s="58" t="n">
        <v>69</v>
      </c>
      <c r="E47" s="58" t="n">
        <v>37</v>
      </c>
      <c r="F47" s="58" t="n">
        <v>152</v>
      </c>
      <c r="G47" s="58" t="n">
        <v>495</v>
      </c>
    </row>
    <row r="48">
      <c r="A48" s="28" t="s">
        <v>196</v>
      </c>
      <c r="B48" s="58" t="s">
        <v>421</v>
      </c>
      <c r="C48" s="58" t="n">
        <v>18</v>
      </c>
      <c r="D48" s="58" t="n">
        <v>23</v>
      </c>
      <c r="E48" s="58" t="n">
        <v>38</v>
      </c>
      <c r="F48" s="58" t="n">
        <v>77</v>
      </c>
      <c r="G48" s="58" t="n">
        <v>323</v>
      </c>
    </row>
    <row r="49">
      <c r="A49" s="28" t="s">
        <v>196</v>
      </c>
      <c r="B49" s="58" t="s">
        <v>422</v>
      </c>
      <c r="C49" s="58" t="n">
        <v>17</v>
      </c>
      <c r="D49" s="58" t="n">
        <v>48</v>
      </c>
      <c r="E49" s="58" t="n">
        <v>37</v>
      </c>
      <c r="F49" s="58" t="n">
        <v>88</v>
      </c>
      <c r="G49" s="58" t="n">
        <v>271</v>
      </c>
    </row>
    <row r="50">
      <c r="A50" s="28" t="s">
        <v>196</v>
      </c>
      <c r="B50" s="58" t="s">
        <v>244</v>
      </c>
      <c r="C50" s="58" t="n">
        <v>0</v>
      </c>
      <c r="D50" s="58" t="n">
        <v>9</v>
      </c>
      <c r="E50" s="58" t="n">
        <v>0</v>
      </c>
      <c r="F50" s="58" t="n">
        <v>9</v>
      </c>
      <c r="G50" s="58" t="n">
        <v>11</v>
      </c>
    </row>
    <row r="51">
      <c r="A51" s="28" t="s">
        <v>196</v>
      </c>
      <c r="B51" s="58" t="s">
        <v>32</v>
      </c>
      <c r="C51" s="58" t="n">
        <v>69</v>
      </c>
      <c r="D51" s="58" t="n">
        <v>149</v>
      </c>
      <c r="E51" s="58" t="n">
        <v>112</v>
      </c>
      <c r="F51" s="58" t="n">
        <v>326</v>
      </c>
      <c r="G51" s="58" t="n">
        <v>1100</v>
      </c>
    </row>
    <row r="52">
      <c r="A52" s="28" t="s">
        <v>197</v>
      </c>
      <c r="B52" s="58" t="s">
        <v>423</v>
      </c>
      <c r="C52" s="58" t="n">
        <v>38</v>
      </c>
      <c r="D52" s="58" t="n">
        <v>25</v>
      </c>
      <c r="E52" s="58" t="n">
        <v>14</v>
      </c>
      <c r="F52" s="58" t="n">
        <v>82</v>
      </c>
      <c r="G52" s="58" t="n">
        <v>359</v>
      </c>
    </row>
    <row r="53">
      <c r="A53" s="28" t="s">
        <v>197</v>
      </c>
      <c r="B53" s="58" t="s">
        <v>424</v>
      </c>
      <c r="C53" s="58" t="n">
        <v>18</v>
      </c>
      <c r="D53" s="58" t="n">
        <v>11</v>
      </c>
      <c r="E53" s="58" t="n">
        <v>8</v>
      </c>
      <c r="F53" s="58" t="n">
        <v>39</v>
      </c>
      <c r="G53" s="58" t="n">
        <v>190</v>
      </c>
    </row>
    <row r="54">
      <c r="A54" s="28" t="s">
        <v>197</v>
      </c>
      <c r="B54" s="58" t="s">
        <v>425</v>
      </c>
      <c r="C54" s="58" t="n">
        <v>7</v>
      </c>
      <c r="D54" s="58" t="n">
        <v>7</v>
      </c>
      <c r="E54" s="58" t="n">
        <v>5</v>
      </c>
      <c r="F54" s="58" t="n">
        <v>17</v>
      </c>
      <c r="G54" s="58" t="n">
        <v>149</v>
      </c>
    </row>
    <row r="55">
      <c r="A55" s="28" t="s">
        <v>197</v>
      </c>
      <c r="B55" s="58" t="s">
        <v>244</v>
      </c>
      <c r="C55" s="58" t="n">
        <v>0</v>
      </c>
      <c r="D55" s="58" t="n">
        <v>0</v>
      </c>
      <c r="E55" s="58" t="n">
        <v>11</v>
      </c>
      <c r="F55" s="58" t="n">
        <v>0</v>
      </c>
      <c r="G55" s="58" t="n">
        <v>185</v>
      </c>
    </row>
    <row r="56">
      <c r="A56" s="28" t="s">
        <v>197</v>
      </c>
      <c r="B56" s="58" t="s">
        <v>32</v>
      </c>
      <c r="C56" s="58" t="n">
        <v>63</v>
      </c>
      <c r="D56" s="58" t="n">
        <v>43</v>
      </c>
      <c r="E56" s="58" t="n">
        <v>38</v>
      </c>
      <c r="F56" s="58" t="n">
        <v>138</v>
      </c>
      <c r="G56" s="58" t="n">
        <v>883</v>
      </c>
    </row>
    <row r="57">
      <c r="A57" s="28" t="s">
        <v>181</v>
      </c>
      <c r="B57" s="58" t="s">
        <v>426</v>
      </c>
      <c r="C57" s="58" t="n">
        <v>23</v>
      </c>
      <c r="D57" s="58" t="n">
        <v>8</v>
      </c>
      <c r="E57" s="58" t="n">
        <v>11</v>
      </c>
      <c r="F57" s="58" t="n">
        <v>34</v>
      </c>
      <c r="G57" s="58" t="n">
        <v>107</v>
      </c>
    </row>
    <row r="58">
      <c r="A58" s="28" t="s">
        <v>181</v>
      </c>
      <c r="B58" s="58" t="s">
        <v>427</v>
      </c>
      <c r="C58" s="58" t="n">
        <v>15</v>
      </c>
      <c r="D58" s="58" t="n">
        <v>13</v>
      </c>
      <c r="E58" s="58" t="n">
        <v>3</v>
      </c>
      <c r="F58" s="58" t="n">
        <v>41</v>
      </c>
      <c r="G58" s="58" t="n">
        <v>152</v>
      </c>
    </row>
    <row r="59">
      <c r="A59" s="28" t="s">
        <v>181</v>
      </c>
      <c r="B59" s="58" t="s">
        <v>428</v>
      </c>
      <c r="C59" s="58" t="n">
        <v>11</v>
      </c>
      <c r="D59" s="58" t="n">
        <v>16</v>
      </c>
      <c r="E59" s="58" t="n">
        <v>3</v>
      </c>
      <c r="F59" s="58" t="n">
        <v>55</v>
      </c>
      <c r="G59" s="58" t="n">
        <v>118</v>
      </c>
    </row>
    <row r="60">
      <c r="A60" s="28" t="s">
        <v>181</v>
      </c>
      <c r="B60" s="58" t="s">
        <v>244</v>
      </c>
      <c r="C60" s="58" t="n">
        <v>1</v>
      </c>
      <c r="D60" s="58" t="n">
        <v>2</v>
      </c>
      <c r="E60" s="58" t="n">
        <v>3</v>
      </c>
      <c r="F60" s="58" t="n">
        <v>3</v>
      </c>
      <c r="G60" s="58" t="n">
        <v>14</v>
      </c>
    </row>
    <row r="61">
      <c r="A61" s="28" t="s">
        <v>181</v>
      </c>
      <c r="B61" s="58" t="s">
        <v>32</v>
      </c>
      <c r="C61" s="58" t="n">
        <v>50</v>
      </c>
      <c r="D61" s="58" t="n">
        <v>39</v>
      </c>
      <c r="E61" s="58" t="n">
        <v>20</v>
      </c>
      <c r="F61" s="58" t="n">
        <v>133</v>
      </c>
      <c r="G61" s="58" t="n">
        <v>391</v>
      </c>
    </row>
    <row r="62">
      <c r="A62" s="28" t="s">
        <v>133</v>
      </c>
      <c r="B62" s="58" t="s">
        <v>429</v>
      </c>
      <c r="C62" s="58" t="n">
        <v>40</v>
      </c>
      <c r="D62" s="58" t="n">
        <v>29</v>
      </c>
      <c r="E62" s="58" t="n">
        <v>79</v>
      </c>
      <c r="F62" s="58" t="n">
        <v>126</v>
      </c>
      <c r="G62" s="58" t="n">
        <v>490</v>
      </c>
    </row>
    <row r="63">
      <c r="A63" s="28" t="s">
        <v>133</v>
      </c>
      <c r="B63" s="58" t="s">
        <v>244</v>
      </c>
      <c r="C63" s="58" t="n">
        <v>4</v>
      </c>
      <c r="D63" s="58" t="n">
        <v>16</v>
      </c>
      <c r="E63" s="58" t="n">
        <v>8</v>
      </c>
      <c r="F63" s="58" t="n">
        <v>32</v>
      </c>
      <c r="G63" s="58" t="n">
        <v>106</v>
      </c>
    </row>
    <row r="64">
      <c r="A64" s="28" t="s">
        <v>133</v>
      </c>
      <c r="B64" s="58" t="s">
        <v>32</v>
      </c>
      <c r="C64" s="58" t="n">
        <v>44</v>
      </c>
      <c r="D64" s="58" t="n">
        <v>45</v>
      </c>
      <c r="E64" s="58" t="n">
        <v>87</v>
      </c>
      <c r="F64" s="58" t="n">
        <v>158</v>
      </c>
      <c r="G64" s="58" t="n">
        <v>596</v>
      </c>
    </row>
    <row r="65">
      <c r="A65" s="28" t="s">
        <v>187</v>
      </c>
      <c r="B65" s="58" t="s">
        <v>430</v>
      </c>
      <c r="C65" s="58" t="n">
        <v>12</v>
      </c>
      <c r="D65" s="58" t="n">
        <v>1</v>
      </c>
      <c r="E65" s="58" t="n">
        <v>14</v>
      </c>
      <c r="F65" s="58" t="n">
        <v>15</v>
      </c>
      <c r="G65" s="58" t="n">
        <v>116</v>
      </c>
    </row>
    <row r="66">
      <c r="A66" s="28" t="s">
        <v>187</v>
      </c>
      <c r="B66" s="58" t="s">
        <v>431</v>
      </c>
      <c r="C66" s="58" t="n">
        <v>7</v>
      </c>
      <c r="D66" s="58" t="n">
        <v>4</v>
      </c>
      <c r="E66" s="58" t="n">
        <v>2</v>
      </c>
      <c r="F66" s="58" t="n">
        <v>15</v>
      </c>
      <c r="G66" s="58" t="n">
        <v>30</v>
      </c>
    </row>
    <row r="67">
      <c r="A67" s="28" t="s">
        <v>187</v>
      </c>
      <c r="B67" s="58" t="s">
        <v>432</v>
      </c>
      <c r="C67" s="58" t="n">
        <v>3</v>
      </c>
      <c r="D67" s="58" t="n">
        <v>0</v>
      </c>
      <c r="E67" s="58" t="n">
        <v>2</v>
      </c>
      <c r="F67" s="58" t="n">
        <v>4</v>
      </c>
      <c r="G67" s="58" t="n">
        <v>41</v>
      </c>
    </row>
    <row r="68">
      <c r="A68" s="28" t="s">
        <v>187</v>
      </c>
      <c r="B68" s="58" t="s">
        <v>244</v>
      </c>
      <c r="C68" s="58" t="n">
        <v>0</v>
      </c>
      <c r="D68" s="58" t="n">
        <v>0</v>
      </c>
      <c r="E68" s="58" t="n">
        <v>0</v>
      </c>
      <c r="F68" s="58" t="n">
        <v>0</v>
      </c>
      <c r="G68" s="58" t="n">
        <v>1</v>
      </c>
    </row>
    <row r="69">
      <c r="A69" s="28" t="s">
        <v>187</v>
      </c>
      <c r="B69" s="58" t="s">
        <v>32</v>
      </c>
      <c r="C69" s="58" t="n">
        <v>22</v>
      </c>
      <c r="D69" s="58" t="n">
        <v>5</v>
      </c>
      <c r="E69" s="58" t="n">
        <v>18</v>
      </c>
      <c r="F69" s="58" t="n">
        <v>34</v>
      </c>
      <c r="G69" s="58" t="n">
        <v>188</v>
      </c>
    </row>
    <row r="70">
      <c r="A70" s="28" t="s">
        <v>198</v>
      </c>
      <c r="B70" s="58" t="s">
        <v>433</v>
      </c>
      <c r="C70" s="58" t="n">
        <v>16</v>
      </c>
      <c r="D70" s="58" t="n">
        <v>8</v>
      </c>
      <c r="E70" s="58" t="n">
        <v>2</v>
      </c>
      <c r="F70" s="58" t="n">
        <v>25</v>
      </c>
      <c r="G70" s="58" t="n">
        <v>141</v>
      </c>
    </row>
    <row r="71">
      <c r="A71" s="28" t="s">
        <v>198</v>
      </c>
      <c r="B71" s="58" t="s">
        <v>434</v>
      </c>
      <c r="C71" s="58" t="n">
        <v>2</v>
      </c>
      <c r="D71" s="58" t="n">
        <v>2</v>
      </c>
      <c r="E71" s="58" t="n">
        <v>55</v>
      </c>
      <c r="F71" s="58" t="n">
        <v>10</v>
      </c>
      <c r="G71" s="58" t="n">
        <v>175</v>
      </c>
    </row>
    <row r="72">
      <c r="A72" s="28" t="s">
        <v>198</v>
      </c>
      <c r="B72" s="58" t="s">
        <v>435</v>
      </c>
      <c r="C72" s="58" t="n">
        <v>1</v>
      </c>
      <c r="D72" s="58" t="n">
        <v>0</v>
      </c>
      <c r="E72" s="58" t="n">
        <v>0</v>
      </c>
      <c r="F72" s="58" t="n">
        <v>1</v>
      </c>
      <c r="G72" s="58" t="n">
        <v>13</v>
      </c>
    </row>
    <row r="73">
      <c r="A73" s="28" t="s">
        <v>198</v>
      </c>
      <c r="B73" s="58" t="s">
        <v>244</v>
      </c>
      <c r="C73" s="58" t="n">
        <v>0</v>
      </c>
      <c r="D73" s="58" t="n">
        <v>0</v>
      </c>
      <c r="E73" s="58" t="n">
        <v>0</v>
      </c>
      <c r="F73" s="58" t="n">
        <v>0</v>
      </c>
      <c r="G73" s="58" t="n">
        <v>0</v>
      </c>
    </row>
    <row r="74">
      <c r="A74" s="28" t="s">
        <v>198</v>
      </c>
      <c r="B74" s="58" t="s">
        <v>32</v>
      </c>
      <c r="C74" s="58" t="n">
        <v>19</v>
      </c>
      <c r="D74" s="58" t="n">
        <v>10</v>
      </c>
      <c r="E74" s="58" t="n">
        <v>57</v>
      </c>
      <c r="F74" s="58" t="n">
        <v>36</v>
      </c>
      <c r="G74" s="58" t="n">
        <v>329</v>
      </c>
    </row>
    <row r="75">
      <c r="A75" s="28" t="s">
        <v>199</v>
      </c>
      <c r="B75" s="58" t="s">
        <v>436</v>
      </c>
      <c r="C75" s="58" t="n">
        <v>17</v>
      </c>
      <c r="D75" s="58" t="n">
        <v>3</v>
      </c>
      <c r="E75" s="58" t="n">
        <v>6</v>
      </c>
      <c r="F75" s="58" t="n">
        <v>31</v>
      </c>
      <c r="G75" s="58" t="n">
        <v>147</v>
      </c>
    </row>
    <row r="76">
      <c r="A76" s="28" t="s">
        <v>199</v>
      </c>
      <c r="B76" s="58" t="s">
        <v>32</v>
      </c>
      <c r="C76" s="58" t="n">
        <v>17</v>
      </c>
      <c r="D76" s="58" t="n">
        <v>3</v>
      </c>
      <c r="E76" s="58" t="n">
        <v>6</v>
      </c>
      <c r="F76" s="58" t="n">
        <v>31</v>
      </c>
      <c r="G76" s="58" t="n">
        <v>147</v>
      </c>
    </row>
    <row r="77">
      <c r="A77" s="28" t="s">
        <v>200</v>
      </c>
      <c r="B77" s="58" t="s">
        <v>437</v>
      </c>
      <c r="C77" s="58" t="n">
        <v>14</v>
      </c>
      <c r="D77" s="58" t="n">
        <v>2</v>
      </c>
      <c r="E77" s="58" t="n">
        <v>7</v>
      </c>
      <c r="F77" s="58" t="n">
        <v>17</v>
      </c>
      <c r="G77" s="58" t="n">
        <v>76</v>
      </c>
    </row>
    <row r="78">
      <c r="A78" s="28" t="s">
        <v>200</v>
      </c>
      <c r="B78" s="58" t="s">
        <v>438</v>
      </c>
      <c r="C78" s="58" t="n">
        <v>1</v>
      </c>
      <c r="D78" s="58" t="n">
        <v>1</v>
      </c>
      <c r="E78" s="58" t="n">
        <v>0</v>
      </c>
      <c r="F78" s="58" t="n">
        <v>2</v>
      </c>
      <c r="G78" s="58" t="n">
        <v>2</v>
      </c>
    </row>
    <row r="79">
      <c r="A79" s="28" t="s">
        <v>200</v>
      </c>
      <c r="B79" s="58" t="s">
        <v>32</v>
      </c>
      <c r="C79" s="58" t="n">
        <v>15</v>
      </c>
      <c r="D79" s="58" t="n">
        <v>3</v>
      </c>
      <c r="E79" s="58" t="n">
        <v>7</v>
      </c>
      <c r="F79" s="58" t="n">
        <v>19</v>
      </c>
      <c r="G79" s="58" t="n">
        <v>78</v>
      </c>
    </row>
    <row r="80">
      <c r="A80" s="28" t="s">
        <v>336</v>
      </c>
      <c r="B80" s="58" t="s">
        <v>32</v>
      </c>
      <c r="C80" s="58" t="n">
        <v>26</v>
      </c>
      <c r="D80" s="58" t="n">
        <v>20</v>
      </c>
      <c r="E80" s="58" t="n">
        <v>35</v>
      </c>
      <c r="F80" s="58" t="n">
        <v>80</v>
      </c>
      <c r="G80" s="58" t="n">
        <v>267</v>
      </c>
    </row>
    <row r="81">
      <c r="A81" s="53" t="s">
        <v>32</v>
      </c>
      <c r="B81" s="59" t="s">
        <v>32</v>
      </c>
      <c r="C81" s="59" t="n">
        <v>1409</v>
      </c>
      <c r="D81" s="59" t="n">
        <v>1304</v>
      </c>
      <c r="E81" s="59" t="n">
        <v>1163</v>
      </c>
      <c r="F81" s="59" t="n">
        <v>3758</v>
      </c>
      <c r="G81" s="59" t="n">
        <v>15318</v>
      </c>
    </row>
    <row r="82">
      <c r="A82" s="28" t="s">
        <v>165</v>
      </c>
      <c r="B82" s="28"/>
      <c r="C82" s="28"/>
      <c r="D82" s="28"/>
      <c r="E82" s="28"/>
      <c r="F82" s="28"/>
      <c r="G82" s="28"/>
    </row>
    <row r="83">
      <c r="A83" s="28" t="s">
        <v>61</v>
      </c>
      <c r="B83" s="28"/>
      <c r="C83" s="28"/>
      <c r="D83" s="28"/>
      <c r="E83" s="28"/>
      <c r="F83" s="28"/>
      <c r="G83" s="28"/>
    </row>
  </sheetData>
  <sheetProtection sheet="1"/>
  <mergeCells count="20">
    <mergeCell ref="B1:E1"/>
    <mergeCell ref="A11:A15"/>
    <mergeCell ref="A16:A20"/>
    <mergeCell ref="A21:A24"/>
    <mergeCell ref="A25:A31"/>
    <mergeCell ref="A32:A37"/>
    <mergeCell ref="A38:A41"/>
    <mergeCell ref="A42:A46"/>
    <mergeCell ref="A47:A51"/>
    <mergeCell ref="A52:A56"/>
    <mergeCell ref="A57:A61"/>
    <mergeCell ref="A62:A64"/>
    <mergeCell ref="A65:A69"/>
    <mergeCell ref="A70:A74"/>
    <mergeCell ref="A75:A76"/>
    <mergeCell ref="A77:A79"/>
    <mergeCell ref="A80:A80"/>
    <mergeCell ref="A81:A81"/>
    <mergeCell ref="A82:G82"/>
    <mergeCell ref="A83:G83"/>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440</v>
      </c>
    </row>
    <row r="6" ht="15.95" customHeight="1">
      <c r="A6" s="16" t="s">
        <v>27</v>
      </c>
    </row>
    <row r="7" ht="15" customHeight="1">
      <c r="A7" s="9" t="s">
        <v>25</v>
      </c>
    </row>
    <row r="9">
      <c r="A9" s="23"/>
      <c r="B9" s="23"/>
      <c r="C9" s="23"/>
      <c r="D9" s="23"/>
      <c r="E9" s="23"/>
      <c r="F9" s="23"/>
      <c r="G9" s="23"/>
    </row>
    <row r="10">
      <c r="A10" s="60" t="s">
        <v>99</v>
      </c>
      <c r="B10" s="60" t="s">
        <v>236</v>
      </c>
      <c r="C10" s="26" t="s">
        <v>33</v>
      </c>
      <c r="D10" s="26" t="s">
        <v>34</v>
      </c>
      <c r="E10" s="26" t="s">
        <v>45</v>
      </c>
      <c r="F10" s="26" t="s">
        <v>100</v>
      </c>
      <c r="G10" s="26" t="s">
        <v>101</v>
      </c>
    </row>
    <row r="11">
      <c r="A11" s="28" t="s">
        <v>203</v>
      </c>
      <c r="B11" s="60" t="s">
        <v>441</v>
      </c>
      <c r="C11" s="60" t="n">
        <v>57</v>
      </c>
      <c r="D11" s="60" t="n">
        <v>53</v>
      </c>
      <c r="E11" s="60" t="n">
        <v>41</v>
      </c>
      <c r="F11" s="60" t="n">
        <v>181</v>
      </c>
      <c r="G11" s="60" t="n">
        <v>585</v>
      </c>
    </row>
    <row r="12">
      <c r="A12" s="28" t="s">
        <v>203</v>
      </c>
      <c r="B12" s="60" t="s">
        <v>244</v>
      </c>
      <c r="C12" s="60" t="n">
        <v>0</v>
      </c>
      <c r="D12" s="60" t="n">
        <v>0</v>
      </c>
      <c r="E12" s="60" t="n">
        <v>0</v>
      </c>
      <c r="F12" s="60" t="n">
        <v>2</v>
      </c>
      <c r="G12" s="60" t="n">
        <v>3</v>
      </c>
    </row>
    <row r="13">
      <c r="A13" s="28" t="s">
        <v>203</v>
      </c>
      <c r="B13" s="60" t="s">
        <v>32</v>
      </c>
      <c r="C13" s="60" t="n">
        <v>57</v>
      </c>
      <c r="D13" s="60" t="n">
        <v>53</v>
      </c>
      <c r="E13" s="60" t="n">
        <v>41</v>
      </c>
      <c r="F13" s="60" t="n">
        <v>183</v>
      </c>
      <c r="G13" s="60" t="n">
        <v>588</v>
      </c>
    </row>
    <row r="14">
      <c r="A14" s="28" t="s">
        <v>204</v>
      </c>
      <c r="B14" s="60" t="s">
        <v>442</v>
      </c>
      <c r="C14" s="60" t="n">
        <v>27</v>
      </c>
      <c r="D14" s="60" t="n">
        <v>0</v>
      </c>
      <c r="E14" s="60" t="n">
        <v>10</v>
      </c>
      <c r="F14" s="60" t="n">
        <v>27</v>
      </c>
      <c r="G14" s="60" t="n">
        <v>76</v>
      </c>
    </row>
    <row r="15">
      <c r="A15" s="28" t="s">
        <v>204</v>
      </c>
      <c r="B15" s="60" t="s">
        <v>443</v>
      </c>
      <c r="C15" s="60" t="n">
        <v>13</v>
      </c>
      <c r="D15" s="60" t="n">
        <v>0</v>
      </c>
      <c r="E15" s="60" t="n">
        <v>2</v>
      </c>
      <c r="F15" s="60" t="n">
        <v>14</v>
      </c>
      <c r="G15" s="60" t="n">
        <v>39</v>
      </c>
    </row>
    <row r="16">
      <c r="A16" s="28" t="s">
        <v>204</v>
      </c>
      <c r="B16" s="60" t="s">
        <v>244</v>
      </c>
      <c r="C16" s="60" t="n">
        <v>0</v>
      </c>
      <c r="D16" s="60" t="n">
        <v>1</v>
      </c>
      <c r="E16" s="60" t="n">
        <v>0</v>
      </c>
      <c r="F16" s="60" t="n">
        <v>1</v>
      </c>
      <c r="G16" s="60" t="n">
        <v>1</v>
      </c>
    </row>
    <row r="17">
      <c r="A17" s="28" t="s">
        <v>204</v>
      </c>
      <c r="B17" s="60" t="s">
        <v>32</v>
      </c>
      <c r="C17" s="60" t="n">
        <v>40</v>
      </c>
      <c r="D17" s="60" t="n">
        <v>1</v>
      </c>
      <c r="E17" s="60" t="n">
        <v>12</v>
      </c>
      <c r="F17" s="60" t="n">
        <v>42</v>
      </c>
      <c r="G17" s="60" t="n">
        <v>116</v>
      </c>
    </row>
    <row r="18">
      <c r="A18" s="28" t="s">
        <v>169</v>
      </c>
      <c r="B18" s="60" t="s">
        <v>375</v>
      </c>
      <c r="C18" s="60" t="n">
        <v>35</v>
      </c>
      <c r="D18" s="60" t="n">
        <v>38</v>
      </c>
      <c r="E18" s="60" t="n">
        <v>37</v>
      </c>
      <c r="F18" s="60" t="n">
        <v>117</v>
      </c>
      <c r="G18" s="60" t="n">
        <v>296</v>
      </c>
    </row>
    <row r="19">
      <c r="A19" s="28" t="s">
        <v>169</v>
      </c>
      <c r="B19" s="60" t="s">
        <v>32</v>
      </c>
      <c r="C19" s="60" t="n">
        <v>35</v>
      </c>
      <c r="D19" s="60" t="n">
        <v>38</v>
      </c>
      <c r="E19" s="60" t="n">
        <v>37</v>
      </c>
      <c r="F19" s="60" t="n">
        <v>117</v>
      </c>
      <c r="G19" s="60" t="n">
        <v>296</v>
      </c>
    </row>
    <row r="20">
      <c r="A20" s="28" t="s">
        <v>205</v>
      </c>
      <c r="B20" s="60" t="s">
        <v>444</v>
      </c>
      <c r="C20" s="60" t="n">
        <v>13</v>
      </c>
      <c r="D20" s="60" t="n">
        <v>5</v>
      </c>
      <c r="E20" s="60" t="n">
        <v>3</v>
      </c>
      <c r="F20" s="60" t="n">
        <v>37</v>
      </c>
      <c r="G20" s="60" t="n">
        <v>128</v>
      </c>
    </row>
    <row r="21">
      <c r="A21" s="28" t="s">
        <v>205</v>
      </c>
      <c r="B21" s="60" t="s">
        <v>445</v>
      </c>
      <c r="C21" s="60" t="n">
        <v>11</v>
      </c>
      <c r="D21" s="60" t="n">
        <v>14</v>
      </c>
      <c r="E21" s="60" t="n">
        <v>7</v>
      </c>
      <c r="F21" s="60" t="n">
        <v>53</v>
      </c>
      <c r="G21" s="60" t="n">
        <v>158</v>
      </c>
    </row>
    <row r="22">
      <c r="A22" s="28" t="s">
        <v>205</v>
      </c>
      <c r="B22" s="60" t="s">
        <v>446</v>
      </c>
      <c r="C22" s="60" t="n">
        <v>7</v>
      </c>
      <c r="D22" s="60" t="n">
        <v>6</v>
      </c>
      <c r="E22" s="60" t="n">
        <v>6</v>
      </c>
      <c r="F22" s="60" t="n">
        <v>16</v>
      </c>
      <c r="G22" s="60" t="n">
        <v>78</v>
      </c>
    </row>
    <row r="23">
      <c r="A23" s="28" t="s">
        <v>205</v>
      </c>
      <c r="B23" s="60" t="s">
        <v>244</v>
      </c>
      <c r="C23" s="60" t="n">
        <v>0</v>
      </c>
      <c r="D23" s="60" t="n">
        <v>1</v>
      </c>
      <c r="E23" s="60" t="n">
        <v>4</v>
      </c>
      <c r="F23" s="60" t="n">
        <v>5</v>
      </c>
      <c r="G23" s="60" t="n">
        <v>22</v>
      </c>
    </row>
    <row r="24">
      <c r="A24" s="28" t="s">
        <v>205</v>
      </c>
      <c r="B24" s="60" t="s">
        <v>32</v>
      </c>
      <c r="C24" s="60" t="n">
        <v>31</v>
      </c>
      <c r="D24" s="60" t="n">
        <v>26</v>
      </c>
      <c r="E24" s="60" t="n">
        <v>20</v>
      </c>
      <c r="F24" s="60" t="n">
        <v>111</v>
      </c>
      <c r="G24" s="60" t="n">
        <v>386</v>
      </c>
    </row>
    <row r="25">
      <c r="A25" s="28" t="s">
        <v>182</v>
      </c>
      <c r="B25" s="60" t="s">
        <v>447</v>
      </c>
      <c r="C25" s="60" t="n">
        <v>29</v>
      </c>
      <c r="D25" s="60" t="n">
        <v>5</v>
      </c>
      <c r="E25" s="60" t="n">
        <v>16</v>
      </c>
      <c r="F25" s="60" t="n">
        <v>71</v>
      </c>
      <c r="G25" s="60" t="n">
        <v>278</v>
      </c>
    </row>
    <row r="26">
      <c r="A26" s="28" t="s">
        <v>182</v>
      </c>
      <c r="B26" s="60" t="s">
        <v>32</v>
      </c>
      <c r="C26" s="60" t="n">
        <v>29</v>
      </c>
      <c r="D26" s="60" t="n">
        <v>5</v>
      </c>
      <c r="E26" s="60" t="n">
        <v>16</v>
      </c>
      <c r="F26" s="60" t="n">
        <v>71</v>
      </c>
      <c r="G26" s="60" t="n">
        <v>278</v>
      </c>
    </row>
    <row r="27">
      <c r="A27" s="28" t="s">
        <v>172</v>
      </c>
      <c r="B27" s="60" t="s">
        <v>448</v>
      </c>
      <c r="C27" s="60" t="n">
        <v>20</v>
      </c>
      <c r="D27" s="60" t="n">
        <v>7</v>
      </c>
      <c r="E27" s="60" t="n">
        <v>0</v>
      </c>
      <c r="F27" s="60" t="n">
        <v>30</v>
      </c>
      <c r="G27" s="60" t="n">
        <v>55</v>
      </c>
    </row>
    <row r="28">
      <c r="A28" s="28" t="s">
        <v>172</v>
      </c>
      <c r="B28" s="60" t="s">
        <v>32</v>
      </c>
      <c r="C28" s="60" t="n">
        <v>20</v>
      </c>
      <c r="D28" s="60" t="n">
        <v>7</v>
      </c>
      <c r="E28" s="60" t="n">
        <v>0</v>
      </c>
      <c r="F28" s="60" t="n">
        <v>30</v>
      </c>
      <c r="G28" s="60" t="n">
        <v>55</v>
      </c>
    </row>
    <row r="29">
      <c r="A29" s="28" t="s">
        <v>206</v>
      </c>
      <c r="B29" s="60" t="s">
        <v>449</v>
      </c>
      <c r="C29" s="60" t="n">
        <v>17</v>
      </c>
      <c r="D29" s="60" t="n">
        <v>4</v>
      </c>
      <c r="E29" s="60" t="n">
        <v>29</v>
      </c>
      <c r="F29" s="60" t="n">
        <v>33</v>
      </c>
      <c r="G29" s="60" t="n">
        <v>152</v>
      </c>
    </row>
    <row r="30">
      <c r="A30" s="28" t="s">
        <v>206</v>
      </c>
      <c r="B30" s="60" t="s">
        <v>244</v>
      </c>
      <c r="C30" s="60" t="n">
        <v>0</v>
      </c>
      <c r="D30" s="60" t="n">
        <v>4</v>
      </c>
      <c r="E30" s="60" t="n">
        <v>0</v>
      </c>
      <c r="F30" s="60" t="n">
        <v>7</v>
      </c>
      <c r="G30" s="60" t="n">
        <v>17</v>
      </c>
    </row>
    <row r="31">
      <c r="A31" s="28" t="s">
        <v>206</v>
      </c>
      <c r="B31" s="60" t="s">
        <v>32</v>
      </c>
      <c r="C31" s="60" t="n">
        <v>17</v>
      </c>
      <c r="D31" s="60" t="n">
        <v>8</v>
      </c>
      <c r="E31" s="60" t="n">
        <v>29</v>
      </c>
      <c r="F31" s="60" t="n">
        <v>40</v>
      </c>
      <c r="G31" s="60" t="n">
        <v>169</v>
      </c>
    </row>
    <row r="32">
      <c r="A32" s="28" t="s">
        <v>189</v>
      </c>
      <c r="B32" s="60" t="s">
        <v>450</v>
      </c>
      <c r="C32" s="60" t="n">
        <v>7</v>
      </c>
      <c r="D32" s="60" t="n">
        <v>0</v>
      </c>
      <c r="E32" s="60" t="n">
        <v>1</v>
      </c>
      <c r="F32" s="60" t="n">
        <v>7</v>
      </c>
      <c r="G32" s="60" t="n">
        <v>18</v>
      </c>
    </row>
    <row r="33">
      <c r="A33" s="28" t="s">
        <v>189</v>
      </c>
      <c r="B33" s="60" t="s">
        <v>451</v>
      </c>
      <c r="C33" s="60" t="n">
        <v>5</v>
      </c>
      <c r="D33" s="60" t="n">
        <v>3</v>
      </c>
      <c r="E33" s="60" t="n">
        <v>2</v>
      </c>
      <c r="F33" s="60" t="n">
        <v>11</v>
      </c>
      <c r="G33" s="60" t="n">
        <v>64</v>
      </c>
    </row>
    <row r="34">
      <c r="A34" s="28" t="s">
        <v>189</v>
      </c>
      <c r="B34" s="60" t="s">
        <v>452</v>
      </c>
      <c r="C34" s="60" t="n">
        <v>1</v>
      </c>
      <c r="D34" s="60" t="n">
        <v>7</v>
      </c>
      <c r="E34" s="60" t="n">
        <v>1</v>
      </c>
      <c r="F34" s="60" t="n">
        <v>8</v>
      </c>
      <c r="G34" s="60" t="n">
        <v>16</v>
      </c>
    </row>
    <row r="35">
      <c r="A35" s="28" t="s">
        <v>189</v>
      </c>
      <c r="B35" s="60" t="s">
        <v>244</v>
      </c>
      <c r="C35" s="60" t="n">
        <v>0</v>
      </c>
      <c r="D35" s="60" t="n">
        <v>0</v>
      </c>
      <c r="E35" s="60" t="n">
        <v>0</v>
      </c>
      <c r="F35" s="60" t="n">
        <v>2</v>
      </c>
      <c r="G35" s="60" t="n">
        <v>19</v>
      </c>
    </row>
    <row r="36">
      <c r="A36" s="28" t="s">
        <v>189</v>
      </c>
      <c r="B36" s="60" t="s">
        <v>32</v>
      </c>
      <c r="C36" s="60" t="n">
        <v>13</v>
      </c>
      <c r="D36" s="60" t="n">
        <v>10</v>
      </c>
      <c r="E36" s="60" t="n">
        <v>4</v>
      </c>
      <c r="F36" s="60" t="n">
        <v>28</v>
      </c>
      <c r="G36" s="60" t="n">
        <v>117</v>
      </c>
    </row>
    <row r="37">
      <c r="A37" s="28" t="s">
        <v>207</v>
      </c>
      <c r="B37" s="60" t="s">
        <v>453</v>
      </c>
      <c r="C37" s="60" t="n">
        <v>9</v>
      </c>
      <c r="D37" s="60" t="n">
        <v>5</v>
      </c>
      <c r="E37" s="60" t="n">
        <v>1</v>
      </c>
      <c r="F37" s="60" t="n">
        <v>14</v>
      </c>
      <c r="G37" s="60" t="n">
        <v>84</v>
      </c>
    </row>
    <row r="38">
      <c r="A38" s="28" t="s">
        <v>207</v>
      </c>
      <c r="B38" s="60" t="s">
        <v>244</v>
      </c>
      <c r="C38" s="60" t="n">
        <v>0</v>
      </c>
      <c r="D38" s="60" t="n">
        <v>0</v>
      </c>
      <c r="E38" s="60" t="n">
        <v>0</v>
      </c>
      <c r="F38" s="60" t="n">
        <v>0</v>
      </c>
      <c r="G38" s="60" t="n">
        <v>0</v>
      </c>
    </row>
    <row r="39">
      <c r="A39" s="28" t="s">
        <v>207</v>
      </c>
      <c r="B39" s="60" t="s">
        <v>32</v>
      </c>
      <c r="C39" s="60" t="n">
        <v>9</v>
      </c>
      <c r="D39" s="60" t="n">
        <v>5</v>
      </c>
      <c r="E39" s="60" t="n">
        <v>1</v>
      </c>
      <c r="F39" s="60" t="n">
        <v>14</v>
      </c>
      <c r="G39" s="60" t="n">
        <v>84</v>
      </c>
    </row>
    <row r="40">
      <c r="A40" s="28" t="s">
        <v>208</v>
      </c>
      <c r="B40" s="60" t="s">
        <v>454</v>
      </c>
      <c r="C40" s="60" t="n">
        <v>7</v>
      </c>
      <c r="D40" s="60" t="n">
        <v>0</v>
      </c>
      <c r="E40" s="60" t="n">
        <v>0</v>
      </c>
      <c r="F40" s="60" t="n">
        <v>8</v>
      </c>
      <c r="G40" s="60" t="n">
        <v>36</v>
      </c>
    </row>
    <row r="41">
      <c r="A41" s="28" t="s">
        <v>208</v>
      </c>
      <c r="B41" s="60" t="s">
        <v>244</v>
      </c>
      <c r="C41" s="60" t="n">
        <v>0</v>
      </c>
      <c r="D41" s="60" t="n">
        <v>0</v>
      </c>
      <c r="E41" s="60" t="n">
        <v>0</v>
      </c>
      <c r="F41" s="60" t="n">
        <v>3</v>
      </c>
      <c r="G41" s="60" t="n">
        <v>16</v>
      </c>
    </row>
    <row r="42">
      <c r="A42" s="28" t="s">
        <v>208</v>
      </c>
      <c r="B42" s="60" t="s">
        <v>32</v>
      </c>
      <c r="C42" s="60" t="n">
        <v>7</v>
      </c>
      <c r="D42" s="60" t="n">
        <v>0</v>
      </c>
      <c r="E42" s="60" t="n">
        <v>0</v>
      </c>
      <c r="F42" s="60" t="n">
        <v>11</v>
      </c>
      <c r="G42" s="60" t="n">
        <v>52</v>
      </c>
    </row>
    <row r="43">
      <c r="A43" s="28" t="s">
        <v>196</v>
      </c>
      <c r="B43" s="60" t="s">
        <v>455</v>
      </c>
      <c r="C43" s="60" t="n">
        <v>7</v>
      </c>
      <c r="D43" s="60" t="n">
        <v>2</v>
      </c>
      <c r="E43" s="60" t="n">
        <v>5</v>
      </c>
      <c r="F43" s="60" t="n">
        <v>33</v>
      </c>
      <c r="G43" s="60" t="n">
        <v>60</v>
      </c>
    </row>
    <row r="44">
      <c r="A44" s="28" t="s">
        <v>196</v>
      </c>
      <c r="B44" s="60" t="s">
        <v>244</v>
      </c>
      <c r="C44" s="60" t="n">
        <v>0</v>
      </c>
      <c r="D44" s="60" t="n">
        <v>0</v>
      </c>
      <c r="E44" s="60" t="n">
        <v>0</v>
      </c>
      <c r="F44" s="60" t="n">
        <v>1</v>
      </c>
      <c r="G44" s="60" t="n">
        <v>21</v>
      </c>
    </row>
    <row r="45">
      <c r="A45" s="28" t="s">
        <v>196</v>
      </c>
      <c r="B45" s="60" t="s">
        <v>32</v>
      </c>
      <c r="C45" s="60" t="n">
        <v>7</v>
      </c>
      <c r="D45" s="60" t="n">
        <v>2</v>
      </c>
      <c r="E45" s="60" t="n">
        <v>5</v>
      </c>
      <c r="F45" s="60" t="n">
        <v>34</v>
      </c>
      <c r="G45" s="60" t="n">
        <v>81</v>
      </c>
    </row>
    <row r="46">
      <c r="A46" s="28" t="s">
        <v>119</v>
      </c>
      <c r="B46" s="60" t="s">
        <v>368</v>
      </c>
      <c r="C46" s="60" t="n">
        <v>7</v>
      </c>
      <c r="D46" s="60" t="n">
        <v>10</v>
      </c>
      <c r="E46" s="60" t="n">
        <v>23</v>
      </c>
      <c r="F46" s="60" t="n">
        <v>17</v>
      </c>
      <c r="G46" s="60" t="n">
        <v>97</v>
      </c>
    </row>
    <row r="47">
      <c r="A47" s="28" t="s">
        <v>119</v>
      </c>
      <c r="B47" s="60" t="s">
        <v>32</v>
      </c>
      <c r="C47" s="60" t="n">
        <v>7</v>
      </c>
      <c r="D47" s="60" t="n">
        <v>10</v>
      </c>
      <c r="E47" s="60" t="n">
        <v>23</v>
      </c>
      <c r="F47" s="60" t="n">
        <v>17</v>
      </c>
      <c r="G47" s="60" t="n">
        <v>97</v>
      </c>
    </row>
    <row r="48">
      <c r="A48" s="28" t="s">
        <v>133</v>
      </c>
      <c r="B48" s="60" t="s">
        <v>372</v>
      </c>
      <c r="C48" s="60" t="n">
        <v>6</v>
      </c>
      <c r="D48" s="60" t="n">
        <v>10</v>
      </c>
      <c r="E48" s="60" t="n">
        <v>5</v>
      </c>
      <c r="F48" s="60" t="n">
        <v>20</v>
      </c>
      <c r="G48" s="60" t="n">
        <v>61</v>
      </c>
    </row>
    <row r="49">
      <c r="A49" s="28" t="s">
        <v>133</v>
      </c>
      <c r="B49" s="60" t="s">
        <v>32</v>
      </c>
      <c r="C49" s="60" t="n">
        <v>6</v>
      </c>
      <c r="D49" s="60" t="n">
        <v>10</v>
      </c>
      <c r="E49" s="60" t="n">
        <v>5</v>
      </c>
      <c r="F49" s="60" t="n">
        <v>20</v>
      </c>
      <c r="G49" s="60" t="n">
        <v>61</v>
      </c>
    </row>
    <row r="50">
      <c r="A50" s="28" t="s">
        <v>209</v>
      </c>
      <c r="B50" s="60" t="s">
        <v>456</v>
      </c>
      <c r="C50" s="60" t="n">
        <v>6</v>
      </c>
      <c r="D50" s="60" t="n">
        <v>0</v>
      </c>
      <c r="E50" s="60" t="n">
        <v>0</v>
      </c>
      <c r="F50" s="60" t="n">
        <v>9</v>
      </c>
      <c r="G50" s="60" t="n">
        <v>9</v>
      </c>
    </row>
    <row r="51">
      <c r="A51" s="28" t="s">
        <v>209</v>
      </c>
      <c r="B51" s="60" t="s">
        <v>32</v>
      </c>
      <c r="C51" s="60" t="n">
        <v>6</v>
      </c>
      <c r="D51" s="60" t="n">
        <v>0</v>
      </c>
      <c r="E51" s="60" t="n">
        <v>0</v>
      </c>
      <c r="F51" s="60" t="n">
        <v>9</v>
      </c>
      <c r="G51" s="60" t="n">
        <v>9</v>
      </c>
    </row>
    <row r="52">
      <c r="A52" s="28" t="s">
        <v>210</v>
      </c>
      <c r="B52" s="60" t="s">
        <v>457</v>
      </c>
      <c r="C52" s="60" t="n">
        <v>4</v>
      </c>
      <c r="D52" s="60" t="n">
        <v>0</v>
      </c>
      <c r="E52" s="60" t="n">
        <v>0</v>
      </c>
      <c r="F52" s="60" t="n">
        <v>9</v>
      </c>
      <c r="G52" s="60" t="n">
        <v>19</v>
      </c>
    </row>
    <row r="53">
      <c r="A53" s="28" t="s">
        <v>210</v>
      </c>
      <c r="B53" s="60" t="s">
        <v>244</v>
      </c>
      <c r="C53" s="60" t="n">
        <v>0</v>
      </c>
      <c r="D53" s="60" t="n">
        <v>0</v>
      </c>
      <c r="E53" s="60" t="n">
        <v>3</v>
      </c>
      <c r="F53" s="60" t="n">
        <v>0</v>
      </c>
      <c r="G53" s="60" t="n">
        <v>11</v>
      </c>
    </row>
    <row r="54">
      <c r="A54" s="28" t="s">
        <v>210</v>
      </c>
      <c r="B54" s="60" t="s">
        <v>32</v>
      </c>
      <c r="C54" s="60" t="n">
        <v>4</v>
      </c>
      <c r="D54" s="60" t="n">
        <v>0</v>
      </c>
      <c r="E54" s="60" t="n">
        <v>3</v>
      </c>
      <c r="F54" s="60" t="n">
        <v>9</v>
      </c>
      <c r="G54" s="60" t="n">
        <v>30</v>
      </c>
    </row>
    <row r="55">
      <c r="A55" s="28" t="s">
        <v>211</v>
      </c>
      <c r="B55" s="60" t="s">
        <v>458</v>
      </c>
      <c r="C55" s="60" t="n">
        <v>3</v>
      </c>
      <c r="D55" s="60" t="n">
        <v>2</v>
      </c>
      <c r="E55" s="60" t="n">
        <v>3</v>
      </c>
      <c r="F55" s="60" t="n">
        <v>7</v>
      </c>
      <c r="G55" s="60" t="n">
        <v>22</v>
      </c>
    </row>
    <row r="56">
      <c r="A56" s="28" t="s">
        <v>211</v>
      </c>
      <c r="B56" s="60" t="s">
        <v>32</v>
      </c>
      <c r="C56" s="60" t="n">
        <v>3</v>
      </c>
      <c r="D56" s="60" t="n">
        <v>2</v>
      </c>
      <c r="E56" s="60" t="n">
        <v>3</v>
      </c>
      <c r="F56" s="60" t="n">
        <v>7</v>
      </c>
      <c r="G56" s="60" t="n">
        <v>22</v>
      </c>
    </row>
    <row r="57">
      <c r="A57" s="28" t="s">
        <v>213</v>
      </c>
      <c r="B57" s="60" t="s">
        <v>459</v>
      </c>
      <c r="C57" s="60" t="n">
        <v>1</v>
      </c>
      <c r="D57" s="60" t="n">
        <v>3</v>
      </c>
      <c r="E57" s="60" t="n">
        <v>2</v>
      </c>
      <c r="F57" s="60" t="n">
        <v>6</v>
      </c>
      <c r="G57" s="60" t="n">
        <v>20</v>
      </c>
    </row>
    <row r="58">
      <c r="A58" s="28" t="s">
        <v>213</v>
      </c>
      <c r="B58" s="60" t="s">
        <v>32</v>
      </c>
      <c r="C58" s="60" t="n">
        <v>1</v>
      </c>
      <c r="D58" s="60" t="n">
        <v>3</v>
      </c>
      <c r="E58" s="60" t="n">
        <v>2</v>
      </c>
      <c r="F58" s="60" t="n">
        <v>6</v>
      </c>
      <c r="G58" s="60" t="n">
        <v>20</v>
      </c>
    </row>
    <row r="59">
      <c r="A59" s="28" t="s">
        <v>187</v>
      </c>
      <c r="B59" s="60" t="s">
        <v>460</v>
      </c>
      <c r="C59" s="60" t="n">
        <v>1</v>
      </c>
      <c r="D59" s="60" t="n">
        <v>0</v>
      </c>
      <c r="E59" s="60" t="n">
        <v>3</v>
      </c>
      <c r="F59" s="60" t="n">
        <v>4</v>
      </c>
      <c r="G59" s="60" t="n">
        <v>22</v>
      </c>
    </row>
    <row r="60">
      <c r="A60" s="28" t="s">
        <v>187</v>
      </c>
      <c r="B60" s="60" t="s">
        <v>32</v>
      </c>
      <c r="C60" s="60" t="n">
        <v>1</v>
      </c>
      <c r="D60" s="60" t="n">
        <v>0</v>
      </c>
      <c r="E60" s="60" t="n">
        <v>3</v>
      </c>
      <c r="F60" s="60" t="n">
        <v>4</v>
      </c>
      <c r="G60" s="60" t="n">
        <v>22</v>
      </c>
    </row>
    <row r="61">
      <c r="A61" s="28" t="s">
        <v>214</v>
      </c>
      <c r="B61" s="60" t="s">
        <v>461</v>
      </c>
      <c r="C61" s="60" t="n">
        <v>1</v>
      </c>
      <c r="D61" s="60" t="n">
        <v>0</v>
      </c>
      <c r="E61" s="60" t="n">
        <v>0</v>
      </c>
      <c r="F61" s="60" t="n">
        <v>1</v>
      </c>
      <c r="G61" s="60" t="n">
        <v>1</v>
      </c>
    </row>
    <row r="62">
      <c r="A62" s="28" t="s">
        <v>214</v>
      </c>
      <c r="B62" s="60" t="s">
        <v>244</v>
      </c>
      <c r="C62" s="60" t="n">
        <v>0</v>
      </c>
      <c r="D62" s="60" t="n">
        <v>2</v>
      </c>
      <c r="E62" s="60" t="n">
        <v>2</v>
      </c>
      <c r="F62" s="60" t="n">
        <v>6</v>
      </c>
      <c r="G62" s="60" t="n">
        <v>16</v>
      </c>
    </row>
    <row r="63">
      <c r="A63" s="28" t="s">
        <v>214</v>
      </c>
      <c r="B63" s="60" t="s">
        <v>32</v>
      </c>
      <c r="C63" s="60" t="n">
        <v>1</v>
      </c>
      <c r="D63" s="60" t="n">
        <v>2</v>
      </c>
      <c r="E63" s="60" t="n">
        <v>2</v>
      </c>
      <c r="F63" s="60" t="n">
        <v>7</v>
      </c>
      <c r="G63" s="60" t="n">
        <v>17</v>
      </c>
    </row>
    <row r="64">
      <c r="A64" s="28" t="s">
        <v>212</v>
      </c>
      <c r="B64" s="60" t="s">
        <v>462</v>
      </c>
      <c r="C64" s="60" t="n">
        <v>1</v>
      </c>
      <c r="D64" s="60" t="n">
        <v>1</v>
      </c>
      <c r="E64" s="60" t="n">
        <v>0</v>
      </c>
      <c r="F64" s="60" t="n">
        <v>3</v>
      </c>
      <c r="G64" s="60" t="n">
        <v>7</v>
      </c>
    </row>
    <row r="65">
      <c r="A65" s="28" t="s">
        <v>212</v>
      </c>
      <c r="B65" s="60" t="s">
        <v>32</v>
      </c>
      <c r="C65" s="60" t="n">
        <v>1</v>
      </c>
      <c r="D65" s="60" t="n">
        <v>1</v>
      </c>
      <c r="E65" s="60" t="n">
        <v>0</v>
      </c>
      <c r="F65" s="60" t="n">
        <v>3</v>
      </c>
      <c r="G65" s="60" t="n">
        <v>7</v>
      </c>
    </row>
    <row r="66">
      <c r="A66" s="28" t="s">
        <v>336</v>
      </c>
      <c r="B66" s="60" t="s">
        <v>32</v>
      </c>
      <c r="C66" s="60" t="n">
        <v>0</v>
      </c>
      <c r="D66" s="60" t="n">
        <v>18</v>
      </c>
      <c r="E66" s="60" t="n">
        <v>713</v>
      </c>
      <c r="F66" s="60" t="n">
        <v>40</v>
      </c>
      <c r="G66" s="60" t="n">
        <v>3594</v>
      </c>
    </row>
    <row r="67">
      <c r="A67" s="53" t="s">
        <v>32</v>
      </c>
      <c r="B67" s="61" t="s">
        <v>32</v>
      </c>
      <c r="C67" s="61" t="n">
        <v>295</v>
      </c>
      <c r="D67" s="61" t="n">
        <v>201</v>
      </c>
      <c r="E67" s="61" t="n">
        <v>919</v>
      </c>
      <c r="F67" s="61" t="n">
        <v>803</v>
      </c>
      <c r="G67" s="61" t="n">
        <v>6101</v>
      </c>
    </row>
    <row r="68">
      <c r="A68" s="28" t="s">
        <v>165</v>
      </c>
      <c r="B68" s="28"/>
      <c r="C68" s="28"/>
      <c r="D68" s="28"/>
      <c r="E68" s="28"/>
      <c r="F68" s="28"/>
      <c r="G68" s="28"/>
    </row>
    <row r="69">
      <c r="A69" s="28" t="s">
        <v>61</v>
      </c>
      <c r="B69" s="28"/>
      <c r="C69" s="28"/>
      <c r="D69" s="28"/>
      <c r="E69" s="28"/>
      <c r="F69" s="28"/>
      <c r="G69" s="28"/>
    </row>
  </sheetData>
  <sheetProtection sheet="1"/>
  <mergeCells count="25">
    <mergeCell ref="B1:E1"/>
    <mergeCell ref="A11:A13"/>
    <mergeCell ref="A14:A17"/>
    <mergeCell ref="A18:A19"/>
    <mergeCell ref="A20:A24"/>
    <mergeCell ref="A25:A26"/>
    <mergeCell ref="A27:A28"/>
    <mergeCell ref="A29:A31"/>
    <mergeCell ref="A32:A36"/>
    <mergeCell ref="A37:A39"/>
    <mergeCell ref="A40:A42"/>
    <mergeCell ref="A43:A45"/>
    <mergeCell ref="A46:A47"/>
    <mergeCell ref="A48:A49"/>
    <mergeCell ref="A50:A51"/>
    <mergeCell ref="A52:A54"/>
    <mergeCell ref="A55:A56"/>
    <mergeCell ref="A57:A58"/>
    <mergeCell ref="A59:A60"/>
    <mergeCell ref="A61:A63"/>
    <mergeCell ref="A64:A65"/>
    <mergeCell ref="A66:A66"/>
    <mergeCell ref="A67:A67"/>
    <mergeCell ref="A68:G68"/>
    <mergeCell ref="A69:G69"/>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464</v>
      </c>
    </row>
    <row r="6" ht="15.95" customHeight="1">
      <c r="A6" s="16" t="s">
        <v>27</v>
      </c>
    </row>
    <row r="7" ht="15" customHeight="1">
      <c r="A7" s="9" t="s">
        <v>25</v>
      </c>
    </row>
    <row r="9">
      <c r="A9" s="23"/>
      <c r="B9" s="23"/>
      <c r="C9" s="23"/>
      <c r="D9" s="23"/>
      <c r="E9" s="23"/>
      <c r="F9" s="23"/>
      <c r="G9" s="23"/>
    </row>
    <row r="10">
      <c r="A10" s="62" t="s">
        <v>99</v>
      </c>
      <c r="B10" s="62" t="s">
        <v>236</v>
      </c>
      <c r="C10" s="26" t="s">
        <v>33</v>
      </c>
      <c r="D10" s="26" t="s">
        <v>34</v>
      </c>
      <c r="E10" s="26" t="s">
        <v>45</v>
      </c>
      <c r="F10" s="26" t="s">
        <v>100</v>
      </c>
      <c r="G10" s="26" t="s">
        <v>101</v>
      </c>
    </row>
    <row r="11">
      <c r="A11" s="28" t="s">
        <v>217</v>
      </c>
      <c r="B11" s="62" t="s">
        <v>465</v>
      </c>
      <c r="C11" s="62" t="n">
        <v>190</v>
      </c>
      <c r="D11" s="62" t="n">
        <v>182</v>
      </c>
      <c r="E11" s="62" t="n">
        <v>230</v>
      </c>
      <c r="F11" s="62" t="n">
        <v>601</v>
      </c>
      <c r="G11" s="62" t="n">
        <v>1192</v>
      </c>
    </row>
    <row r="12">
      <c r="A12" s="28" t="s">
        <v>217</v>
      </c>
      <c r="B12" s="62" t="s">
        <v>466</v>
      </c>
      <c r="C12" s="62" t="n">
        <v>167</v>
      </c>
      <c r="D12" s="62" t="n">
        <v>14</v>
      </c>
      <c r="E12" s="62" t="n">
        <v>70</v>
      </c>
      <c r="F12" s="62" t="n">
        <v>202</v>
      </c>
      <c r="G12" s="62" t="n">
        <v>680</v>
      </c>
    </row>
    <row r="13">
      <c r="A13" s="28" t="s">
        <v>217</v>
      </c>
      <c r="B13" s="62" t="s">
        <v>467</v>
      </c>
      <c r="C13" s="62" t="n">
        <v>122</v>
      </c>
      <c r="D13" s="62" t="n">
        <v>39</v>
      </c>
      <c r="E13" s="62" t="n">
        <v>18</v>
      </c>
      <c r="F13" s="62" t="n">
        <v>235</v>
      </c>
      <c r="G13" s="62" t="n">
        <v>420</v>
      </c>
    </row>
    <row r="14">
      <c r="A14" s="28" t="s">
        <v>217</v>
      </c>
      <c r="B14" s="62" t="s">
        <v>468</v>
      </c>
      <c r="C14" s="62" t="n">
        <v>107</v>
      </c>
      <c r="D14" s="62" t="n">
        <v>33</v>
      </c>
      <c r="E14" s="62" t="n">
        <v>16</v>
      </c>
      <c r="F14" s="62" t="n">
        <v>228</v>
      </c>
      <c r="G14" s="62" t="n">
        <v>1364</v>
      </c>
    </row>
    <row r="15">
      <c r="A15" s="28" t="s">
        <v>217</v>
      </c>
      <c r="B15" s="62" t="s">
        <v>469</v>
      </c>
      <c r="C15" s="62" t="n">
        <v>98</v>
      </c>
      <c r="D15" s="62" t="n">
        <v>107</v>
      </c>
      <c r="E15" s="62" t="n">
        <v>39</v>
      </c>
      <c r="F15" s="62" t="n">
        <v>265</v>
      </c>
      <c r="G15" s="62" t="n">
        <v>657</v>
      </c>
    </row>
    <row r="16">
      <c r="A16" s="28" t="s">
        <v>217</v>
      </c>
      <c r="B16" s="62" t="s">
        <v>470</v>
      </c>
      <c r="C16" s="62" t="n">
        <v>94</v>
      </c>
      <c r="D16" s="62" t="n">
        <v>37</v>
      </c>
      <c r="E16" s="62" t="n">
        <v>5</v>
      </c>
      <c r="F16" s="62" t="n">
        <v>157</v>
      </c>
      <c r="G16" s="62" t="n">
        <v>297</v>
      </c>
    </row>
    <row r="17">
      <c r="A17" s="28" t="s">
        <v>217</v>
      </c>
      <c r="B17" s="62" t="s">
        <v>471</v>
      </c>
      <c r="C17" s="62" t="n">
        <v>64</v>
      </c>
      <c r="D17" s="62" t="n">
        <v>0</v>
      </c>
      <c r="E17" s="62" t="n">
        <v>0</v>
      </c>
      <c r="F17" s="62" t="n">
        <v>128</v>
      </c>
      <c r="G17" s="62" t="n">
        <v>480</v>
      </c>
    </row>
    <row r="18">
      <c r="A18" s="28" t="s">
        <v>217</v>
      </c>
      <c r="B18" s="62" t="s">
        <v>244</v>
      </c>
      <c r="C18" s="62" t="n">
        <v>301</v>
      </c>
      <c r="D18" s="62" t="n">
        <v>143</v>
      </c>
      <c r="E18" s="62" t="n">
        <v>186</v>
      </c>
      <c r="F18" s="62" t="n">
        <v>962</v>
      </c>
      <c r="G18" s="62" t="n">
        <v>4210</v>
      </c>
    </row>
    <row r="19">
      <c r="A19" s="28" t="s">
        <v>217</v>
      </c>
      <c r="B19" s="62" t="s">
        <v>32</v>
      </c>
      <c r="C19" s="62" t="n">
        <v>1143</v>
      </c>
      <c r="D19" s="62" t="n">
        <v>555</v>
      </c>
      <c r="E19" s="62" t="n">
        <v>564</v>
      </c>
      <c r="F19" s="62" t="n">
        <v>2778</v>
      </c>
      <c r="G19" s="62" t="n">
        <v>9300</v>
      </c>
    </row>
    <row r="20">
      <c r="A20" s="28" t="s">
        <v>218</v>
      </c>
      <c r="B20" s="62" t="s">
        <v>472</v>
      </c>
      <c r="C20" s="62" t="n">
        <v>643</v>
      </c>
      <c r="D20" s="62" t="n">
        <v>70</v>
      </c>
      <c r="E20" s="62" t="n">
        <v>0</v>
      </c>
      <c r="F20" s="62" t="n">
        <v>766</v>
      </c>
      <c r="G20" s="62" t="n">
        <v>1133</v>
      </c>
    </row>
    <row r="21">
      <c r="A21" s="28" t="s">
        <v>218</v>
      </c>
      <c r="B21" s="62" t="s">
        <v>473</v>
      </c>
      <c r="C21" s="62" t="n">
        <v>227</v>
      </c>
      <c r="D21" s="62" t="n">
        <v>26</v>
      </c>
      <c r="E21" s="62" t="n">
        <v>0</v>
      </c>
      <c r="F21" s="62" t="n">
        <v>323</v>
      </c>
      <c r="G21" s="62" t="n">
        <v>873</v>
      </c>
    </row>
    <row r="22">
      <c r="A22" s="28" t="s">
        <v>218</v>
      </c>
      <c r="B22" s="62" t="s">
        <v>474</v>
      </c>
      <c r="C22" s="62" t="n">
        <v>150</v>
      </c>
      <c r="D22" s="62" t="n">
        <v>216</v>
      </c>
      <c r="E22" s="62" t="n">
        <v>0</v>
      </c>
      <c r="F22" s="62" t="n">
        <v>498</v>
      </c>
      <c r="G22" s="62" t="n">
        <v>859</v>
      </c>
    </row>
    <row r="23">
      <c r="A23" s="28" t="s">
        <v>218</v>
      </c>
      <c r="B23" s="62" t="s">
        <v>244</v>
      </c>
      <c r="C23" s="62" t="n">
        <v>46</v>
      </c>
      <c r="D23" s="62" t="n">
        <v>74</v>
      </c>
      <c r="E23" s="62" t="n">
        <v>0</v>
      </c>
      <c r="F23" s="62" t="n">
        <v>137</v>
      </c>
      <c r="G23" s="62" t="n">
        <v>831</v>
      </c>
    </row>
    <row r="24">
      <c r="A24" s="28" t="s">
        <v>218</v>
      </c>
      <c r="B24" s="62" t="s">
        <v>32</v>
      </c>
      <c r="C24" s="62" t="n">
        <v>1066</v>
      </c>
      <c r="D24" s="62" t="n">
        <v>386</v>
      </c>
      <c r="E24" s="62" t="n">
        <v>0</v>
      </c>
      <c r="F24" s="62" t="n">
        <v>1724</v>
      </c>
      <c r="G24" s="62" t="n">
        <v>3696</v>
      </c>
    </row>
    <row r="25">
      <c r="A25" s="28" t="s">
        <v>219</v>
      </c>
      <c r="B25" s="62" t="s">
        <v>475</v>
      </c>
      <c r="C25" s="62" t="n">
        <v>481</v>
      </c>
      <c r="D25" s="62" t="n">
        <v>94</v>
      </c>
      <c r="E25" s="62" t="n">
        <v>387</v>
      </c>
      <c r="F25" s="62" t="n">
        <v>730</v>
      </c>
      <c r="G25" s="62" t="n">
        <v>2057</v>
      </c>
    </row>
    <row r="26">
      <c r="A26" s="28" t="s">
        <v>219</v>
      </c>
      <c r="B26" s="62" t="s">
        <v>476</v>
      </c>
      <c r="C26" s="62" t="n">
        <v>205</v>
      </c>
      <c r="D26" s="62" t="n">
        <v>0</v>
      </c>
      <c r="E26" s="62" t="n">
        <v>0</v>
      </c>
      <c r="F26" s="62" t="n">
        <v>205</v>
      </c>
      <c r="G26" s="62" t="n">
        <v>205</v>
      </c>
    </row>
    <row r="27">
      <c r="A27" s="28" t="s">
        <v>219</v>
      </c>
      <c r="B27" s="62" t="s">
        <v>477</v>
      </c>
      <c r="C27" s="62" t="n">
        <v>91</v>
      </c>
      <c r="D27" s="62" t="n">
        <v>0</v>
      </c>
      <c r="E27" s="62" t="n">
        <v>0</v>
      </c>
      <c r="F27" s="62" t="n">
        <v>91</v>
      </c>
      <c r="G27" s="62" t="n">
        <v>91</v>
      </c>
    </row>
    <row r="28">
      <c r="A28" s="28" t="s">
        <v>219</v>
      </c>
      <c r="B28" s="62" t="s">
        <v>478</v>
      </c>
      <c r="C28" s="62" t="n">
        <v>85</v>
      </c>
      <c r="D28" s="62" t="n">
        <v>31</v>
      </c>
      <c r="E28" s="62" t="n">
        <v>0</v>
      </c>
      <c r="F28" s="62" t="n">
        <v>130</v>
      </c>
      <c r="G28" s="62" t="n">
        <v>345</v>
      </c>
    </row>
    <row r="29">
      <c r="A29" s="28" t="s">
        <v>219</v>
      </c>
      <c r="B29" s="62" t="s">
        <v>479</v>
      </c>
      <c r="C29" s="62" t="n">
        <v>84</v>
      </c>
      <c r="D29" s="62" t="n">
        <v>40</v>
      </c>
      <c r="E29" s="62" t="n">
        <v>46</v>
      </c>
      <c r="F29" s="62" t="n">
        <v>195</v>
      </c>
      <c r="G29" s="62" t="n">
        <v>274</v>
      </c>
    </row>
    <row r="30">
      <c r="A30" s="28" t="s">
        <v>219</v>
      </c>
      <c r="B30" s="62" t="s">
        <v>480</v>
      </c>
      <c r="C30" s="62" t="n">
        <v>65</v>
      </c>
      <c r="D30" s="62" t="n">
        <v>0</v>
      </c>
      <c r="E30" s="62" t="n">
        <v>47</v>
      </c>
      <c r="F30" s="62" t="n">
        <v>155</v>
      </c>
      <c r="G30" s="62" t="n">
        <v>519</v>
      </c>
    </row>
    <row r="31">
      <c r="A31" s="28" t="s">
        <v>219</v>
      </c>
      <c r="B31" s="62" t="s">
        <v>244</v>
      </c>
      <c r="C31" s="62" t="n">
        <v>49</v>
      </c>
      <c r="D31" s="62" t="n">
        <v>74</v>
      </c>
      <c r="E31" s="62" t="n">
        <v>207</v>
      </c>
      <c r="F31" s="62" t="n">
        <v>331</v>
      </c>
      <c r="G31" s="62" t="n">
        <v>3032</v>
      </c>
    </row>
    <row r="32">
      <c r="A32" s="28" t="s">
        <v>219</v>
      </c>
      <c r="B32" s="62" t="s">
        <v>32</v>
      </c>
      <c r="C32" s="62" t="n">
        <v>1060</v>
      </c>
      <c r="D32" s="62" t="n">
        <v>239</v>
      </c>
      <c r="E32" s="62" t="n">
        <v>687</v>
      </c>
      <c r="F32" s="62" t="n">
        <v>1837</v>
      </c>
      <c r="G32" s="62" t="n">
        <v>6523</v>
      </c>
    </row>
    <row r="33">
      <c r="A33" s="28" t="s">
        <v>127</v>
      </c>
      <c r="B33" s="62" t="s">
        <v>481</v>
      </c>
      <c r="C33" s="62" t="n">
        <v>192</v>
      </c>
      <c r="D33" s="62" t="n">
        <v>96</v>
      </c>
      <c r="E33" s="62" t="n">
        <v>320</v>
      </c>
      <c r="F33" s="62" t="n">
        <v>352</v>
      </c>
      <c r="G33" s="62" t="n">
        <v>640</v>
      </c>
    </row>
    <row r="34">
      <c r="A34" s="28" t="s">
        <v>127</v>
      </c>
      <c r="B34" s="62" t="s">
        <v>482</v>
      </c>
      <c r="C34" s="62" t="n">
        <v>168</v>
      </c>
      <c r="D34" s="62" t="n">
        <v>0</v>
      </c>
      <c r="E34" s="62" t="n">
        <v>0</v>
      </c>
      <c r="F34" s="62" t="n">
        <v>252</v>
      </c>
      <c r="G34" s="62" t="n">
        <v>420</v>
      </c>
    </row>
    <row r="35">
      <c r="A35" s="28" t="s">
        <v>127</v>
      </c>
      <c r="B35" s="62" t="s">
        <v>483</v>
      </c>
      <c r="C35" s="62" t="n">
        <v>160</v>
      </c>
      <c r="D35" s="62" t="n">
        <v>224</v>
      </c>
      <c r="E35" s="62" t="n">
        <v>192</v>
      </c>
      <c r="F35" s="62" t="n">
        <v>416</v>
      </c>
      <c r="G35" s="62" t="n">
        <v>1440</v>
      </c>
    </row>
    <row r="36">
      <c r="A36" s="28" t="s">
        <v>127</v>
      </c>
      <c r="B36" s="62" t="s">
        <v>484</v>
      </c>
      <c r="C36" s="62" t="n">
        <v>139</v>
      </c>
      <c r="D36" s="62" t="n">
        <v>33</v>
      </c>
      <c r="E36" s="62" t="n">
        <v>11</v>
      </c>
      <c r="F36" s="62" t="n">
        <v>248</v>
      </c>
      <c r="G36" s="62" t="n">
        <v>448</v>
      </c>
    </row>
    <row r="37">
      <c r="A37" s="28" t="s">
        <v>127</v>
      </c>
      <c r="B37" s="62" t="s">
        <v>485</v>
      </c>
      <c r="C37" s="62" t="n">
        <v>96</v>
      </c>
      <c r="D37" s="62" t="n">
        <v>48</v>
      </c>
      <c r="E37" s="62" t="n">
        <v>0</v>
      </c>
      <c r="F37" s="62" t="n">
        <v>192</v>
      </c>
      <c r="G37" s="62" t="n">
        <v>528</v>
      </c>
    </row>
    <row r="38">
      <c r="A38" s="28" t="s">
        <v>127</v>
      </c>
      <c r="B38" s="62" t="s">
        <v>486</v>
      </c>
      <c r="C38" s="62" t="n">
        <v>80</v>
      </c>
      <c r="D38" s="62" t="n">
        <v>0</v>
      </c>
      <c r="E38" s="62" t="n">
        <v>0</v>
      </c>
      <c r="F38" s="62" t="n">
        <v>160</v>
      </c>
      <c r="G38" s="62" t="n">
        <v>560</v>
      </c>
    </row>
    <row r="39">
      <c r="A39" s="28" t="s">
        <v>127</v>
      </c>
      <c r="B39" s="62" t="s">
        <v>487</v>
      </c>
      <c r="C39" s="62" t="n">
        <v>48</v>
      </c>
      <c r="D39" s="62" t="n">
        <v>0</v>
      </c>
      <c r="E39" s="62" t="n">
        <v>96</v>
      </c>
      <c r="F39" s="62" t="n">
        <v>96</v>
      </c>
      <c r="G39" s="62" t="n">
        <v>630</v>
      </c>
    </row>
    <row r="40">
      <c r="A40" s="28" t="s">
        <v>127</v>
      </c>
      <c r="B40" s="62" t="s">
        <v>244</v>
      </c>
      <c r="C40" s="62" t="n">
        <v>66</v>
      </c>
      <c r="D40" s="62" t="n">
        <v>208</v>
      </c>
      <c r="E40" s="62" t="n">
        <v>319</v>
      </c>
      <c r="F40" s="62" t="n">
        <v>431</v>
      </c>
      <c r="G40" s="62" t="n">
        <v>3685</v>
      </c>
    </row>
    <row r="41">
      <c r="A41" s="28" t="s">
        <v>127</v>
      </c>
      <c r="B41" s="62" t="s">
        <v>32</v>
      </c>
      <c r="C41" s="62" t="n">
        <v>949</v>
      </c>
      <c r="D41" s="62" t="n">
        <v>609</v>
      </c>
      <c r="E41" s="62" t="n">
        <v>938</v>
      </c>
      <c r="F41" s="62" t="n">
        <v>2147</v>
      </c>
      <c r="G41" s="62" t="n">
        <v>8351</v>
      </c>
    </row>
    <row r="42">
      <c r="A42" s="28" t="s">
        <v>220</v>
      </c>
      <c r="B42" s="62" t="s">
        <v>488</v>
      </c>
      <c r="C42" s="62" t="n">
        <v>160</v>
      </c>
      <c r="D42" s="62" t="n">
        <v>0</v>
      </c>
      <c r="E42" s="62" t="n">
        <v>12</v>
      </c>
      <c r="F42" s="62" t="n">
        <v>160</v>
      </c>
      <c r="G42" s="62" t="n">
        <v>215</v>
      </c>
    </row>
    <row r="43">
      <c r="A43" s="28" t="s">
        <v>220</v>
      </c>
      <c r="B43" s="62" t="s">
        <v>489</v>
      </c>
      <c r="C43" s="62" t="n">
        <v>42</v>
      </c>
      <c r="D43" s="62" t="n">
        <v>0</v>
      </c>
      <c r="E43" s="62" t="n">
        <v>0</v>
      </c>
      <c r="F43" s="62" t="n">
        <v>42</v>
      </c>
      <c r="G43" s="62" t="n">
        <v>168</v>
      </c>
    </row>
    <row r="44">
      <c r="A44" s="28" t="s">
        <v>220</v>
      </c>
      <c r="B44" s="62" t="s">
        <v>490</v>
      </c>
      <c r="C44" s="62" t="n">
        <v>37</v>
      </c>
      <c r="D44" s="62" t="n">
        <v>102</v>
      </c>
      <c r="E44" s="62" t="n">
        <v>0</v>
      </c>
      <c r="F44" s="62" t="n">
        <v>139</v>
      </c>
      <c r="G44" s="62" t="n">
        <v>139</v>
      </c>
    </row>
    <row r="45">
      <c r="A45" s="28" t="s">
        <v>220</v>
      </c>
      <c r="B45" s="62" t="s">
        <v>244</v>
      </c>
      <c r="C45" s="62" t="n">
        <v>351</v>
      </c>
      <c r="D45" s="62" t="n">
        <v>149</v>
      </c>
      <c r="E45" s="62" t="n">
        <v>133</v>
      </c>
      <c r="F45" s="62" t="n">
        <v>747</v>
      </c>
      <c r="G45" s="62" t="n">
        <v>2012</v>
      </c>
    </row>
    <row r="46">
      <c r="A46" s="28" t="s">
        <v>220</v>
      </c>
      <c r="B46" s="62" t="s">
        <v>32</v>
      </c>
      <c r="C46" s="62" t="n">
        <v>590</v>
      </c>
      <c r="D46" s="62" t="n">
        <v>251</v>
      </c>
      <c r="E46" s="62" t="n">
        <v>145</v>
      </c>
      <c r="F46" s="62" t="n">
        <v>1088</v>
      </c>
      <c r="G46" s="62" t="n">
        <v>2534</v>
      </c>
    </row>
    <row r="47">
      <c r="A47" s="28" t="s">
        <v>131</v>
      </c>
      <c r="B47" s="62" t="s">
        <v>491</v>
      </c>
      <c r="C47" s="62" t="n">
        <v>103</v>
      </c>
      <c r="D47" s="62" t="n">
        <v>107</v>
      </c>
      <c r="E47" s="62" t="n">
        <v>55</v>
      </c>
      <c r="F47" s="62" t="n">
        <v>309</v>
      </c>
      <c r="G47" s="62" t="n">
        <v>1186</v>
      </c>
    </row>
    <row r="48">
      <c r="A48" s="28" t="s">
        <v>131</v>
      </c>
      <c r="B48" s="62" t="s">
        <v>492</v>
      </c>
      <c r="C48" s="62" t="n">
        <v>81</v>
      </c>
      <c r="D48" s="62" t="n">
        <v>52</v>
      </c>
      <c r="E48" s="62" t="n">
        <v>98</v>
      </c>
      <c r="F48" s="62" t="n">
        <v>191</v>
      </c>
      <c r="G48" s="62" t="n">
        <v>890</v>
      </c>
    </row>
    <row r="49">
      <c r="A49" s="28" t="s">
        <v>131</v>
      </c>
      <c r="B49" s="62" t="s">
        <v>493</v>
      </c>
      <c r="C49" s="62" t="n">
        <v>43</v>
      </c>
      <c r="D49" s="62" t="n">
        <v>39</v>
      </c>
      <c r="E49" s="62" t="n">
        <v>43</v>
      </c>
      <c r="F49" s="62" t="n">
        <v>123</v>
      </c>
      <c r="G49" s="62" t="n">
        <v>515</v>
      </c>
    </row>
    <row r="50">
      <c r="A50" s="28" t="s">
        <v>131</v>
      </c>
      <c r="B50" s="62" t="s">
        <v>494</v>
      </c>
      <c r="C50" s="62" t="n">
        <v>39</v>
      </c>
      <c r="D50" s="62" t="n">
        <v>35</v>
      </c>
      <c r="E50" s="62" t="n">
        <v>30</v>
      </c>
      <c r="F50" s="62" t="n">
        <v>104</v>
      </c>
      <c r="G50" s="62" t="n">
        <v>326</v>
      </c>
    </row>
    <row r="51">
      <c r="A51" s="28" t="s">
        <v>131</v>
      </c>
      <c r="B51" s="62" t="s">
        <v>495</v>
      </c>
      <c r="C51" s="62" t="n">
        <v>18</v>
      </c>
      <c r="D51" s="62" t="n">
        <v>13</v>
      </c>
      <c r="E51" s="62" t="n">
        <v>15</v>
      </c>
      <c r="F51" s="62" t="n">
        <v>54</v>
      </c>
      <c r="G51" s="62" t="n">
        <v>212</v>
      </c>
    </row>
    <row r="52">
      <c r="A52" s="28" t="s">
        <v>131</v>
      </c>
      <c r="B52" s="62" t="s">
        <v>244</v>
      </c>
      <c r="C52" s="62" t="n">
        <v>13</v>
      </c>
      <c r="D52" s="62" t="n">
        <v>24</v>
      </c>
      <c r="E52" s="62" t="n">
        <v>44</v>
      </c>
      <c r="F52" s="62" t="n">
        <v>82</v>
      </c>
      <c r="G52" s="62" t="n">
        <v>374</v>
      </c>
    </row>
    <row r="53">
      <c r="A53" s="28" t="s">
        <v>131</v>
      </c>
      <c r="B53" s="62" t="s">
        <v>32</v>
      </c>
      <c r="C53" s="62" t="n">
        <v>297</v>
      </c>
      <c r="D53" s="62" t="n">
        <v>270</v>
      </c>
      <c r="E53" s="62" t="n">
        <v>285</v>
      </c>
      <c r="F53" s="62" t="n">
        <v>863</v>
      </c>
      <c r="G53" s="62" t="n">
        <v>3503</v>
      </c>
    </row>
    <row r="54">
      <c r="A54" s="28" t="s">
        <v>221</v>
      </c>
      <c r="B54" s="62" t="s">
        <v>496</v>
      </c>
      <c r="C54" s="62" t="n">
        <v>120</v>
      </c>
      <c r="D54" s="62" t="n">
        <v>140</v>
      </c>
      <c r="E54" s="62" t="n">
        <v>156</v>
      </c>
      <c r="F54" s="62" t="n">
        <v>526</v>
      </c>
      <c r="G54" s="62" t="n">
        <v>2200</v>
      </c>
    </row>
    <row r="55">
      <c r="A55" s="28" t="s">
        <v>221</v>
      </c>
      <c r="B55" s="62" t="s">
        <v>497</v>
      </c>
      <c r="C55" s="62" t="n">
        <v>48</v>
      </c>
      <c r="D55" s="62" t="n">
        <v>0</v>
      </c>
      <c r="E55" s="62" t="n">
        <v>57</v>
      </c>
      <c r="F55" s="62" t="n">
        <v>228</v>
      </c>
      <c r="G55" s="62" t="n">
        <v>962</v>
      </c>
    </row>
    <row r="56">
      <c r="A56" s="28" t="s">
        <v>221</v>
      </c>
      <c r="B56" s="62" t="s">
        <v>498</v>
      </c>
      <c r="C56" s="62" t="n">
        <v>32</v>
      </c>
      <c r="D56" s="62" t="n">
        <v>64</v>
      </c>
      <c r="E56" s="62" t="n">
        <v>64</v>
      </c>
      <c r="F56" s="62" t="n">
        <v>128</v>
      </c>
      <c r="G56" s="62" t="n">
        <v>289</v>
      </c>
    </row>
    <row r="57">
      <c r="A57" s="28" t="s">
        <v>221</v>
      </c>
      <c r="B57" s="62" t="s">
        <v>499</v>
      </c>
      <c r="C57" s="62" t="n">
        <v>30</v>
      </c>
      <c r="D57" s="62" t="n">
        <v>42</v>
      </c>
      <c r="E57" s="62" t="n">
        <v>40</v>
      </c>
      <c r="F57" s="62" t="n">
        <v>146</v>
      </c>
      <c r="G57" s="62" t="n">
        <v>451</v>
      </c>
    </row>
    <row r="58">
      <c r="A58" s="28" t="s">
        <v>221</v>
      </c>
      <c r="B58" s="62" t="s">
        <v>500</v>
      </c>
      <c r="C58" s="62" t="n">
        <v>28</v>
      </c>
      <c r="D58" s="62" t="n">
        <v>34</v>
      </c>
      <c r="E58" s="62" t="n">
        <v>21</v>
      </c>
      <c r="F58" s="62" t="n">
        <v>62</v>
      </c>
      <c r="G58" s="62" t="n">
        <v>161</v>
      </c>
    </row>
    <row r="59">
      <c r="A59" s="28" t="s">
        <v>221</v>
      </c>
      <c r="B59" s="62" t="s">
        <v>501</v>
      </c>
      <c r="C59" s="62" t="n">
        <v>14</v>
      </c>
      <c r="D59" s="62" t="n">
        <v>14</v>
      </c>
      <c r="E59" s="62" t="n">
        <v>0</v>
      </c>
      <c r="F59" s="62" t="n">
        <v>30</v>
      </c>
      <c r="G59" s="62" t="n">
        <v>142</v>
      </c>
    </row>
    <row r="60">
      <c r="A60" s="28" t="s">
        <v>221</v>
      </c>
      <c r="B60" s="62" t="s">
        <v>244</v>
      </c>
      <c r="C60" s="62" t="n">
        <v>5</v>
      </c>
      <c r="D60" s="62" t="n">
        <v>0</v>
      </c>
      <c r="E60" s="62" t="n">
        <v>44</v>
      </c>
      <c r="F60" s="62" t="n">
        <v>63</v>
      </c>
      <c r="G60" s="62" t="n">
        <v>1250</v>
      </c>
    </row>
    <row r="61">
      <c r="A61" s="28" t="s">
        <v>221</v>
      </c>
      <c r="B61" s="62" t="s">
        <v>32</v>
      </c>
      <c r="C61" s="62" t="n">
        <v>277</v>
      </c>
      <c r="D61" s="62" t="n">
        <v>294</v>
      </c>
      <c r="E61" s="62" t="n">
        <v>382</v>
      </c>
      <c r="F61" s="62" t="n">
        <v>1183</v>
      </c>
      <c r="G61" s="62" t="n">
        <v>5455</v>
      </c>
    </row>
    <row r="62">
      <c r="A62" s="28" t="s">
        <v>222</v>
      </c>
      <c r="B62" s="62" t="s">
        <v>502</v>
      </c>
      <c r="C62" s="62" t="n">
        <v>131</v>
      </c>
      <c r="D62" s="62" t="n">
        <v>389</v>
      </c>
      <c r="E62" s="62" t="n">
        <v>360</v>
      </c>
      <c r="F62" s="62" t="n">
        <v>529</v>
      </c>
      <c r="G62" s="62" t="n">
        <v>3213</v>
      </c>
    </row>
    <row r="63">
      <c r="A63" s="28" t="s">
        <v>222</v>
      </c>
      <c r="B63" s="62" t="s">
        <v>503</v>
      </c>
      <c r="C63" s="62" t="n">
        <v>72</v>
      </c>
      <c r="D63" s="62" t="n">
        <v>229</v>
      </c>
      <c r="E63" s="62" t="n">
        <v>237</v>
      </c>
      <c r="F63" s="62" t="n">
        <v>303</v>
      </c>
      <c r="G63" s="62" t="n">
        <v>959</v>
      </c>
    </row>
    <row r="64">
      <c r="A64" s="28" t="s">
        <v>222</v>
      </c>
      <c r="B64" s="62" t="s">
        <v>504</v>
      </c>
      <c r="C64" s="62" t="n">
        <v>29</v>
      </c>
      <c r="D64" s="62" t="n">
        <v>3</v>
      </c>
      <c r="E64" s="62" t="n">
        <v>6</v>
      </c>
      <c r="F64" s="62" t="n">
        <v>32</v>
      </c>
      <c r="G64" s="62" t="n">
        <v>114</v>
      </c>
    </row>
    <row r="65">
      <c r="A65" s="28" t="s">
        <v>222</v>
      </c>
      <c r="B65" s="62" t="s">
        <v>505</v>
      </c>
      <c r="C65" s="62" t="n">
        <v>15</v>
      </c>
      <c r="D65" s="62" t="n">
        <v>19</v>
      </c>
      <c r="E65" s="62" t="n">
        <v>83</v>
      </c>
      <c r="F65" s="62" t="n">
        <v>39</v>
      </c>
      <c r="G65" s="62" t="n">
        <v>98</v>
      </c>
    </row>
    <row r="66">
      <c r="A66" s="28" t="s">
        <v>222</v>
      </c>
      <c r="B66" s="62" t="s">
        <v>244</v>
      </c>
      <c r="C66" s="62" t="n">
        <v>0</v>
      </c>
      <c r="D66" s="62" t="n">
        <v>0</v>
      </c>
      <c r="E66" s="62" t="n">
        <v>38</v>
      </c>
      <c r="F66" s="62" t="n">
        <v>0</v>
      </c>
      <c r="G66" s="62" t="n">
        <v>51</v>
      </c>
    </row>
    <row r="67">
      <c r="A67" s="28" t="s">
        <v>222</v>
      </c>
      <c r="B67" s="62" t="s">
        <v>32</v>
      </c>
      <c r="C67" s="62" t="n">
        <v>247</v>
      </c>
      <c r="D67" s="62" t="n">
        <v>640</v>
      </c>
      <c r="E67" s="62" t="n">
        <v>724</v>
      </c>
      <c r="F67" s="62" t="n">
        <v>903</v>
      </c>
      <c r="G67" s="62" t="n">
        <v>4435</v>
      </c>
    </row>
    <row r="68">
      <c r="A68" s="28" t="s">
        <v>141</v>
      </c>
      <c r="B68" s="62" t="s">
        <v>506</v>
      </c>
      <c r="C68" s="62" t="n">
        <v>64</v>
      </c>
      <c r="D68" s="62" t="n">
        <v>48</v>
      </c>
      <c r="E68" s="62" t="n">
        <v>110</v>
      </c>
      <c r="F68" s="62" t="n">
        <v>192</v>
      </c>
      <c r="G68" s="62" t="n">
        <v>744</v>
      </c>
    </row>
    <row r="69">
      <c r="A69" s="28" t="s">
        <v>141</v>
      </c>
      <c r="B69" s="62" t="s">
        <v>507</v>
      </c>
      <c r="C69" s="62" t="n">
        <v>48</v>
      </c>
      <c r="D69" s="62" t="n">
        <v>8</v>
      </c>
      <c r="E69" s="62" t="n">
        <v>40</v>
      </c>
      <c r="F69" s="62" t="n">
        <v>69</v>
      </c>
      <c r="G69" s="62" t="n">
        <v>186</v>
      </c>
    </row>
    <row r="70">
      <c r="A70" s="28" t="s">
        <v>141</v>
      </c>
      <c r="B70" s="62" t="s">
        <v>508</v>
      </c>
      <c r="C70" s="62" t="n">
        <v>31</v>
      </c>
      <c r="D70" s="62" t="n">
        <v>16</v>
      </c>
      <c r="E70" s="62" t="n">
        <v>14</v>
      </c>
      <c r="F70" s="62" t="n">
        <v>60</v>
      </c>
      <c r="G70" s="62" t="n">
        <v>212</v>
      </c>
    </row>
    <row r="71">
      <c r="A71" s="28" t="s">
        <v>141</v>
      </c>
      <c r="B71" s="62" t="s">
        <v>509</v>
      </c>
      <c r="C71" s="62" t="n">
        <v>23</v>
      </c>
      <c r="D71" s="62" t="n">
        <v>8</v>
      </c>
      <c r="E71" s="62" t="n">
        <v>29</v>
      </c>
      <c r="F71" s="62" t="n">
        <v>46</v>
      </c>
      <c r="G71" s="62" t="n">
        <v>210</v>
      </c>
    </row>
    <row r="72">
      <c r="A72" s="28" t="s">
        <v>141</v>
      </c>
      <c r="B72" s="62" t="s">
        <v>510</v>
      </c>
      <c r="C72" s="62" t="n">
        <v>13</v>
      </c>
      <c r="D72" s="62" t="n">
        <v>15</v>
      </c>
      <c r="E72" s="62" t="n">
        <v>18</v>
      </c>
      <c r="F72" s="62" t="n">
        <v>40</v>
      </c>
      <c r="G72" s="62" t="n">
        <v>173</v>
      </c>
    </row>
    <row r="73">
      <c r="A73" s="28" t="s">
        <v>141</v>
      </c>
      <c r="B73" s="62" t="s">
        <v>244</v>
      </c>
      <c r="C73" s="62" t="n">
        <v>56</v>
      </c>
      <c r="D73" s="62" t="n">
        <v>38</v>
      </c>
      <c r="E73" s="62" t="n">
        <v>41</v>
      </c>
      <c r="F73" s="62" t="n">
        <v>153</v>
      </c>
      <c r="G73" s="62" t="n">
        <v>641</v>
      </c>
    </row>
    <row r="74">
      <c r="A74" s="28" t="s">
        <v>141</v>
      </c>
      <c r="B74" s="62" t="s">
        <v>32</v>
      </c>
      <c r="C74" s="62" t="n">
        <v>235</v>
      </c>
      <c r="D74" s="62" t="n">
        <v>133</v>
      </c>
      <c r="E74" s="62" t="n">
        <v>252</v>
      </c>
      <c r="F74" s="62" t="n">
        <v>560</v>
      </c>
      <c r="G74" s="62" t="n">
        <v>2166</v>
      </c>
    </row>
    <row r="75">
      <c r="A75" s="28" t="s">
        <v>223</v>
      </c>
      <c r="B75" s="62" t="s">
        <v>511</v>
      </c>
      <c r="C75" s="62" t="n">
        <v>86</v>
      </c>
      <c r="D75" s="62" t="n">
        <v>148</v>
      </c>
      <c r="E75" s="62" t="n">
        <v>43</v>
      </c>
      <c r="F75" s="62" t="n">
        <v>275</v>
      </c>
      <c r="G75" s="62" t="n">
        <v>1311</v>
      </c>
    </row>
    <row r="76">
      <c r="A76" s="28" t="s">
        <v>223</v>
      </c>
      <c r="B76" s="62" t="s">
        <v>512</v>
      </c>
      <c r="C76" s="62" t="n">
        <v>31</v>
      </c>
      <c r="D76" s="62" t="n">
        <v>203</v>
      </c>
      <c r="E76" s="62" t="n">
        <v>10</v>
      </c>
      <c r="F76" s="62" t="n">
        <v>411</v>
      </c>
      <c r="G76" s="62" t="n">
        <v>1039</v>
      </c>
    </row>
    <row r="77">
      <c r="A77" s="28" t="s">
        <v>223</v>
      </c>
      <c r="B77" s="62" t="s">
        <v>513</v>
      </c>
      <c r="C77" s="62" t="n">
        <v>23</v>
      </c>
      <c r="D77" s="62" t="n">
        <v>137</v>
      </c>
      <c r="E77" s="62" t="n">
        <v>4</v>
      </c>
      <c r="F77" s="62" t="n">
        <v>205</v>
      </c>
      <c r="G77" s="62" t="n">
        <v>616</v>
      </c>
    </row>
    <row r="78">
      <c r="A78" s="28" t="s">
        <v>223</v>
      </c>
      <c r="B78" s="62" t="s">
        <v>244</v>
      </c>
      <c r="C78" s="62" t="n">
        <v>0</v>
      </c>
      <c r="D78" s="62" t="n">
        <v>0</v>
      </c>
      <c r="E78" s="62" t="n">
        <v>0</v>
      </c>
      <c r="F78" s="62" t="n">
        <v>0</v>
      </c>
      <c r="G78" s="62" t="n">
        <v>0</v>
      </c>
    </row>
    <row r="79">
      <c r="A79" s="28" t="s">
        <v>223</v>
      </c>
      <c r="B79" s="62" t="s">
        <v>32</v>
      </c>
      <c r="C79" s="62" t="n">
        <v>140</v>
      </c>
      <c r="D79" s="62" t="n">
        <v>488</v>
      </c>
      <c r="E79" s="62" t="n">
        <v>57</v>
      </c>
      <c r="F79" s="62" t="n">
        <v>891</v>
      </c>
      <c r="G79" s="62" t="n">
        <v>2966</v>
      </c>
    </row>
    <row r="80">
      <c r="A80" s="28" t="s">
        <v>224</v>
      </c>
      <c r="B80" s="62" t="s">
        <v>395</v>
      </c>
      <c r="C80" s="62" t="n">
        <v>94</v>
      </c>
      <c r="D80" s="62" t="n">
        <v>9</v>
      </c>
      <c r="E80" s="62" t="n">
        <v>0</v>
      </c>
      <c r="F80" s="62" t="n">
        <v>189</v>
      </c>
      <c r="G80" s="62" t="n">
        <v>240</v>
      </c>
    </row>
    <row r="81">
      <c r="A81" s="28" t="s">
        <v>224</v>
      </c>
      <c r="B81" s="62" t="s">
        <v>514</v>
      </c>
      <c r="C81" s="62" t="n">
        <v>10</v>
      </c>
      <c r="D81" s="62" t="n">
        <v>17</v>
      </c>
      <c r="E81" s="62" t="n">
        <v>0</v>
      </c>
      <c r="F81" s="62" t="n">
        <v>27</v>
      </c>
      <c r="G81" s="62" t="n">
        <v>27</v>
      </c>
    </row>
    <row r="82">
      <c r="A82" s="28" t="s">
        <v>224</v>
      </c>
      <c r="B82" s="62" t="s">
        <v>244</v>
      </c>
      <c r="C82" s="62" t="n">
        <v>0</v>
      </c>
      <c r="D82" s="62" t="n">
        <v>132</v>
      </c>
      <c r="E82" s="62" t="n">
        <v>42</v>
      </c>
      <c r="F82" s="62" t="n">
        <v>132</v>
      </c>
      <c r="G82" s="62" t="n">
        <v>241</v>
      </c>
    </row>
    <row r="83">
      <c r="A83" s="28" t="s">
        <v>224</v>
      </c>
      <c r="B83" s="62" t="s">
        <v>32</v>
      </c>
      <c r="C83" s="62" t="n">
        <v>104</v>
      </c>
      <c r="D83" s="62" t="n">
        <v>158</v>
      </c>
      <c r="E83" s="62" t="n">
        <v>42</v>
      </c>
      <c r="F83" s="62" t="n">
        <v>348</v>
      </c>
      <c r="G83" s="62" t="n">
        <v>508</v>
      </c>
    </row>
    <row r="84">
      <c r="A84" s="28" t="s">
        <v>225</v>
      </c>
      <c r="B84" s="62" t="s">
        <v>515</v>
      </c>
      <c r="C84" s="62" t="n">
        <v>28</v>
      </c>
      <c r="D84" s="62" t="n">
        <v>0</v>
      </c>
      <c r="E84" s="62" t="n">
        <v>0</v>
      </c>
      <c r="F84" s="62" t="n">
        <v>28</v>
      </c>
      <c r="G84" s="62" t="n">
        <v>134</v>
      </c>
    </row>
    <row r="85">
      <c r="A85" s="28" t="s">
        <v>225</v>
      </c>
      <c r="B85" s="62" t="s">
        <v>516</v>
      </c>
      <c r="C85" s="62" t="n">
        <v>25</v>
      </c>
      <c r="D85" s="62" t="n">
        <v>0</v>
      </c>
      <c r="E85" s="62" t="n">
        <v>0</v>
      </c>
      <c r="F85" s="62" t="n">
        <v>25</v>
      </c>
      <c r="G85" s="62" t="n">
        <v>108</v>
      </c>
    </row>
    <row r="86">
      <c r="A86" s="28" t="s">
        <v>225</v>
      </c>
      <c r="B86" s="62" t="s">
        <v>517</v>
      </c>
      <c r="C86" s="62" t="n">
        <v>25</v>
      </c>
      <c r="D86" s="62" t="n">
        <v>0</v>
      </c>
      <c r="E86" s="62" t="n">
        <v>0</v>
      </c>
      <c r="F86" s="62" t="n">
        <v>25</v>
      </c>
      <c r="G86" s="62" t="n">
        <v>95</v>
      </c>
    </row>
    <row r="87">
      <c r="A87" s="28" t="s">
        <v>225</v>
      </c>
      <c r="B87" s="62" t="s">
        <v>518</v>
      </c>
      <c r="C87" s="62" t="n">
        <v>10</v>
      </c>
      <c r="D87" s="62" t="n">
        <v>0</v>
      </c>
      <c r="E87" s="62" t="n">
        <v>0</v>
      </c>
      <c r="F87" s="62" t="n">
        <v>10</v>
      </c>
      <c r="G87" s="62" t="n">
        <v>279</v>
      </c>
    </row>
    <row r="88">
      <c r="A88" s="28" t="s">
        <v>225</v>
      </c>
      <c r="B88" s="62" t="s">
        <v>519</v>
      </c>
      <c r="C88" s="62" t="n">
        <v>8</v>
      </c>
      <c r="D88" s="62" t="n">
        <v>0</v>
      </c>
      <c r="E88" s="62" t="n">
        <v>0</v>
      </c>
      <c r="F88" s="62" t="n">
        <v>8</v>
      </c>
      <c r="G88" s="62" t="n">
        <v>22</v>
      </c>
    </row>
    <row r="89">
      <c r="A89" s="28" t="s">
        <v>225</v>
      </c>
      <c r="B89" s="62" t="s">
        <v>244</v>
      </c>
      <c r="C89" s="62" t="n">
        <v>4</v>
      </c>
      <c r="D89" s="62" t="n">
        <v>0</v>
      </c>
      <c r="E89" s="62" t="n">
        <v>0</v>
      </c>
      <c r="F89" s="62" t="n">
        <v>4</v>
      </c>
      <c r="G89" s="62" t="n">
        <v>9</v>
      </c>
    </row>
    <row r="90">
      <c r="A90" s="28" t="s">
        <v>225</v>
      </c>
      <c r="B90" s="62" t="s">
        <v>32</v>
      </c>
      <c r="C90" s="62" t="n">
        <v>100</v>
      </c>
      <c r="D90" s="62" t="n">
        <v>0</v>
      </c>
      <c r="E90" s="62" t="n">
        <v>0</v>
      </c>
      <c r="F90" s="62" t="n">
        <v>100</v>
      </c>
      <c r="G90" s="62" t="n">
        <v>647</v>
      </c>
    </row>
    <row r="91">
      <c r="A91" s="28" t="s">
        <v>226</v>
      </c>
      <c r="B91" s="62" t="s">
        <v>520</v>
      </c>
      <c r="C91" s="62" t="n">
        <v>28</v>
      </c>
      <c r="D91" s="62" t="n">
        <v>0</v>
      </c>
      <c r="E91" s="62" t="n">
        <v>28</v>
      </c>
      <c r="F91" s="62" t="n">
        <v>28</v>
      </c>
      <c r="G91" s="62" t="n">
        <v>28</v>
      </c>
    </row>
    <row r="92">
      <c r="A92" s="28" t="s">
        <v>226</v>
      </c>
      <c r="B92" s="62" t="s">
        <v>521</v>
      </c>
      <c r="C92" s="62" t="n">
        <v>10</v>
      </c>
      <c r="D92" s="62" t="n">
        <v>5</v>
      </c>
      <c r="E92" s="62" t="n">
        <v>0</v>
      </c>
      <c r="F92" s="62" t="n">
        <v>15</v>
      </c>
      <c r="G92" s="62" t="n">
        <v>39</v>
      </c>
    </row>
    <row r="93">
      <c r="A93" s="28" t="s">
        <v>226</v>
      </c>
      <c r="B93" s="62" t="s">
        <v>522</v>
      </c>
      <c r="C93" s="62" t="n">
        <v>9</v>
      </c>
      <c r="D93" s="62" t="n">
        <v>2</v>
      </c>
      <c r="E93" s="62" t="n">
        <v>0</v>
      </c>
      <c r="F93" s="62" t="n">
        <v>11</v>
      </c>
      <c r="G93" s="62" t="n">
        <v>17</v>
      </c>
    </row>
    <row r="94">
      <c r="A94" s="28" t="s">
        <v>226</v>
      </c>
      <c r="B94" s="62" t="s">
        <v>523</v>
      </c>
      <c r="C94" s="62" t="n">
        <v>5</v>
      </c>
      <c r="D94" s="62" t="n">
        <v>23</v>
      </c>
      <c r="E94" s="62" t="n">
        <v>0</v>
      </c>
      <c r="F94" s="62" t="n">
        <v>28</v>
      </c>
      <c r="G94" s="62" t="n">
        <v>58</v>
      </c>
    </row>
    <row r="95">
      <c r="A95" s="28" t="s">
        <v>226</v>
      </c>
      <c r="B95" s="62" t="s">
        <v>524</v>
      </c>
      <c r="C95" s="62" t="n">
        <v>4</v>
      </c>
      <c r="D95" s="62" t="n">
        <v>6</v>
      </c>
      <c r="E95" s="62" t="n">
        <v>0</v>
      </c>
      <c r="F95" s="62" t="n">
        <v>10</v>
      </c>
      <c r="G95" s="62" t="n">
        <v>23</v>
      </c>
    </row>
    <row r="96">
      <c r="A96" s="28" t="s">
        <v>226</v>
      </c>
      <c r="B96" s="62" t="s">
        <v>244</v>
      </c>
      <c r="C96" s="62" t="n">
        <v>0</v>
      </c>
      <c r="D96" s="62" t="n">
        <v>6</v>
      </c>
      <c r="E96" s="62" t="n">
        <v>0</v>
      </c>
      <c r="F96" s="62" t="n">
        <v>6</v>
      </c>
      <c r="G96" s="62" t="n">
        <v>17</v>
      </c>
    </row>
    <row r="97">
      <c r="A97" s="28" t="s">
        <v>226</v>
      </c>
      <c r="B97" s="62" t="s">
        <v>32</v>
      </c>
      <c r="C97" s="62" t="n">
        <v>56</v>
      </c>
      <c r="D97" s="62" t="n">
        <v>42</v>
      </c>
      <c r="E97" s="62" t="n">
        <v>28</v>
      </c>
      <c r="F97" s="62" t="n">
        <v>98</v>
      </c>
      <c r="G97" s="62" t="n">
        <v>182</v>
      </c>
    </row>
    <row r="98">
      <c r="A98" s="28" t="s">
        <v>228</v>
      </c>
      <c r="B98" s="62" t="s">
        <v>525</v>
      </c>
      <c r="C98" s="62" t="n">
        <v>40</v>
      </c>
      <c r="D98" s="62" t="n">
        <v>192</v>
      </c>
      <c r="E98" s="62" t="n">
        <v>0</v>
      </c>
      <c r="F98" s="62" t="n">
        <v>568</v>
      </c>
      <c r="G98" s="62" t="n">
        <v>1000</v>
      </c>
    </row>
    <row r="99">
      <c r="A99" s="28" t="s">
        <v>228</v>
      </c>
      <c r="B99" s="62" t="s">
        <v>244</v>
      </c>
      <c r="C99" s="62" t="n">
        <v>0</v>
      </c>
      <c r="D99" s="62" t="n">
        <v>0</v>
      </c>
      <c r="E99" s="62" t="n">
        <v>0</v>
      </c>
      <c r="F99" s="62" t="n">
        <v>1</v>
      </c>
      <c r="G99" s="62" t="n">
        <v>21</v>
      </c>
    </row>
    <row r="100">
      <c r="A100" s="28" t="s">
        <v>228</v>
      </c>
      <c r="B100" s="62" t="s">
        <v>32</v>
      </c>
      <c r="C100" s="62" t="n">
        <v>40</v>
      </c>
      <c r="D100" s="62" t="n">
        <v>192</v>
      </c>
      <c r="E100" s="62" t="n">
        <v>0</v>
      </c>
      <c r="F100" s="62" t="n">
        <v>569</v>
      </c>
      <c r="G100" s="62" t="n">
        <v>1021</v>
      </c>
    </row>
    <row r="101">
      <c r="A101" s="28" t="s">
        <v>227</v>
      </c>
      <c r="B101" s="62" t="s">
        <v>526</v>
      </c>
      <c r="C101" s="62" t="n">
        <v>24</v>
      </c>
      <c r="D101" s="62" t="n">
        <v>0</v>
      </c>
      <c r="E101" s="62" t="n">
        <v>0</v>
      </c>
      <c r="F101" s="62" t="n">
        <v>24</v>
      </c>
      <c r="G101" s="62" t="n">
        <v>24</v>
      </c>
    </row>
    <row r="102">
      <c r="A102" s="28" t="s">
        <v>227</v>
      </c>
      <c r="B102" s="62" t="s">
        <v>527</v>
      </c>
      <c r="C102" s="62" t="n">
        <v>8</v>
      </c>
      <c r="D102" s="62" t="n">
        <v>5</v>
      </c>
      <c r="E102" s="62" t="n">
        <v>0</v>
      </c>
      <c r="F102" s="62" t="n">
        <v>22</v>
      </c>
      <c r="G102" s="62" t="n">
        <v>102</v>
      </c>
    </row>
    <row r="103">
      <c r="A103" s="28" t="s">
        <v>227</v>
      </c>
      <c r="B103" s="62" t="s">
        <v>528</v>
      </c>
      <c r="C103" s="62" t="n">
        <v>4</v>
      </c>
      <c r="D103" s="62" t="n">
        <v>0</v>
      </c>
      <c r="E103" s="62" t="n">
        <v>0</v>
      </c>
      <c r="F103" s="62" t="n">
        <v>11</v>
      </c>
      <c r="G103" s="62" t="n">
        <v>29</v>
      </c>
    </row>
    <row r="104">
      <c r="A104" s="28" t="s">
        <v>227</v>
      </c>
      <c r="B104" s="62" t="s">
        <v>529</v>
      </c>
      <c r="C104" s="62" t="n">
        <v>4</v>
      </c>
      <c r="D104" s="62" t="n">
        <v>2</v>
      </c>
      <c r="E104" s="62" t="n">
        <v>0</v>
      </c>
      <c r="F104" s="62" t="n">
        <v>17</v>
      </c>
      <c r="G104" s="62" t="n">
        <v>61</v>
      </c>
    </row>
    <row r="105">
      <c r="A105" s="28" t="s">
        <v>227</v>
      </c>
      <c r="B105" s="62" t="s">
        <v>244</v>
      </c>
      <c r="C105" s="62" t="n">
        <v>0</v>
      </c>
      <c r="D105" s="62" t="n">
        <v>1</v>
      </c>
      <c r="E105" s="62" t="n">
        <v>0</v>
      </c>
      <c r="F105" s="62" t="n">
        <v>8</v>
      </c>
      <c r="G105" s="62" t="n">
        <v>8</v>
      </c>
    </row>
    <row r="106">
      <c r="A106" s="28" t="s">
        <v>227</v>
      </c>
      <c r="B106" s="62" t="s">
        <v>32</v>
      </c>
      <c r="C106" s="62" t="n">
        <v>40</v>
      </c>
      <c r="D106" s="62" t="n">
        <v>8</v>
      </c>
      <c r="E106" s="62" t="n">
        <v>0</v>
      </c>
      <c r="F106" s="62" t="n">
        <v>82</v>
      </c>
      <c r="G106" s="62" t="n">
        <v>224</v>
      </c>
    </row>
    <row r="107">
      <c r="A107" s="28" t="s">
        <v>230</v>
      </c>
      <c r="B107" s="62" t="s">
        <v>530</v>
      </c>
      <c r="C107" s="62" t="n">
        <v>34</v>
      </c>
      <c r="D107" s="62" t="n">
        <v>0</v>
      </c>
      <c r="E107" s="62" t="n">
        <v>34</v>
      </c>
      <c r="F107" s="62" t="n">
        <v>102</v>
      </c>
      <c r="G107" s="62" t="n">
        <v>422</v>
      </c>
    </row>
    <row r="108">
      <c r="A108" s="28" t="s">
        <v>230</v>
      </c>
      <c r="B108" s="62" t="s">
        <v>244</v>
      </c>
      <c r="C108" s="62" t="n">
        <v>0</v>
      </c>
      <c r="D108" s="62" t="n">
        <v>7</v>
      </c>
      <c r="E108" s="62" t="n">
        <v>36</v>
      </c>
      <c r="F108" s="62" t="n">
        <v>43</v>
      </c>
      <c r="G108" s="62" t="n">
        <v>206</v>
      </c>
    </row>
    <row r="109">
      <c r="A109" s="28" t="s">
        <v>230</v>
      </c>
      <c r="B109" s="62" t="s">
        <v>32</v>
      </c>
      <c r="C109" s="62" t="n">
        <v>34</v>
      </c>
      <c r="D109" s="62" t="n">
        <v>7</v>
      </c>
      <c r="E109" s="62" t="n">
        <v>70</v>
      </c>
      <c r="F109" s="62" t="n">
        <v>145</v>
      </c>
      <c r="G109" s="62" t="n">
        <v>628</v>
      </c>
    </row>
    <row r="110">
      <c r="A110" s="28" t="s">
        <v>229</v>
      </c>
      <c r="B110" s="62" t="s">
        <v>531</v>
      </c>
      <c r="C110" s="62" t="n">
        <v>34</v>
      </c>
      <c r="D110" s="62" t="n">
        <v>31</v>
      </c>
      <c r="E110" s="62" t="n">
        <v>0</v>
      </c>
      <c r="F110" s="62" t="n">
        <v>65</v>
      </c>
      <c r="G110" s="62" t="n">
        <v>131</v>
      </c>
    </row>
    <row r="111">
      <c r="A111" s="28" t="s">
        <v>229</v>
      </c>
      <c r="B111" s="62" t="s">
        <v>244</v>
      </c>
      <c r="C111" s="62" t="n">
        <v>0</v>
      </c>
      <c r="D111" s="62" t="n">
        <v>0</v>
      </c>
      <c r="E111" s="62" t="n">
        <v>0</v>
      </c>
      <c r="F111" s="62" t="n">
        <v>0</v>
      </c>
      <c r="G111" s="62" t="n">
        <v>9</v>
      </c>
    </row>
    <row r="112">
      <c r="A112" s="28" t="s">
        <v>229</v>
      </c>
      <c r="B112" s="62" t="s">
        <v>32</v>
      </c>
      <c r="C112" s="62" t="n">
        <v>34</v>
      </c>
      <c r="D112" s="62" t="n">
        <v>31</v>
      </c>
      <c r="E112" s="62" t="n">
        <v>0</v>
      </c>
      <c r="F112" s="62" t="n">
        <v>65</v>
      </c>
      <c r="G112" s="62" t="n">
        <v>140</v>
      </c>
    </row>
    <row r="113">
      <c r="A113" s="28" t="s">
        <v>231</v>
      </c>
      <c r="B113" s="62" t="s">
        <v>532</v>
      </c>
      <c r="C113" s="62" t="n">
        <v>18</v>
      </c>
      <c r="D113" s="62" t="n">
        <v>8</v>
      </c>
      <c r="E113" s="62" t="n">
        <v>11</v>
      </c>
      <c r="F113" s="62" t="n">
        <v>26</v>
      </c>
      <c r="G113" s="62" t="n">
        <v>120</v>
      </c>
    </row>
    <row r="114">
      <c r="A114" s="28" t="s">
        <v>231</v>
      </c>
      <c r="B114" s="62" t="s">
        <v>533</v>
      </c>
      <c r="C114" s="62" t="n">
        <v>14</v>
      </c>
      <c r="D114" s="62" t="n">
        <v>63</v>
      </c>
      <c r="E114" s="62" t="n">
        <v>40</v>
      </c>
      <c r="F114" s="62" t="n">
        <v>106</v>
      </c>
      <c r="G114" s="62" t="n">
        <v>406</v>
      </c>
    </row>
    <row r="115">
      <c r="A115" s="28" t="s">
        <v>231</v>
      </c>
      <c r="B115" s="62" t="s">
        <v>244</v>
      </c>
      <c r="C115" s="62" t="n">
        <v>0</v>
      </c>
      <c r="D115" s="62" t="n">
        <v>11</v>
      </c>
      <c r="E115" s="62" t="n">
        <v>14</v>
      </c>
      <c r="F115" s="62" t="n">
        <v>16</v>
      </c>
      <c r="G115" s="62" t="n">
        <v>62</v>
      </c>
    </row>
    <row r="116">
      <c r="A116" s="28" t="s">
        <v>231</v>
      </c>
      <c r="B116" s="62" t="s">
        <v>32</v>
      </c>
      <c r="C116" s="62" t="n">
        <v>32</v>
      </c>
      <c r="D116" s="62" t="n">
        <v>82</v>
      </c>
      <c r="E116" s="62" t="n">
        <v>65</v>
      </c>
      <c r="F116" s="62" t="n">
        <v>148</v>
      </c>
      <c r="G116" s="62" t="n">
        <v>588</v>
      </c>
    </row>
    <row r="117">
      <c r="A117" s="28" t="s">
        <v>232</v>
      </c>
      <c r="B117" s="62" t="s">
        <v>534</v>
      </c>
      <c r="C117" s="62" t="n">
        <v>30</v>
      </c>
      <c r="D117" s="62" t="n">
        <v>0</v>
      </c>
      <c r="E117" s="62" t="n">
        <v>0</v>
      </c>
      <c r="F117" s="62" t="n">
        <v>32</v>
      </c>
      <c r="G117" s="62" t="n">
        <v>32</v>
      </c>
    </row>
    <row r="118">
      <c r="A118" s="28" t="s">
        <v>232</v>
      </c>
      <c r="B118" s="62" t="s">
        <v>244</v>
      </c>
      <c r="C118" s="62" t="n">
        <v>0</v>
      </c>
      <c r="D118" s="62" t="n">
        <v>0</v>
      </c>
      <c r="E118" s="62" t="n">
        <v>20</v>
      </c>
      <c r="F118" s="62" t="n">
        <v>0</v>
      </c>
      <c r="G118" s="62" t="n">
        <v>30</v>
      </c>
    </row>
    <row r="119">
      <c r="A119" s="28" t="s">
        <v>232</v>
      </c>
      <c r="B119" s="62" t="s">
        <v>32</v>
      </c>
      <c r="C119" s="62" t="n">
        <v>30</v>
      </c>
      <c r="D119" s="62" t="n">
        <v>0</v>
      </c>
      <c r="E119" s="62" t="n">
        <v>20</v>
      </c>
      <c r="F119" s="62" t="n">
        <v>32</v>
      </c>
      <c r="G119" s="62" t="n">
        <v>62</v>
      </c>
    </row>
    <row r="120">
      <c r="A120" s="28" t="s">
        <v>233</v>
      </c>
      <c r="B120" s="62" t="s">
        <v>535</v>
      </c>
      <c r="C120" s="62" t="n">
        <v>15</v>
      </c>
      <c r="D120" s="62" t="n">
        <v>5</v>
      </c>
      <c r="E120" s="62" t="n">
        <v>4</v>
      </c>
      <c r="F120" s="62" t="n">
        <v>20</v>
      </c>
      <c r="G120" s="62" t="n">
        <v>98</v>
      </c>
    </row>
    <row r="121">
      <c r="A121" s="28" t="s">
        <v>233</v>
      </c>
      <c r="B121" s="62" t="s">
        <v>536</v>
      </c>
      <c r="C121" s="62" t="n">
        <v>13</v>
      </c>
      <c r="D121" s="62" t="n">
        <v>4</v>
      </c>
      <c r="E121" s="62" t="n">
        <v>13</v>
      </c>
      <c r="F121" s="62" t="n">
        <v>35</v>
      </c>
      <c r="G121" s="62" t="n">
        <v>113</v>
      </c>
    </row>
    <row r="122">
      <c r="A122" s="28" t="s">
        <v>233</v>
      </c>
      <c r="B122" s="62" t="s">
        <v>244</v>
      </c>
      <c r="C122" s="62" t="n">
        <v>0</v>
      </c>
      <c r="D122" s="62" t="n">
        <v>40</v>
      </c>
      <c r="E122" s="62" t="n">
        <v>40</v>
      </c>
      <c r="F122" s="62" t="n">
        <v>120</v>
      </c>
      <c r="G122" s="62" t="n">
        <v>280</v>
      </c>
    </row>
    <row r="123">
      <c r="A123" s="28" t="s">
        <v>233</v>
      </c>
      <c r="B123" s="62" t="s">
        <v>32</v>
      </c>
      <c r="C123" s="62" t="n">
        <v>28</v>
      </c>
      <c r="D123" s="62" t="n">
        <v>49</v>
      </c>
      <c r="E123" s="62" t="n">
        <v>57</v>
      </c>
      <c r="F123" s="62" t="n">
        <v>175</v>
      </c>
      <c r="G123" s="62" t="n">
        <v>491</v>
      </c>
    </row>
    <row r="124">
      <c r="A124" s="28" t="s">
        <v>336</v>
      </c>
      <c r="B124" s="62" t="s">
        <v>32</v>
      </c>
      <c r="C124" s="62" t="n">
        <v>47</v>
      </c>
      <c r="D124" s="62" t="n">
        <v>492</v>
      </c>
      <c r="E124" s="62" t="n">
        <v>233</v>
      </c>
      <c r="F124" s="62" t="n">
        <v>817</v>
      </c>
      <c r="G124" s="62" t="n">
        <v>4845</v>
      </c>
    </row>
    <row r="125">
      <c r="A125" s="53" t="s">
        <v>32</v>
      </c>
      <c r="B125" s="63" t="s">
        <v>32</v>
      </c>
      <c r="C125" s="63" t="n">
        <v>6549</v>
      </c>
      <c r="D125" s="63" t="n">
        <v>4926</v>
      </c>
      <c r="E125" s="63" t="n">
        <v>4549</v>
      </c>
      <c r="F125" s="63" t="n">
        <v>16553</v>
      </c>
      <c r="G125" s="63" t="n">
        <v>58265</v>
      </c>
    </row>
    <row r="126">
      <c r="A126" s="28" t="s">
        <v>165</v>
      </c>
      <c r="B126" s="28"/>
      <c r="C126" s="28"/>
      <c r="D126" s="28"/>
      <c r="E126" s="28"/>
      <c r="F126" s="28"/>
      <c r="G126" s="28"/>
    </row>
    <row r="127">
      <c r="A127" s="28" t="s">
        <v>61</v>
      </c>
      <c r="B127" s="28"/>
      <c r="C127" s="28"/>
      <c r="D127" s="28"/>
      <c r="E127" s="28"/>
      <c r="F127" s="28"/>
      <c r="G127" s="28"/>
    </row>
  </sheetData>
  <sheetProtection sheet="1"/>
  <mergeCells count="25">
    <mergeCell ref="B1:E1"/>
    <mergeCell ref="A11:A19"/>
    <mergeCell ref="A20:A24"/>
    <mergeCell ref="A25:A32"/>
    <mergeCell ref="A33:A41"/>
    <mergeCell ref="A42:A46"/>
    <mergeCell ref="A47:A53"/>
    <mergeCell ref="A54:A61"/>
    <mergeCell ref="A62:A67"/>
    <mergeCell ref="A68:A74"/>
    <mergeCell ref="A75:A79"/>
    <mergeCell ref="A80:A83"/>
    <mergeCell ref="A84:A90"/>
    <mergeCell ref="A91:A97"/>
    <mergeCell ref="A98:A100"/>
    <mergeCell ref="A101:A106"/>
    <mergeCell ref="A107:A109"/>
    <mergeCell ref="A110:A112"/>
    <mergeCell ref="A113:A116"/>
    <mergeCell ref="A117:A119"/>
    <mergeCell ref="A120:A123"/>
    <mergeCell ref="A124:A124"/>
    <mergeCell ref="A125:A125"/>
    <mergeCell ref="A126:G126"/>
    <mergeCell ref="A127:G127"/>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538</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539</v>
      </c>
      <c r="L10" s="26" t="s">
        <v>32</v>
      </c>
    </row>
    <row r="11">
      <c r="A11" s="64" t="s">
        <v>33</v>
      </c>
      <c r="B11" s="64" t="n">
        <v>1546</v>
      </c>
      <c r="C11" s="64" t="n">
        <v>250</v>
      </c>
      <c r="D11" s="64" t="n">
        <v>27</v>
      </c>
      <c r="E11" s="64" t="n">
        <v>26</v>
      </c>
      <c r="F11" s="64" t="n">
        <v>0</v>
      </c>
      <c r="G11" s="64" t="n">
        <v>80</v>
      </c>
      <c r="H11" s="64" t="n">
        <v>293</v>
      </c>
      <c r="I11" s="64" t="n">
        <v>41</v>
      </c>
      <c r="J11" s="64" t="n">
        <v>20</v>
      </c>
      <c r="K11" s="64" t="n">
        <v>731</v>
      </c>
      <c r="L11" s="64" t="n">
        <v>3014</v>
      </c>
    </row>
    <row r="12">
      <c r="A12" s="64" t="s">
        <v>34</v>
      </c>
      <c r="B12" s="64" t="n">
        <v>1306</v>
      </c>
      <c r="C12" s="64" t="n">
        <v>193</v>
      </c>
      <c r="D12" s="64" t="n">
        <v>21</v>
      </c>
      <c r="E12" s="64" t="n">
        <v>29</v>
      </c>
      <c r="F12" s="64" t="n">
        <v>0</v>
      </c>
      <c r="G12" s="64" t="n">
        <v>79</v>
      </c>
      <c r="H12" s="64" t="n">
        <v>314</v>
      </c>
      <c r="I12" s="64" t="n">
        <v>22</v>
      </c>
      <c r="J12" s="64" t="n">
        <v>28</v>
      </c>
      <c r="K12" s="64" t="n">
        <v>822</v>
      </c>
      <c r="L12" s="64" t="n">
        <v>2814</v>
      </c>
    </row>
    <row r="13">
      <c r="A13" s="64" t="s">
        <v>35</v>
      </c>
      <c r="B13" s="64" t="n">
        <v>1484</v>
      </c>
      <c r="C13" s="64" t="n">
        <v>193</v>
      </c>
      <c r="D13" s="64" t="n">
        <v>18</v>
      </c>
      <c r="E13" s="64" t="n">
        <v>13</v>
      </c>
      <c r="F13" s="64" t="n">
        <v>0</v>
      </c>
      <c r="G13" s="64" t="n">
        <v>41</v>
      </c>
      <c r="H13" s="64" t="n">
        <v>203</v>
      </c>
      <c r="I13" s="64" t="n">
        <v>20</v>
      </c>
      <c r="J13" s="64" t="n">
        <v>14</v>
      </c>
      <c r="K13" s="64" t="n">
        <v>452</v>
      </c>
      <c r="L13" s="64" t="n">
        <v>2438</v>
      </c>
    </row>
    <row r="14">
      <c r="A14" s="64" t="s">
        <v>36</v>
      </c>
      <c r="B14" s="64" t="n">
        <v>1589</v>
      </c>
      <c r="C14" s="64" t="n">
        <v>184</v>
      </c>
      <c r="D14" s="64" t="n">
        <v>35</v>
      </c>
      <c r="E14" s="64" t="n">
        <v>22</v>
      </c>
      <c r="F14" s="64" t="n">
        <v>1</v>
      </c>
      <c r="G14" s="64" t="n">
        <v>76</v>
      </c>
      <c r="H14" s="64" t="n">
        <v>243</v>
      </c>
      <c r="I14" s="64" t="n">
        <v>31</v>
      </c>
      <c r="J14" s="64" t="n">
        <v>7</v>
      </c>
      <c r="K14" s="64" t="n">
        <v>510</v>
      </c>
      <c r="L14" s="64" t="n">
        <v>2698</v>
      </c>
    </row>
    <row r="15">
      <c r="A15" s="64" t="s">
        <v>37</v>
      </c>
      <c r="B15" s="64" t="n">
        <v>1131</v>
      </c>
      <c r="C15" s="64" t="n">
        <v>142</v>
      </c>
      <c r="D15" s="64" t="n">
        <v>26</v>
      </c>
      <c r="E15" s="64" t="n">
        <v>25</v>
      </c>
      <c r="F15" s="64" t="n">
        <v>0</v>
      </c>
      <c r="G15" s="64" t="n">
        <v>70</v>
      </c>
      <c r="H15" s="64" t="n">
        <v>237</v>
      </c>
      <c r="I15" s="64" t="n">
        <v>29</v>
      </c>
      <c r="J15" s="64" t="n">
        <v>22</v>
      </c>
      <c r="K15" s="64" t="n">
        <v>585</v>
      </c>
      <c r="L15" s="64" t="n">
        <v>2267</v>
      </c>
    </row>
    <row r="16">
      <c r="A16" s="64" t="s">
        <v>38</v>
      </c>
      <c r="B16" s="64" t="n">
        <v>1382</v>
      </c>
      <c r="C16" s="64" t="n">
        <v>172</v>
      </c>
      <c r="D16" s="64" t="n">
        <v>20</v>
      </c>
      <c r="E16" s="64" t="n">
        <v>21</v>
      </c>
      <c r="F16" s="64" t="n">
        <v>0</v>
      </c>
      <c r="G16" s="64" t="n">
        <v>84</v>
      </c>
      <c r="H16" s="64" t="n">
        <v>304</v>
      </c>
      <c r="I16" s="64" t="n">
        <v>31</v>
      </c>
      <c r="J16" s="64" t="n">
        <v>20</v>
      </c>
      <c r="K16" s="64" t="n">
        <v>582</v>
      </c>
      <c r="L16" s="64" t="n">
        <v>2616</v>
      </c>
    </row>
    <row r="17">
      <c r="A17" s="64" t="s">
        <v>39</v>
      </c>
      <c r="B17" s="64" t="n">
        <v>1484</v>
      </c>
      <c r="C17" s="64" t="n">
        <v>196</v>
      </c>
      <c r="D17" s="64" t="n">
        <v>23</v>
      </c>
      <c r="E17" s="64" t="n">
        <v>18</v>
      </c>
      <c r="F17" s="64" t="n">
        <v>0</v>
      </c>
      <c r="G17" s="64" t="n">
        <v>75</v>
      </c>
      <c r="H17" s="64" t="n">
        <v>312</v>
      </c>
      <c r="I17" s="64" t="n">
        <v>19</v>
      </c>
      <c r="J17" s="64" t="n">
        <v>25</v>
      </c>
      <c r="K17" s="64" t="n">
        <v>654</v>
      </c>
      <c r="L17" s="64" t="n">
        <v>2806</v>
      </c>
    </row>
    <row r="18">
      <c r="A18" s="64" t="s">
        <v>40</v>
      </c>
      <c r="B18" s="64" t="n">
        <v>1363</v>
      </c>
      <c r="C18" s="64" t="n">
        <v>206</v>
      </c>
      <c r="D18" s="64" t="n">
        <v>22</v>
      </c>
      <c r="E18" s="64" t="n">
        <v>21</v>
      </c>
      <c r="F18" s="64" t="n">
        <v>0</v>
      </c>
      <c r="G18" s="64" t="n">
        <v>56</v>
      </c>
      <c r="H18" s="64" t="n">
        <v>207</v>
      </c>
      <c r="I18" s="64" t="n">
        <v>28</v>
      </c>
      <c r="J18" s="64" t="n">
        <v>21</v>
      </c>
      <c r="K18" s="64" t="n">
        <v>419</v>
      </c>
      <c r="L18" s="64" t="n">
        <v>2343</v>
      </c>
    </row>
    <row r="19">
      <c r="A19" s="64" t="s">
        <v>41</v>
      </c>
      <c r="B19" s="64" t="n">
        <v>1689</v>
      </c>
      <c r="C19" s="64" t="n">
        <v>175</v>
      </c>
      <c r="D19" s="64" t="n">
        <v>33</v>
      </c>
      <c r="E19" s="64" t="n">
        <v>35</v>
      </c>
      <c r="F19" s="64" t="n">
        <v>0</v>
      </c>
      <c r="G19" s="64" t="n">
        <v>108</v>
      </c>
      <c r="H19" s="64" t="n">
        <v>294</v>
      </c>
      <c r="I19" s="64" t="n">
        <v>29</v>
      </c>
      <c r="J19" s="64" t="n">
        <v>17</v>
      </c>
      <c r="K19" s="64" t="n">
        <v>645</v>
      </c>
      <c r="L19" s="64" t="n">
        <v>3025</v>
      </c>
    </row>
    <row r="20">
      <c r="A20" s="64" t="s">
        <v>42</v>
      </c>
      <c r="B20" s="64" t="n">
        <v>1350</v>
      </c>
      <c r="C20" s="64" t="n">
        <v>162</v>
      </c>
      <c r="D20" s="64" t="n">
        <v>33</v>
      </c>
      <c r="E20" s="64" t="n">
        <v>26</v>
      </c>
      <c r="F20" s="64" t="n">
        <v>0</v>
      </c>
      <c r="G20" s="64" t="n">
        <v>70</v>
      </c>
      <c r="H20" s="64" t="n">
        <v>192</v>
      </c>
      <c r="I20" s="64" t="n">
        <v>24</v>
      </c>
      <c r="J20" s="64" t="n">
        <v>5</v>
      </c>
      <c r="K20" s="64" t="n">
        <v>627</v>
      </c>
      <c r="L20" s="64" t="n">
        <v>2489</v>
      </c>
    </row>
    <row r="21">
      <c r="A21" s="64" t="s">
        <v>43</v>
      </c>
      <c r="B21" s="64" t="n">
        <v>1503</v>
      </c>
      <c r="C21" s="64" t="n">
        <v>212</v>
      </c>
      <c r="D21" s="64" t="n">
        <v>32</v>
      </c>
      <c r="E21" s="64" t="n">
        <v>27</v>
      </c>
      <c r="F21" s="64" t="n">
        <v>0</v>
      </c>
      <c r="G21" s="64" t="n">
        <v>66</v>
      </c>
      <c r="H21" s="64" t="n">
        <v>178</v>
      </c>
      <c r="I21" s="64" t="n">
        <v>31</v>
      </c>
      <c r="J21" s="64" t="n">
        <v>9</v>
      </c>
      <c r="K21" s="64" t="n">
        <v>586</v>
      </c>
      <c r="L21" s="64" t="n">
        <v>2644</v>
      </c>
    </row>
    <row r="22">
      <c r="A22" s="64" t="s">
        <v>44</v>
      </c>
      <c r="B22" s="64" t="n">
        <v>1275</v>
      </c>
      <c r="C22" s="64" t="n">
        <v>204</v>
      </c>
      <c r="D22" s="64" t="n">
        <v>40</v>
      </c>
      <c r="E22" s="64" t="n">
        <v>33</v>
      </c>
      <c r="F22" s="64" t="n">
        <v>1</v>
      </c>
      <c r="G22" s="64" t="n">
        <v>61</v>
      </c>
      <c r="H22" s="64" t="n">
        <v>140</v>
      </c>
      <c r="I22" s="64" t="n">
        <v>21</v>
      </c>
      <c r="J22" s="64" t="n">
        <v>14</v>
      </c>
      <c r="K22" s="64" t="n">
        <v>500</v>
      </c>
      <c r="L22" s="64" t="n">
        <v>2289</v>
      </c>
    </row>
    <row r="23">
      <c r="A23" s="64" t="s">
        <v>45</v>
      </c>
      <c r="B23" s="64" t="n">
        <v>1158</v>
      </c>
      <c r="C23" s="64" t="n">
        <v>154</v>
      </c>
      <c r="D23" s="64" t="n">
        <v>59</v>
      </c>
      <c r="E23" s="64" t="n">
        <v>35</v>
      </c>
      <c r="F23" s="64" t="n">
        <v>0</v>
      </c>
      <c r="G23" s="64" t="n">
        <v>69</v>
      </c>
      <c r="H23" s="64" t="n">
        <v>257</v>
      </c>
      <c r="I23" s="64" t="n">
        <v>38</v>
      </c>
      <c r="J23" s="64" t="n">
        <v>5</v>
      </c>
      <c r="K23" s="64" t="n">
        <v>695</v>
      </c>
      <c r="L23" s="64" t="n">
        <v>2470</v>
      </c>
    </row>
    <row r="24">
      <c r="A24" s="64" t="s">
        <v>46</v>
      </c>
      <c r="B24" s="64" t="n">
        <v>1256</v>
      </c>
      <c r="C24" s="64" t="n">
        <v>192</v>
      </c>
      <c r="D24" s="64" t="n">
        <v>68</v>
      </c>
      <c r="E24" s="64" t="n">
        <v>41</v>
      </c>
      <c r="F24" s="64" t="n">
        <v>0</v>
      </c>
      <c r="G24" s="64" t="n">
        <v>69</v>
      </c>
      <c r="H24" s="64" t="n">
        <v>217</v>
      </c>
      <c r="I24" s="64" t="n">
        <v>19</v>
      </c>
      <c r="J24" s="64" t="n">
        <v>13</v>
      </c>
      <c r="K24" s="64" t="n">
        <v>530</v>
      </c>
      <c r="L24" s="64" t="n">
        <v>2405</v>
      </c>
    </row>
    <row r="25">
      <c r="A25" s="64" t="s">
        <v>47</v>
      </c>
      <c r="B25" s="64" t="n">
        <v>1224</v>
      </c>
      <c r="C25" s="64" t="n">
        <v>184</v>
      </c>
      <c r="D25" s="64" t="n">
        <v>34</v>
      </c>
      <c r="E25" s="64" t="n">
        <v>16</v>
      </c>
      <c r="F25" s="64" t="n">
        <v>0</v>
      </c>
      <c r="G25" s="64" t="n">
        <v>88</v>
      </c>
      <c r="H25" s="64" t="n">
        <v>256</v>
      </c>
      <c r="I25" s="64" t="n">
        <v>27</v>
      </c>
      <c r="J25" s="64" t="n">
        <v>3</v>
      </c>
      <c r="K25" s="64" t="n">
        <v>472</v>
      </c>
      <c r="L25" s="64" t="n">
        <v>2304</v>
      </c>
    </row>
    <row r="26">
      <c r="A26" s="64" t="s">
        <v>48</v>
      </c>
      <c r="B26" s="64" t="n">
        <v>1197</v>
      </c>
      <c r="C26" s="64" t="n">
        <v>208</v>
      </c>
      <c r="D26" s="64" t="n">
        <v>41</v>
      </c>
      <c r="E26" s="64" t="n">
        <v>16</v>
      </c>
      <c r="F26" s="64" t="n">
        <v>0</v>
      </c>
      <c r="G26" s="64" t="n">
        <v>61</v>
      </c>
      <c r="H26" s="64" t="n">
        <v>224</v>
      </c>
      <c r="I26" s="64" t="n">
        <v>23</v>
      </c>
      <c r="J26" s="64" t="n">
        <v>2</v>
      </c>
      <c r="K26" s="64" t="n">
        <v>437</v>
      </c>
      <c r="L26" s="64" t="n">
        <v>2209</v>
      </c>
    </row>
    <row r="27">
      <c r="A27" s="64" t="s">
        <v>49</v>
      </c>
      <c r="B27" s="64" t="n">
        <v>1264</v>
      </c>
      <c r="C27" s="64" t="n">
        <v>304</v>
      </c>
      <c r="D27" s="64" t="n">
        <v>56</v>
      </c>
      <c r="E27" s="64" t="n">
        <v>4</v>
      </c>
      <c r="F27" s="64" t="n">
        <v>0</v>
      </c>
      <c r="G27" s="64" t="n">
        <v>78</v>
      </c>
      <c r="H27" s="64" t="n">
        <v>231</v>
      </c>
      <c r="I27" s="64" t="n">
        <v>36</v>
      </c>
      <c r="J27" s="64" t="n">
        <v>15</v>
      </c>
      <c r="K27" s="64" t="n">
        <v>435</v>
      </c>
      <c r="L27" s="64" t="n">
        <v>2423</v>
      </c>
    </row>
    <row r="28">
      <c r="A28" s="64" t="s">
        <v>50</v>
      </c>
      <c r="B28" s="64" t="n">
        <v>1719</v>
      </c>
      <c r="C28" s="64" t="n">
        <v>260</v>
      </c>
      <c r="D28" s="64" t="n">
        <v>39</v>
      </c>
      <c r="E28" s="64" t="n">
        <v>11</v>
      </c>
      <c r="F28" s="64" t="n">
        <v>2</v>
      </c>
      <c r="G28" s="64" t="n">
        <v>119</v>
      </c>
      <c r="H28" s="64" t="n">
        <v>260</v>
      </c>
      <c r="I28" s="64" t="n">
        <v>22</v>
      </c>
      <c r="J28" s="64" t="n">
        <v>8</v>
      </c>
      <c r="K28" s="64" t="n">
        <v>620</v>
      </c>
      <c r="L28" s="64" t="n">
        <v>3060</v>
      </c>
    </row>
    <row r="29">
      <c r="A29" s="64" t="s">
        <v>51</v>
      </c>
      <c r="B29" s="64" t="n">
        <v>1350</v>
      </c>
      <c r="C29" s="64" t="n">
        <v>268</v>
      </c>
      <c r="D29" s="64" t="n">
        <v>54</v>
      </c>
      <c r="E29" s="64" t="n">
        <v>83</v>
      </c>
      <c r="F29" s="64" t="n">
        <v>0</v>
      </c>
      <c r="G29" s="64" t="n">
        <v>90</v>
      </c>
      <c r="H29" s="64" t="n">
        <v>300</v>
      </c>
      <c r="I29" s="64" t="n">
        <v>25</v>
      </c>
      <c r="J29" s="64" t="n">
        <v>24</v>
      </c>
      <c r="K29" s="64" t="n">
        <v>609</v>
      </c>
      <c r="L29" s="64" t="n">
        <v>2803</v>
      </c>
    </row>
    <row r="30">
      <c r="A30" s="64" t="s">
        <v>52</v>
      </c>
      <c r="B30" s="64" t="n">
        <v>1866</v>
      </c>
      <c r="C30" s="64" t="n">
        <v>332</v>
      </c>
      <c r="D30" s="64" t="n">
        <v>65</v>
      </c>
      <c r="E30" s="64" t="n">
        <v>4</v>
      </c>
      <c r="F30" s="64" t="n">
        <v>1</v>
      </c>
      <c r="G30" s="64" t="n">
        <v>125</v>
      </c>
      <c r="H30" s="64" t="n">
        <v>298</v>
      </c>
      <c r="I30" s="64" t="n">
        <v>33</v>
      </c>
      <c r="J30" s="64" t="n">
        <v>6</v>
      </c>
      <c r="K30" s="64" t="n">
        <v>614</v>
      </c>
      <c r="L30" s="64" t="n">
        <v>3344</v>
      </c>
    </row>
    <row r="31">
      <c r="A31" s="64" t="s">
        <v>53</v>
      </c>
      <c r="B31" s="64" t="n">
        <v>1870</v>
      </c>
      <c r="C31" s="64" t="n">
        <v>265</v>
      </c>
      <c r="D31" s="64" t="n">
        <v>61</v>
      </c>
      <c r="E31" s="64" t="n">
        <v>80</v>
      </c>
      <c r="F31" s="64" t="n">
        <v>0</v>
      </c>
      <c r="G31" s="64" t="n">
        <v>74</v>
      </c>
      <c r="H31" s="64" t="n">
        <v>304</v>
      </c>
      <c r="I31" s="64" t="n">
        <v>37</v>
      </c>
      <c r="J31" s="64" t="n">
        <v>13</v>
      </c>
      <c r="K31" s="64" t="n">
        <v>658</v>
      </c>
      <c r="L31" s="64" t="n">
        <v>3362</v>
      </c>
    </row>
    <row r="32">
      <c r="A32" s="64" t="s">
        <v>54</v>
      </c>
      <c r="B32" s="64" t="n">
        <v>1563</v>
      </c>
      <c r="C32" s="64" t="n">
        <v>286</v>
      </c>
      <c r="D32" s="64" t="n">
        <v>86</v>
      </c>
      <c r="E32" s="64" t="n">
        <v>80</v>
      </c>
      <c r="F32" s="64" t="n">
        <v>0</v>
      </c>
      <c r="G32" s="64" t="n">
        <v>54</v>
      </c>
      <c r="H32" s="64" t="n">
        <v>234</v>
      </c>
      <c r="I32" s="64" t="n">
        <v>28</v>
      </c>
      <c r="J32" s="64" t="n">
        <v>17</v>
      </c>
      <c r="K32" s="64" t="n">
        <v>619</v>
      </c>
      <c r="L32" s="64" t="n">
        <v>2967</v>
      </c>
    </row>
    <row r="33">
      <c r="A33" s="64" t="s">
        <v>55</v>
      </c>
      <c r="B33" s="64" t="n">
        <v>1918</v>
      </c>
      <c r="C33" s="64" t="n">
        <v>255</v>
      </c>
      <c r="D33" s="64" t="n">
        <v>45</v>
      </c>
      <c r="E33" s="64" t="n">
        <v>95</v>
      </c>
      <c r="F33" s="64" t="n">
        <v>0</v>
      </c>
      <c r="G33" s="64" t="n">
        <v>73</v>
      </c>
      <c r="H33" s="64" t="n">
        <v>259</v>
      </c>
      <c r="I33" s="64" t="n">
        <v>42</v>
      </c>
      <c r="J33" s="64" t="n">
        <v>5</v>
      </c>
      <c r="K33" s="64" t="n">
        <v>447</v>
      </c>
      <c r="L33" s="64" t="n">
        <v>3139</v>
      </c>
    </row>
    <row r="34">
      <c r="A34" s="64" t="s">
        <v>56</v>
      </c>
      <c r="B34" s="64" t="n">
        <v>1521</v>
      </c>
      <c r="C34" s="64" t="n">
        <v>261</v>
      </c>
      <c r="D34" s="64" t="n">
        <v>35</v>
      </c>
      <c r="E34" s="64" t="n">
        <v>27</v>
      </c>
      <c r="F34" s="64" t="n">
        <v>0</v>
      </c>
      <c r="G34" s="64" t="n">
        <v>79</v>
      </c>
      <c r="H34" s="64" t="n">
        <v>242</v>
      </c>
      <c r="I34" s="64" t="n">
        <v>39</v>
      </c>
      <c r="J34" s="64" t="n">
        <v>10</v>
      </c>
      <c r="K34" s="64" t="n">
        <v>537</v>
      </c>
      <c r="L34" s="64" t="n">
        <v>2751</v>
      </c>
    </row>
    <row r="35">
      <c r="A35" s="65" t="s">
        <v>57</v>
      </c>
      <c r="B35" s="65" t="n">
        <v>1532</v>
      </c>
      <c r="C35" s="65" t="n">
        <v>185</v>
      </c>
      <c r="D35" s="65" t="n">
        <v>24</v>
      </c>
      <c r="E35" s="65" t="n">
        <v>82</v>
      </c>
      <c r="F35" s="65" t="n">
        <v>0</v>
      </c>
      <c r="G35" s="65" t="n">
        <v>50</v>
      </c>
      <c r="H35" s="65" t="n">
        <v>231</v>
      </c>
      <c r="I35" s="65" t="n">
        <v>41</v>
      </c>
      <c r="J35" s="65" t="n">
        <v>17</v>
      </c>
      <c r="K35" s="65" t="n">
        <v>432</v>
      </c>
      <c r="L35" s="65" t="n">
        <v>2594</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117247</v>
      </c>
      <c r="C11" s="25" t="n">
        <v>3014</v>
      </c>
      <c r="D11" s="25" t="n">
        <v>120261</v>
      </c>
    </row>
    <row r="12">
      <c r="A12" s="25" t="s">
        <v>34</v>
      </c>
      <c r="B12" s="25" t="n">
        <v>105899</v>
      </c>
      <c r="C12" s="25" t="n">
        <v>2814</v>
      </c>
      <c r="D12" s="25" t="n">
        <v>108713</v>
      </c>
    </row>
    <row r="13">
      <c r="A13" s="25" t="s">
        <v>35</v>
      </c>
      <c r="B13" s="25" t="n">
        <v>86930</v>
      </c>
      <c r="C13" s="25" t="n">
        <v>2438</v>
      </c>
      <c r="D13" s="25" t="n">
        <v>89368</v>
      </c>
    </row>
    <row r="14">
      <c r="A14" s="25" t="s">
        <v>36</v>
      </c>
      <c r="B14" s="25" t="n">
        <v>156000</v>
      </c>
      <c r="C14" s="25" t="n">
        <v>2698</v>
      </c>
      <c r="D14" s="25" t="n">
        <v>158698</v>
      </c>
    </row>
    <row r="15">
      <c r="A15" s="25" t="s">
        <v>37</v>
      </c>
      <c r="B15" s="25" t="n">
        <v>117738</v>
      </c>
      <c r="C15" s="25" t="n">
        <v>2267</v>
      </c>
      <c r="D15" s="25" t="n">
        <v>120005</v>
      </c>
    </row>
    <row r="16">
      <c r="A16" s="25" t="s">
        <v>38</v>
      </c>
      <c r="B16" s="25" t="n">
        <v>145218</v>
      </c>
      <c r="C16" s="25" t="n">
        <v>2616</v>
      </c>
      <c r="D16" s="25" t="n">
        <v>147834</v>
      </c>
    </row>
    <row r="17">
      <c r="A17" s="25" t="s">
        <v>39</v>
      </c>
      <c r="B17" s="25" t="n">
        <v>118109</v>
      </c>
      <c r="C17" s="25" t="n">
        <v>2806</v>
      </c>
      <c r="D17" s="25" t="n">
        <v>120915</v>
      </c>
    </row>
    <row r="18">
      <c r="A18" s="25" t="s">
        <v>40</v>
      </c>
      <c r="B18" s="25" t="n">
        <v>115638</v>
      </c>
      <c r="C18" s="25" t="n">
        <v>2343</v>
      </c>
      <c r="D18" s="25" t="n">
        <v>117981</v>
      </c>
    </row>
    <row r="19">
      <c r="A19" s="25" t="s">
        <v>41</v>
      </c>
      <c r="B19" s="25" t="n">
        <v>127844</v>
      </c>
      <c r="C19" s="25" t="n">
        <v>3025</v>
      </c>
      <c r="D19" s="25" t="n">
        <v>130869</v>
      </c>
    </row>
    <row r="20">
      <c r="A20" s="25" t="s">
        <v>42</v>
      </c>
      <c r="B20" s="25" t="n">
        <v>156823</v>
      </c>
      <c r="C20" s="25" t="n">
        <v>2489</v>
      </c>
      <c r="D20" s="25" t="n">
        <v>159312</v>
      </c>
    </row>
    <row r="21">
      <c r="A21" s="25" t="s">
        <v>43</v>
      </c>
      <c r="B21" s="25" t="n">
        <v>135855</v>
      </c>
      <c r="C21" s="25" t="n">
        <v>2644</v>
      </c>
      <c r="D21" s="25" t="n">
        <v>138499</v>
      </c>
    </row>
    <row r="22">
      <c r="A22" s="25" t="s">
        <v>44</v>
      </c>
      <c r="B22" s="25" t="n">
        <v>122605</v>
      </c>
      <c r="C22" s="25" t="n">
        <v>2289</v>
      </c>
      <c r="D22" s="25" t="n">
        <v>124894</v>
      </c>
    </row>
    <row r="23">
      <c r="A23" s="25" t="s">
        <v>45</v>
      </c>
      <c r="B23" s="25" t="n">
        <v>110884</v>
      </c>
      <c r="C23" s="25" t="n">
        <v>2470</v>
      </c>
      <c r="D23" s="25" t="n">
        <v>113354</v>
      </c>
    </row>
    <row r="24">
      <c r="A24" s="25" t="s">
        <v>46</v>
      </c>
      <c r="B24" s="25" t="n">
        <v>149913</v>
      </c>
      <c r="C24" s="25" t="n">
        <v>2405</v>
      </c>
      <c r="D24" s="25" t="n">
        <v>152318</v>
      </c>
    </row>
    <row r="25">
      <c r="A25" s="25" t="s">
        <v>47</v>
      </c>
      <c r="B25" s="25" t="n">
        <v>120662</v>
      </c>
      <c r="C25" s="25" t="n">
        <v>2304</v>
      </c>
      <c r="D25" s="25" t="n">
        <v>122966</v>
      </c>
    </row>
    <row r="26">
      <c r="A26" s="25" t="s">
        <v>48</v>
      </c>
      <c r="B26" s="25" t="n">
        <v>106825</v>
      </c>
      <c r="C26" s="25" t="n">
        <v>2209</v>
      </c>
      <c r="D26" s="25" t="n">
        <v>109034</v>
      </c>
    </row>
    <row r="27">
      <c r="A27" s="25" t="s">
        <v>49</v>
      </c>
      <c r="B27" s="25" t="n">
        <v>112005</v>
      </c>
      <c r="C27" s="25" t="n">
        <v>2423</v>
      </c>
      <c r="D27" s="25" t="n">
        <v>114428</v>
      </c>
    </row>
    <row r="28">
      <c r="A28" s="25" t="s">
        <v>50</v>
      </c>
      <c r="B28" s="25" t="n">
        <v>133357</v>
      </c>
      <c r="C28" s="25" t="n">
        <v>3060</v>
      </c>
      <c r="D28" s="25" t="n">
        <v>136417</v>
      </c>
    </row>
    <row r="29">
      <c r="A29" s="25" t="s">
        <v>51</v>
      </c>
      <c r="B29" s="25" t="n">
        <v>103512</v>
      </c>
      <c r="C29" s="25" t="n">
        <v>2803</v>
      </c>
      <c r="D29" s="25" t="n">
        <v>106315</v>
      </c>
    </row>
    <row r="30">
      <c r="A30" s="25" t="s">
        <v>52</v>
      </c>
      <c r="B30" s="25" t="n">
        <v>125452</v>
      </c>
      <c r="C30" s="25" t="n">
        <v>3344</v>
      </c>
      <c r="D30" s="25" t="n">
        <v>128796</v>
      </c>
    </row>
    <row r="31">
      <c r="A31" s="25" t="s">
        <v>53</v>
      </c>
      <c r="B31" s="25" t="n">
        <v>130981</v>
      </c>
      <c r="C31" s="25" t="n">
        <v>3362</v>
      </c>
      <c r="D31" s="25" t="n">
        <v>134343</v>
      </c>
    </row>
    <row r="32">
      <c r="A32" s="25" t="s">
        <v>54</v>
      </c>
      <c r="B32" s="25" t="n">
        <v>120387</v>
      </c>
      <c r="C32" s="25" t="n">
        <v>2967</v>
      </c>
      <c r="D32" s="25" t="n">
        <v>123354</v>
      </c>
    </row>
    <row r="33">
      <c r="A33" s="25" t="s">
        <v>55</v>
      </c>
      <c r="B33" s="25" t="n">
        <v>141098</v>
      </c>
      <c r="C33" s="25" t="n">
        <v>3139</v>
      </c>
      <c r="D33" s="25" t="n">
        <v>144237</v>
      </c>
    </row>
    <row r="34">
      <c r="A34" s="25" t="s">
        <v>56</v>
      </c>
      <c r="B34" s="25" t="n">
        <v>139452</v>
      </c>
      <c r="C34" s="25" t="n">
        <v>2751</v>
      </c>
      <c r="D34" s="25" t="n">
        <v>142203</v>
      </c>
    </row>
    <row r="35">
      <c r="A35" s="27" t="s">
        <v>57</v>
      </c>
      <c r="B35" s="27" t="n">
        <v>125540</v>
      </c>
      <c r="C35" s="27" t="n">
        <v>2594</v>
      </c>
      <c r="D35" s="27" t="n">
        <v>128134</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541</v>
      </c>
    </row>
    <row r="6" ht="15.95" customHeight="1">
      <c r="A6" s="16" t="s">
        <v>27</v>
      </c>
    </row>
    <row r="7" ht="15" customHeight="1">
      <c r="A7" s="9" t="s">
        <v>25</v>
      </c>
    </row>
    <row r="9">
      <c r="A9" s="23"/>
      <c r="B9" s="23"/>
      <c r="C9" s="23"/>
      <c r="D9" s="23"/>
      <c r="E9" s="23"/>
      <c r="F9" s="23"/>
    </row>
    <row r="10">
      <c r="A10" s="66" t="s">
        <v>542</v>
      </c>
      <c r="B10" s="26" t="s">
        <v>33</v>
      </c>
      <c r="C10" s="26" t="s">
        <v>34</v>
      </c>
      <c r="D10" s="26" t="s">
        <v>45</v>
      </c>
      <c r="E10" s="26" t="s">
        <v>100</v>
      </c>
      <c r="F10" s="26" t="s">
        <v>101</v>
      </c>
    </row>
    <row r="11">
      <c r="A11" s="66" t="s">
        <v>543</v>
      </c>
      <c r="B11" s="66" t="n">
        <v>337</v>
      </c>
      <c r="C11" s="66" t="n">
        <v>230</v>
      </c>
      <c r="D11" s="66" t="n">
        <v>0</v>
      </c>
      <c r="E11" s="66" t="n">
        <v>606</v>
      </c>
      <c r="F11" s="66" t="n">
        <v>607</v>
      </c>
    </row>
    <row r="12">
      <c r="A12" s="66" t="s">
        <v>544</v>
      </c>
      <c r="B12" s="66" t="n">
        <v>156</v>
      </c>
      <c r="C12" s="66" t="n">
        <v>235</v>
      </c>
      <c r="D12" s="66" t="n">
        <v>447</v>
      </c>
      <c r="E12" s="66" t="n">
        <v>626</v>
      </c>
      <c r="F12" s="66" t="n">
        <v>3908</v>
      </c>
    </row>
    <row r="13">
      <c r="A13" s="66" t="s">
        <v>545</v>
      </c>
      <c r="B13" s="66" t="n">
        <v>154</v>
      </c>
      <c r="C13" s="66" t="n">
        <v>120</v>
      </c>
      <c r="D13" s="66" t="n">
        <v>177</v>
      </c>
      <c r="E13" s="66" t="n">
        <v>398</v>
      </c>
      <c r="F13" s="66" t="n">
        <v>1754</v>
      </c>
    </row>
    <row r="14">
      <c r="A14" s="66" t="s">
        <v>546</v>
      </c>
      <c r="B14" s="66" t="n">
        <v>71</v>
      </c>
      <c r="C14" s="66" t="n">
        <v>62</v>
      </c>
      <c r="D14" s="66" t="n">
        <v>64</v>
      </c>
      <c r="E14" s="66" t="n">
        <v>204</v>
      </c>
      <c r="F14" s="66" t="n">
        <v>770</v>
      </c>
    </row>
    <row r="15">
      <c r="A15" s="66" t="s">
        <v>547</v>
      </c>
      <c r="B15" s="66" t="n">
        <v>105</v>
      </c>
      <c r="C15" s="66" t="n">
        <v>59</v>
      </c>
      <c r="D15" s="66" t="n">
        <v>47</v>
      </c>
      <c r="E15" s="66" t="n">
        <v>229</v>
      </c>
      <c r="F15" s="66" t="n">
        <v>737</v>
      </c>
    </row>
    <row r="16">
      <c r="A16" s="66" t="s">
        <v>548</v>
      </c>
      <c r="B16" s="66" t="n">
        <v>112</v>
      </c>
      <c r="C16" s="66" t="n">
        <v>74</v>
      </c>
      <c r="D16" s="66" t="n">
        <v>42</v>
      </c>
      <c r="E16" s="66" t="n">
        <v>285</v>
      </c>
      <c r="F16" s="66" t="n">
        <v>856</v>
      </c>
    </row>
    <row r="17">
      <c r="A17" s="66" t="s">
        <v>549</v>
      </c>
      <c r="B17" s="66" t="n">
        <v>242</v>
      </c>
      <c r="C17" s="66" t="n">
        <v>216</v>
      </c>
      <c r="D17" s="66" t="n">
        <v>55</v>
      </c>
      <c r="E17" s="66" t="n">
        <v>690</v>
      </c>
      <c r="F17" s="66" t="n">
        <v>2403</v>
      </c>
    </row>
    <row r="18">
      <c r="A18" s="66" t="s">
        <v>550</v>
      </c>
      <c r="B18" s="66" t="n">
        <v>157</v>
      </c>
      <c r="C18" s="66" t="n">
        <v>102</v>
      </c>
      <c r="D18" s="66" t="n">
        <v>226</v>
      </c>
      <c r="E18" s="66" t="n">
        <v>405</v>
      </c>
      <c r="F18" s="66" t="n">
        <v>1869</v>
      </c>
    </row>
    <row r="19">
      <c r="A19" s="66" t="s">
        <v>551</v>
      </c>
      <c r="B19" s="66" t="n">
        <v>169</v>
      </c>
      <c r="C19" s="66" t="n">
        <v>145</v>
      </c>
      <c r="D19" s="66" t="n">
        <v>107</v>
      </c>
      <c r="E19" s="66" t="n">
        <v>463</v>
      </c>
      <c r="F19" s="66" t="n">
        <v>1940</v>
      </c>
    </row>
    <row r="20">
      <c r="A20" s="66" t="s">
        <v>552</v>
      </c>
      <c r="B20" s="66" t="n">
        <v>98</v>
      </c>
      <c r="C20" s="66" t="n">
        <v>90</v>
      </c>
      <c r="D20" s="66" t="n">
        <v>148</v>
      </c>
      <c r="E20" s="66" t="n">
        <v>281</v>
      </c>
      <c r="F20" s="66" t="n">
        <v>1371</v>
      </c>
    </row>
    <row r="21">
      <c r="A21" s="66" t="s">
        <v>553</v>
      </c>
      <c r="B21" s="66" t="n">
        <v>100</v>
      </c>
      <c r="C21" s="66" t="n">
        <v>81</v>
      </c>
      <c r="D21" s="66" t="n">
        <v>90</v>
      </c>
      <c r="E21" s="66" t="n">
        <v>291</v>
      </c>
      <c r="F21" s="66" t="n">
        <v>1292</v>
      </c>
    </row>
    <row r="22">
      <c r="A22" s="66" t="s">
        <v>554</v>
      </c>
      <c r="B22" s="66" t="n">
        <v>91</v>
      </c>
      <c r="C22" s="66" t="n">
        <v>106</v>
      </c>
      <c r="D22" s="66" t="n">
        <v>96</v>
      </c>
      <c r="E22" s="66" t="n">
        <v>316</v>
      </c>
      <c r="F22" s="66" t="n">
        <v>1185</v>
      </c>
    </row>
    <row r="23">
      <c r="A23" s="66" t="s">
        <v>555</v>
      </c>
      <c r="B23" s="66" t="n">
        <v>107</v>
      </c>
      <c r="C23" s="66" t="n">
        <v>134</v>
      </c>
      <c r="D23" s="66" t="n">
        <v>115</v>
      </c>
      <c r="E23" s="66" t="n">
        <v>369</v>
      </c>
      <c r="F23" s="66" t="n">
        <v>1460</v>
      </c>
    </row>
    <row r="24">
      <c r="A24" s="66" t="s">
        <v>556</v>
      </c>
      <c r="B24" s="66" t="n">
        <v>97</v>
      </c>
      <c r="C24" s="66" t="n">
        <v>83</v>
      </c>
      <c r="D24" s="66" t="n">
        <v>83</v>
      </c>
      <c r="E24" s="66" t="n">
        <v>246</v>
      </c>
      <c r="F24" s="66" t="n">
        <v>813</v>
      </c>
    </row>
    <row r="25">
      <c r="A25" s="66" t="s">
        <v>557</v>
      </c>
      <c r="B25" s="66" t="n">
        <v>62</v>
      </c>
      <c r="C25" s="66" t="n">
        <v>71</v>
      </c>
      <c r="D25" s="66" t="n">
        <v>49</v>
      </c>
      <c r="E25" s="66" t="n">
        <v>207</v>
      </c>
      <c r="F25" s="66" t="n">
        <v>756</v>
      </c>
    </row>
    <row r="26">
      <c r="A26" s="66" t="s">
        <v>558</v>
      </c>
      <c r="B26" s="66" t="n">
        <v>52</v>
      </c>
      <c r="C26" s="66" t="n">
        <v>48</v>
      </c>
      <c r="D26" s="66" t="n">
        <v>41</v>
      </c>
      <c r="E26" s="66" t="n">
        <v>133</v>
      </c>
      <c r="F26" s="66" t="n">
        <v>464</v>
      </c>
    </row>
    <row r="27">
      <c r="A27" s="66" t="s">
        <v>559</v>
      </c>
      <c r="B27" s="66" t="n">
        <v>375</v>
      </c>
      <c r="C27" s="66" t="n">
        <v>406</v>
      </c>
      <c r="D27" s="66" t="n">
        <v>268</v>
      </c>
      <c r="E27" s="66" t="n">
        <v>1068</v>
      </c>
      <c r="F27" s="66" t="n">
        <v>3953</v>
      </c>
    </row>
    <row r="28">
      <c r="A28" s="66" t="s">
        <v>560</v>
      </c>
      <c r="B28" s="66" t="n">
        <v>306</v>
      </c>
      <c r="C28" s="66" t="n">
        <v>302</v>
      </c>
      <c r="D28" s="66" t="n">
        <v>232</v>
      </c>
      <c r="E28" s="66" t="n">
        <v>815</v>
      </c>
      <c r="F28" s="66" t="n">
        <v>2841</v>
      </c>
    </row>
    <row r="29">
      <c r="A29" s="66" t="s">
        <v>561</v>
      </c>
      <c r="B29" s="66" t="n">
        <v>80</v>
      </c>
      <c r="C29" s="66" t="n">
        <v>93</v>
      </c>
      <c r="D29" s="66" t="n">
        <v>40</v>
      </c>
      <c r="E29" s="66" t="n">
        <v>219</v>
      </c>
      <c r="F29" s="66" t="n">
        <v>715</v>
      </c>
    </row>
    <row r="30">
      <c r="A30" s="66" t="s">
        <v>562</v>
      </c>
      <c r="B30" s="66" t="n">
        <v>51</v>
      </c>
      <c r="C30" s="66" t="n">
        <v>68</v>
      </c>
      <c r="D30" s="66" t="n">
        <v>51</v>
      </c>
      <c r="E30" s="66" t="n">
        <v>157</v>
      </c>
      <c r="F30" s="66" t="n">
        <v>665</v>
      </c>
    </row>
    <row r="31">
      <c r="A31" s="66" t="s">
        <v>563</v>
      </c>
      <c r="B31" s="66" t="n">
        <v>49</v>
      </c>
      <c r="C31" s="66" t="n">
        <v>52</v>
      </c>
      <c r="D31" s="66" t="n">
        <v>60</v>
      </c>
      <c r="E31" s="66" t="n">
        <v>129</v>
      </c>
      <c r="F31" s="66" t="n">
        <v>525</v>
      </c>
    </row>
    <row r="32">
      <c r="A32" s="66" t="s">
        <v>564</v>
      </c>
      <c r="B32" s="66" t="n">
        <v>27</v>
      </c>
      <c r="C32" s="66" t="n">
        <v>18</v>
      </c>
      <c r="D32" s="66" t="n">
        <v>18</v>
      </c>
      <c r="E32" s="66" t="n">
        <v>77</v>
      </c>
      <c r="F32" s="66" t="n">
        <v>285</v>
      </c>
    </row>
    <row r="33">
      <c r="A33" s="66" t="s">
        <v>565</v>
      </c>
      <c r="B33" s="66" t="n">
        <v>16</v>
      </c>
      <c r="C33" s="66" t="n">
        <v>19</v>
      </c>
      <c r="D33" s="66" t="n">
        <v>14</v>
      </c>
      <c r="E33" s="66" t="n">
        <v>52</v>
      </c>
      <c r="F33" s="66" t="n">
        <v>268</v>
      </c>
    </row>
    <row r="34">
      <c r="A34" s="66" t="s">
        <v>566</v>
      </c>
      <c r="B34" s="66" t="n">
        <v>0</v>
      </c>
      <c r="C34" s="66" t="n">
        <v>0</v>
      </c>
      <c r="D34" s="66" t="n">
        <v>0</v>
      </c>
      <c r="E34" s="66" t="n">
        <v>0</v>
      </c>
      <c r="F34" s="66" t="n">
        <v>3</v>
      </c>
    </row>
    <row r="35">
      <c r="A35" s="66" t="s">
        <v>244</v>
      </c>
      <c r="B35" s="66" t="n">
        <v>0</v>
      </c>
      <c r="C35" s="66" t="n">
        <v>0</v>
      </c>
      <c r="D35" s="66" t="n">
        <v>0</v>
      </c>
      <c r="E35" s="66" t="n">
        <v>0</v>
      </c>
      <c r="F35" s="66" t="n">
        <v>3</v>
      </c>
    </row>
    <row r="36">
      <c r="A36" s="67" t="s">
        <v>32</v>
      </c>
      <c r="B36" s="67" t="n">
        <v>3014</v>
      </c>
      <c r="C36" s="67" t="n">
        <v>2814</v>
      </c>
      <c r="D36" s="67" t="n">
        <v>2470</v>
      </c>
      <c r="E36" s="67" t="n">
        <v>8266</v>
      </c>
      <c r="F36" s="67" t="n">
        <v>31443</v>
      </c>
    </row>
    <row r="37">
      <c r="A37" s="28" t="s">
        <v>61</v>
      </c>
      <c r="B37" s="28"/>
      <c r="C37" s="28"/>
      <c r="D37" s="28"/>
      <c r="E37" s="28"/>
      <c r="F37" s="28"/>
    </row>
    <row r="38">
      <c r="A38" s="66"/>
      <c r="B38" s="66"/>
      <c r="C38" s="66"/>
      <c r="D38" s="66"/>
      <c r="E38" s="66"/>
      <c r="F38" s="66"/>
    </row>
  </sheetData>
  <sheetProtection sheet="1"/>
  <mergeCells count="2">
    <mergeCell ref="B1:E1"/>
    <mergeCell ref="A37:F37"/>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568</v>
      </c>
    </row>
    <row r="6" ht="15.95" customHeight="1">
      <c r="A6" s="16" t="s">
        <v>27</v>
      </c>
    </row>
    <row r="7" ht="15" customHeight="1">
      <c r="A7" s="9" t="s">
        <v>25</v>
      </c>
    </row>
    <row r="9">
      <c r="A9" s="23"/>
      <c r="B9" s="23"/>
      <c r="C9" s="23"/>
      <c r="D9" s="23"/>
      <c r="E9" s="23"/>
      <c r="F9" s="23"/>
      <c r="G9" s="23"/>
      <c r="H9" s="23"/>
      <c r="I9" s="23"/>
    </row>
    <row r="10">
      <c r="A10" s="68" t="s">
        <v>29</v>
      </c>
      <c r="B10" s="26" t="s">
        <v>569</v>
      </c>
      <c r="C10" s="26" t="s">
        <v>570</v>
      </c>
      <c r="D10" s="26" t="s">
        <v>571</v>
      </c>
      <c r="E10" s="26" t="s">
        <v>572</v>
      </c>
      <c r="F10" s="26" t="s">
        <v>573</v>
      </c>
      <c r="G10" s="26" t="s">
        <v>574</v>
      </c>
      <c r="H10" s="26" t="s">
        <v>539</v>
      </c>
      <c r="I10" s="26" t="s">
        <v>32</v>
      </c>
    </row>
    <row r="11">
      <c r="A11" s="68" t="s">
        <v>33</v>
      </c>
      <c r="B11" s="68" t="n">
        <v>321</v>
      </c>
      <c r="C11" s="68" t="n">
        <v>895</v>
      </c>
      <c r="D11" s="68" t="n">
        <v>28</v>
      </c>
      <c r="E11" s="68" t="n">
        <v>182</v>
      </c>
      <c r="F11" s="68" t="n">
        <v>393</v>
      </c>
      <c r="G11" s="68" t="n">
        <v>4</v>
      </c>
      <c r="H11" s="68" t="n">
        <v>0</v>
      </c>
      <c r="I11" s="68" t="n">
        <v>1823</v>
      </c>
    </row>
    <row r="12">
      <c r="A12" s="68" t="s">
        <v>34</v>
      </c>
      <c r="B12" s="68" t="n">
        <v>283</v>
      </c>
      <c r="C12" s="68" t="n">
        <v>730</v>
      </c>
      <c r="D12" s="68" t="n">
        <v>20</v>
      </c>
      <c r="E12" s="68" t="n">
        <v>160</v>
      </c>
      <c r="F12" s="68" t="n">
        <v>322</v>
      </c>
      <c r="G12" s="68" t="n">
        <v>3</v>
      </c>
      <c r="H12" s="68" t="n">
        <v>1</v>
      </c>
      <c r="I12" s="68" t="n">
        <v>1519</v>
      </c>
    </row>
    <row r="13">
      <c r="A13" s="68" t="s">
        <v>35</v>
      </c>
      <c r="B13" s="68" t="n">
        <v>255</v>
      </c>
      <c r="C13" s="68" t="n">
        <v>880</v>
      </c>
      <c r="D13" s="68" t="n">
        <v>18</v>
      </c>
      <c r="E13" s="68" t="n">
        <v>197</v>
      </c>
      <c r="F13" s="68" t="n">
        <v>341</v>
      </c>
      <c r="G13" s="68" t="n">
        <v>2</v>
      </c>
      <c r="H13" s="68" t="n">
        <v>0</v>
      </c>
      <c r="I13" s="68" t="n">
        <v>1693</v>
      </c>
    </row>
    <row r="14">
      <c r="A14" s="68" t="s">
        <v>36</v>
      </c>
      <c r="B14" s="68" t="n">
        <v>232</v>
      </c>
      <c r="C14" s="68" t="n">
        <v>967</v>
      </c>
      <c r="D14" s="68" t="n">
        <v>35</v>
      </c>
      <c r="E14" s="68" t="n">
        <v>203</v>
      </c>
      <c r="F14" s="68" t="n">
        <v>359</v>
      </c>
      <c r="G14" s="68" t="n">
        <v>11</v>
      </c>
      <c r="H14" s="68" t="n">
        <v>1</v>
      </c>
      <c r="I14" s="68" t="n">
        <v>1808</v>
      </c>
    </row>
    <row r="15">
      <c r="A15" s="68" t="s">
        <v>37</v>
      </c>
      <c r="B15" s="68" t="n">
        <v>151</v>
      </c>
      <c r="C15" s="68" t="n">
        <v>676</v>
      </c>
      <c r="D15" s="68" t="n">
        <v>33</v>
      </c>
      <c r="E15" s="68" t="n">
        <v>151</v>
      </c>
      <c r="F15" s="68" t="n">
        <v>284</v>
      </c>
      <c r="G15" s="68" t="n">
        <v>4</v>
      </c>
      <c r="H15" s="68" t="n">
        <v>0</v>
      </c>
      <c r="I15" s="68" t="n">
        <v>1299</v>
      </c>
    </row>
    <row r="16">
      <c r="A16" s="68" t="s">
        <v>38</v>
      </c>
      <c r="B16" s="68" t="n">
        <v>192</v>
      </c>
      <c r="C16" s="68" t="n">
        <v>820</v>
      </c>
      <c r="D16" s="68" t="n">
        <v>31</v>
      </c>
      <c r="E16" s="68" t="n">
        <v>164</v>
      </c>
      <c r="F16" s="68" t="n">
        <v>357</v>
      </c>
      <c r="G16" s="68" t="n">
        <v>10</v>
      </c>
      <c r="H16" s="68" t="n">
        <v>0</v>
      </c>
      <c r="I16" s="68" t="n">
        <v>1574</v>
      </c>
    </row>
    <row r="17">
      <c r="A17" s="68" t="s">
        <v>39</v>
      </c>
      <c r="B17" s="68" t="n">
        <v>196</v>
      </c>
      <c r="C17" s="68" t="n">
        <v>954</v>
      </c>
      <c r="D17" s="68" t="n">
        <v>24</v>
      </c>
      <c r="E17" s="68" t="n">
        <v>190</v>
      </c>
      <c r="F17" s="68" t="n">
        <v>330</v>
      </c>
      <c r="G17" s="68" t="n">
        <v>8</v>
      </c>
      <c r="H17" s="68" t="n">
        <v>0</v>
      </c>
      <c r="I17" s="68" t="n">
        <v>1702</v>
      </c>
    </row>
    <row r="18">
      <c r="A18" s="68" t="s">
        <v>40</v>
      </c>
      <c r="B18" s="68" t="n">
        <v>151</v>
      </c>
      <c r="C18" s="68" t="n">
        <v>885</v>
      </c>
      <c r="D18" s="68" t="n">
        <v>21</v>
      </c>
      <c r="E18" s="68" t="n">
        <v>179</v>
      </c>
      <c r="F18" s="68" t="n">
        <v>344</v>
      </c>
      <c r="G18" s="68" t="n">
        <v>10</v>
      </c>
      <c r="H18" s="68" t="n">
        <v>0</v>
      </c>
      <c r="I18" s="68" t="n">
        <v>1590</v>
      </c>
    </row>
    <row r="19">
      <c r="A19" s="68" t="s">
        <v>41</v>
      </c>
      <c r="B19" s="68" t="n">
        <v>189</v>
      </c>
      <c r="C19" s="68" t="n">
        <v>1134</v>
      </c>
      <c r="D19" s="68" t="n">
        <v>34</v>
      </c>
      <c r="E19" s="68" t="n">
        <v>157</v>
      </c>
      <c r="F19" s="68" t="n">
        <v>374</v>
      </c>
      <c r="G19" s="68" t="n">
        <v>7</v>
      </c>
      <c r="H19" s="68" t="n">
        <v>0</v>
      </c>
      <c r="I19" s="68" t="n">
        <v>1895</v>
      </c>
    </row>
    <row r="20">
      <c r="A20" s="68" t="s">
        <v>42</v>
      </c>
      <c r="B20" s="68" t="n">
        <v>136</v>
      </c>
      <c r="C20" s="68" t="n">
        <v>852</v>
      </c>
      <c r="D20" s="68" t="n">
        <v>38</v>
      </c>
      <c r="E20" s="68" t="n">
        <v>143</v>
      </c>
      <c r="F20" s="68" t="n">
        <v>366</v>
      </c>
      <c r="G20" s="68" t="n">
        <v>9</v>
      </c>
      <c r="H20" s="68" t="n">
        <v>0</v>
      </c>
      <c r="I20" s="68" t="n">
        <v>1544</v>
      </c>
    </row>
    <row r="21">
      <c r="A21" s="68" t="s">
        <v>43</v>
      </c>
      <c r="B21" s="68" t="n">
        <v>119</v>
      </c>
      <c r="C21" s="68" t="n">
        <v>979</v>
      </c>
      <c r="D21" s="68" t="n">
        <v>32</v>
      </c>
      <c r="E21" s="68" t="n">
        <v>179</v>
      </c>
      <c r="F21" s="68" t="n">
        <v>427</v>
      </c>
      <c r="G21" s="68" t="n">
        <v>7</v>
      </c>
      <c r="H21" s="68" t="n">
        <v>0</v>
      </c>
      <c r="I21" s="68" t="n">
        <v>1743</v>
      </c>
    </row>
    <row r="22">
      <c r="A22" s="68" t="s">
        <v>44</v>
      </c>
      <c r="B22" s="68" t="n">
        <v>169</v>
      </c>
      <c r="C22" s="68" t="n">
        <v>827</v>
      </c>
      <c r="D22" s="68" t="n">
        <v>43</v>
      </c>
      <c r="E22" s="68" t="n">
        <v>138</v>
      </c>
      <c r="F22" s="68" t="n">
        <v>324</v>
      </c>
      <c r="G22" s="68" t="n">
        <v>8</v>
      </c>
      <c r="H22" s="68" t="n">
        <v>0</v>
      </c>
      <c r="I22" s="68" t="n">
        <v>1509</v>
      </c>
    </row>
    <row r="23">
      <c r="A23" s="68" t="s">
        <v>45</v>
      </c>
      <c r="B23" s="68" t="n">
        <v>95</v>
      </c>
      <c r="C23" s="68" t="n">
        <v>773</v>
      </c>
      <c r="D23" s="68" t="n">
        <v>56</v>
      </c>
      <c r="E23" s="68" t="n">
        <v>138</v>
      </c>
      <c r="F23" s="68" t="n">
        <v>298</v>
      </c>
      <c r="G23" s="68" t="n">
        <v>6</v>
      </c>
      <c r="H23" s="68" t="n">
        <v>0</v>
      </c>
      <c r="I23" s="68" t="n">
        <v>1366</v>
      </c>
    </row>
    <row r="24">
      <c r="A24" s="68" t="s">
        <v>46</v>
      </c>
      <c r="B24" s="68" t="n">
        <v>171</v>
      </c>
      <c r="C24" s="68" t="n">
        <v>836</v>
      </c>
      <c r="D24" s="68" t="n">
        <v>63</v>
      </c>
      <c r="E24" s="68" t="n">
        <v>119</v>
      </c>
      <c r="F24" s="68" t="n">
        <v>310</v>
      </c>
      <c r="G24" s="68" t="n">
        <v>17</v>
      </c>
      <c r="H24" s="68" t="n">
        <v>0</v>
      </c>
      <c r="I24" s="68" t="n">
        <v>1516</v>
      </c>
    </row>
    <row r="25">
      <c r="A25" s="68" t="s">
        <v>47</v>
      </c>
      <c r="B25" s="68" t="n">
        <v>136</v>
      </c>
      <c r="C25" s="68" t="n">
        <v>881</v>
      </c>
      <c r="D25" s="68" t="n">
        <v>29</v>
      </c>
      <c r="E25" s="68" t="n">
        <v>119</v>
      </c>
      <c r="F25" s="68" t="n">
        <v>264</v>
      </c>
      <c r="G25" s="68" t="n">
        <v>12</v>
      </c>
      <c r="H25" s="68" t="n">
        <v>0</v>
      </c>
      <c r="I25" s="68" t="n">
        <v>1441</v>
      </c>
    </row>
    <row r="26">
      <c r="A26" s="68" t="s">
        <v>48</v>
      </c>
      <c r="B26" s="68" t="n">
        <v>209</v>
      </c>
      <c r="C26" s="68" t="n">
        <v>845</v>
      </c>
      <c r="D26" s="68" t="n">
        <v>45</v>
      </c>
      <c r="E26" s="68" t="n">
        <v>99</v>
      </c>
      <c r="F26" s="68" t="n">
        <v>241</v>
      </c>
      <c r="G26" s="68" t="n">
        <v>7</v>
      </c>
      <c r="H26" s="68" t="n">
        <v>0</v>
      </c>
      <c r="I26" s="68" t="n">
        <v>1446</v>
      </c>
    </row>
    <row r="27">
      <c r="A27" s="68" t="s">
        <v>49</v>
      </c>
      <c r="B27" s="68" t="n">
        <v>327</v>
      </c>
      <c r="C27" s="68" t="n">
        <v>864</v>
      </c>
      <c r="D27" s="68" t="n">
        <v>52</v>
      </c>
      <c r="E27" s="68" t="n">
        <v>101</v>
      </c>
      <c r="F27" s="68" t="n">
        <v>275</v>
      </c>
      <c r="G27" s="68" t="n">
        <v>5</v>
      </c>
      <c r="H27" s="68" t="n">
        <v>0</v>
      </c>
      <c r="I27" s="68" t="n">
        <v>1624</v>
      </c>
    </row>
    <row r="28">
      <c r="A28" s="68" t="s">
        <v>50</v>
      </c>
      <c r="B28" s="68" t="n">
        <v>271</v>
      </c>
      <c r="C28" s="68" t="n">
        <v>1286</v>
      </c>
      <c r="D28" s="68" t="n">
        <v>40</v>
      </c>
      <c r="E28" s="68" t="n">
        <v>107</v>
      </c>
      <c r="F28" s="68" t="n">
        <v>294</v>
      </c>
      <c r="G28" s="68" t="n">
        <v>9</v>
      </c>
      <c r="H28" s="68" t="n">
        <v>10</v>
      </c>
      <c r="I28" s="68" t="n">
        <v>2017</v>
      </c>
    </row>
    <row r="29">
      <c r="A29" s="68" t="s">
        <v>51</v>
      </c>
      <c r="B29" s="68" t="n">
        <v>254</v>
      </c>
      <c r="C29" s="68" t="n">
        <v>944</v>
      </c>
      <c r="D29" s="68" t="n">
        <v>62</v>
      </c>
      <c r="E29" s="68" t="n">
        <v>123</v>
      </c>
      <c r="F29" s="68" t="n">
        <v>279</v>
      </c>
      <c r="G29" s="68" t="n">
        <v>7</v>
      </c>
      <c r="H29" s="68" t="n">
        <v>0</v>
      </c>
      <c r="I29" s="68" t="n">
        <v>1669</v>
      </c>
    </row>
    <row r="30">
      <c r="A30" s="68" t="s">
        <v>52</v>
      </c>
      <c r="B30" s="68" t="n">
        <v>351</v>
      </c>
      <c r="C30" s="68" t="n">
        <v>1380</v>
      </c>
      <c r="D30" s="68" t="n">
        <v>70</v>
      </c>
      <c r="E30" s="68" t="n">
        <v>179</v>
      </c>
      <c r="F30" s="68" t="n">
        <v>276</v>
      </c>
      <c r="G30" s="68" t="n">
        <v>7</v>
      </c>
      <c r="H30" s="68" t="n">
        <v>1</v>
      </c>
      <c r="I30" s="68" t="n">
        <v>2264</v>
      </c>
    </row>
    <row r="31">
      <c r="A31" s="68" t="s">
        <v>53</v>
      </c>
      <c r="B31" s="68" t="n">
        <v>317</v>
      </c>
      <c r="C31" s="68" t="n">
        <v>1344</v>
      </c>
      <c r="D31" s="68" t="n">
        <v>60</v>
      </c>
      <c r="E31" s="68" t="n">
        <v>159</v>
      </c>
      <c r="F31" s="68" t="n">
        <v>306</v>
      </c>
      <c r="G31" s="68" t="n">
        <v>10</v>
      </c>
      <c r="H31" s="68" t="n">
        <v>0</v>
      </c>
      <c r="I31" s="68" t="n">
        <v>2196</v>
      </c>
    </row>
    <row r="32">
      <c r="A32" s="68" t="s">
        <v>54</v>
      </c>
      <c r="B32" s="68" t="n">
        <v>332</v>
      </c>
      <c r="C32" s="68" t="n">
        <v>1095</v>
      </c>
      <c r="D32" s="68" t="n">
        <v>84</v>
      </c>
      <c r="E32" s="68" t="n">
        <v>161</v>
      </c>
      <c r="F32" s="68" t="n">
        <v>256</v>
      </c>
      <c r="G32" s="68" t="n">
        <v>7</v>
      </c>
      <c r="H32" s="68" t="n">
        <v>0</v>
      </c>
      <c r="I32" s="68" t="n">
        <v>1935</v>
      </c>
    </row>
    <row r="33">
      <c r="A33" s="68" t="s">
        <v>55</v>
      </c>
      <c r="B33" s="68" t="n">
        <v>280</v>
      </c>
      <c r="C33" s="68" t="n">
        <v>1357</v>
      </c>
      <c r="D33" s="68" t="n">
        <v>55</v>
      </c>
      <c r="E33" s="68" t="n">
        <v>233</v>
      </c>
      <c r="F33" s="68" t="n">
        <v>288</v>
      </c>
      <c r="G33" s="68" t="n">
        <v>5</v>
      </c>
      <c r="H33" s="68" t="n">
        <v>0</v>
      </c>
      <c r="I33" s="68" t="n">
        <v>2218</v>
      </c>
    </row>
    <row r="34">
      <c r="A34" s="68" t="s">
        <v>56</v>
      </c>
      <c r="B34" s="68" t="n">
        <v>264</v>
      </c>
      <c r="C34" s="68" t="n">
        <v>1073</v>
      </c>
      <c r="D34" s="68" t="n">
        <v>38</v>
      </c>
      <c r="E34" s="68" t="n">
        <v>210</v>
      </c>
      <c r="F34" s="68" t="n">
        <v>230</v>
      </c>
      <c r="G34" s="68" t="n">
        <v>2</v>
      </c>
      <c r="H34" s="68" t="n">
        <v>0</v>
      </c>
      <c r="I34" s="68" t="n">
        <v>1817</v>
      </c>
    </row>
    <row r="35">
      <c r="A35" s="69" t="s">
        <v>57</v>
      </c>
      <c r="B35" s="69" t="n">
        <v>215</v>
      </c>
      <c r="C35" s="69" t="n">
        <v>1071</v>
      </c>
      <c r="D35" s="69" t="n">
        <v>39</v>
      </c>
      <c r="E35" s="69" t="n">
        <v>201</v>
      </c>
      <c r="F35" s="69" t="n">
        <v>205</v>
      </c>
      <c r="G35" s="69" t="n">
        <v>10</v>
      </c>
      <c r="H35" s="69" t="n">
        <v>0</v>
      </c>
      <c r="I35" s="69" t="n">
        <v>1741</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576</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1546</v>
      </c>
      <c r="C11" s="70" t="n">
        <v>250</v>
      </c>
      <c r="D11" s="70" t="n">
        <v>27</v>
      </c>
      <c r="E11" s="70" t="n">
        <v>0</v>
      </c>
      <c r="F11" s="70" t="n">
        <v>0</v>
      </c>
      <c r="G11" s="70" t="n">
        <v>1823</v>
      </c>
    </row>
    <row r="12">
      <c r="A12" s="70" t="s">
        <v>34</v>
      </c>
      <c r="B12" s="70" t="n">
        <v>1306</v>
      </c>
      <c r="C12" s="70" t="n">
        <v>192</v>
      </c>
      <c r="D12" s="70" t="n">
        <v>21</v>
      </c>
      <c r="E12" s="70" t="n">
        <v>0</v>
      </c>
      <c r="F12" s="70" t="n">
        <v>0</v>
      </c>
      <c r="G12" s="70" t="n">
        <v>1519</v>
      </c>
    </row>
    <row r="13">
      <c r="A13" s="70" t="s">
        <v>35</v>
      </c>
      <c r="B13" s="70" t="n">
        <v>1484</v>
      </c>
      <c r="C13" s="70" t="n">
        <v>192</v>
      </c>
      <c r="D13" s="70" t="n">
        <v>17</v>
      </c>
      <c r="E13" s="70" t="n">
        <v>0</v>
      </c>
      <c r="F13" s="70" t="n">
        <v>0</v>
      </c>
      <c r="G13" s="70" t="n">
        <v>1693</v>
      </c>
    </row>
    <row r="14">
      <c r="A14" s="70" t="s">
        <v>36</v>
      </c>
      <c r="B14" s="70" t="n">
        <v>1588</v>
      </c>
      <c r="C14" s="70" t="n">
        <v>184</v>
      </c>
      <c r="D14" s="70" t="n">
        <v>35</v>
      </c>
      <c r="E14" s="70" t="n">
        <v>0</v>
      </c>
      <c r="F14" s="70" t="n">
        <v>1</v>
      </c>
      <c r="G14" s="70" t="n">
        <v>1808</v>
      </c>
    </row>
    <row r="15">
      <c r="A15" s="70" t="s">
        <v>37</v>
      </c>
      <c r="B15" s="70" t="n">
        <v>1131</v>
      </c>
      <c r="C15" s="70" t="n">
        <v>142</v>
      </c>
      <c r="D15" s="70" t="n">
        <v>26</v>
      </c>
      <c r="E15" s="70" t="n">
        <v>0</v>
      </c>
      <c r="F15" s="70" t="n">
        <v>0</v>
      </c>
      <c r="G15" s="70" t="n">
        <v>1299</v>
      </c>
    </row>
    <row r="16">
      <c r="A16" s="70" t="s">
        <v>38</v>
      </c>
      <c r="B16" s="70" t="n">
        <v>1382</v>
      </c>
      <c r="C16" s="70" t="n">
        <v>172</v>
      </c>
      <c r="D16" s="70" t="n">
        <v>20</v>
      </c>
      <c r="E16" s="70" t="n">
        <v>0</v>
      </c>
      <c r="F16" s="70" t="n">
        <v>0</v>
      </c>
      <c r="G16" s="70" t="n">
        <v>1574</v>
      </c>
    </row>
    <row r="17">
      <c r="A17" s="70" t="s">
        <v>39</v>
      </c>
      <c r="B17" s="70" t="n">
        <v>1484</v>
      </c>
      <c r="C17" s="70" t="n">
        <v>196</v>
      </c>
      <c r="D17" s="70" t="n">
        <v>22</v>
      </c>
      <c r="E17" s="70" t="n">
        <v>0</v>
      </c>
      <c r="F17" s="70" t="n">
        <v>0</v>
      </c>
      <c r="G17" s="70" t="n">
        <v>1702</v>
      </c>
    </row>
    <row r="18">
      <c r="A18" s="70" t="s">
        <v>40</v>
      </c>
      <c r="B18" s="70" t="n">
        <v>1363</v>
      </c>
      <c r="C18" s="70" t="n">
        <v>206</v>
      </c>
      <c r="D18" s="70" t="n">
        <v>20</v>
      </c>
      <c r="E18" s="70" t="n">
        <v>1</v>
      </c>
      <c r="F18" s="70" t="n">
        <v>0</v>
      </c>
      <c r="G18" s="70" t="n">
        <v>1590</v>
      </c>
    </row>
    <row r="19">
      <c r="A19" s="70" t="s">
        <v>41</v>
      </c>
      <c r="B19" s="70" t="n">
        <v>1689</v>
      </c>
      <c r="C19" s="70" t="n">
        <v>173</v>
      </c>
      <c r="D19" s="70" t="n">
        <v>33</v>
      </c>
      <c r="E19" s="70" t="n">
        <v>0</v>
      </c>
      <c r="F19" s="70" t="n">
        <v>0</v>
      </c>
      <c r="G19" s="70" t="n">
        <v>1895</v>
      </c>
    </row>
    <row r="20">
      <c r="A20" s="70" t="s">
        <v>42</v>
      </c>
      <c r="B20" s="70" t="n">
        <v>1349</v>
      </c>
      <c r="C20" s="70" t="n">
        <v>162</v>
      </c>
      <c r="D20" s="70" t="n">
        <v>33</v>
      </c>
      <c r="E20" s="70" t="n">
        <v>0</v>
      </c>
      <c r="F20" s="70" t="n">
        <v>0</v>
      </c>
      <c r="G20" s="70" t="n">
        <v>1544</v>
      </c>
    </row>
    <row r="21">
      <c r="A21" s="70" t="s">
        <v>43</v>
      </c>
      <c r="B21" s="70" t="n">
        <v>1502</v>
      </c>
      <c r="C21" s="70" t="n">
        <v>210</v>
      </c>
      <c r="D21" s="70" t="n">
        <v>31</v>
      </c>
      <c r="E21" s="70" t="n">
        <v>0</v>
      </c>
      <c r="F21" s="70" t="n">
        <v>0</v>
      </c>
      <c r="G21" s="70" t="n">
        <v>1743</v>
      </c>
    </row>
    <row r="22">
      <c r="A22" s="70" t="s">
        <v>44</v>
      </c>
      <c r="B22" s="70" t="n">
        <v>1266</v>
      </c>
      <c r="C22" s="70" t="n">
        <v>203</v>
      </c>
      <c r="D22" s="70" t="n">
        <v>40</v>
      </c>
      <c r="E22" s="70" t="n">
        <v>0</v>
      </c>
      <c r="F22" s="70" t="n">
        <v>0</v>
      </c>
      <c r="G22" s="70" t="n">
        <v>1509</v>
      </c>
    </row>
    <row r="23">
      <c r="A23" s="70" t="s">
        <v>45</v>
      </c>
      <c r="B23" s="70" t="n">
        <v>1158</v>
      </c>
      <c r="C23" s="70" t="n">
        <v>154</v>
      </c>
      <c r="D23" s="70" t="n">
        <v>54</v>
      </c>
      <c r="E23" s="70" t="n">
        <v>0</v>
      </c>
      <c r="F23" s="70" t="n">
        <v>0</v>
      </c>
      <c r="G23" s="70" t="n">
        <v>1366</v>
      </c>
    </row>
    <row r="24">
      <c r="A24" s="70" t="s">
        <v>46</v>
      </c>
      <c r="B24" s="70" t="n">
        <v>1256</v>
      </c>
      <c r="C24" s="70" t="n">
        <v>192</v>
      </c>
      <c r="D24" s="70" t="n">
        <v>68</v>
      </c>
      <c r="E24" s="70" t="n">
        <v>0</v>
      </c>
      <c r="F24" s="70" t="n">
        <v>0</v>
      </c>
      <c r="G24" s="70" t="n">
        <v>1516</v>
      </c>
    </row>
    <row r="25">
      <c r="A25" s="70" t="s">
        <v>47</v>
      </c>
      <c r="B25" s="70" t="n">
        <v>1223</v>
      </c>
      <c r="C25" s="70" t="n">
        <v>184</v>
      </c>
      <c r="D25" s="70" t="n">
        <v>34</v>
      </c>
      <c r="E25" s="70" t="n">
        <v>0</v>
      </c>
      <c r="F25" s="70" t="n">
        <v>0</v>
      </c>
      <c r="G25" s="70" t="n">
        <v>1441</v>
      </c>
    </row>
    <row r="26">
      <c r="A26" s="70" t="s">
        <v>48</v>
      </c>
      <c r="B26" s="70" t="n">
        <v>1197</v>
      </c>
      <c r="C26" s="70" t="n">
        <v>208</v>
      </c>
      <c r="D26" s="70" t="n">
        <v>41</v>
      </c>
      <c r="E26" s="70" t="n">
        <v>0</v>
      </c>
      <c r="F26" s="70" t="n">
        <v>0</v>
      </c>
      <c r="G26" s="70" t="n">
        <v>1446</v>
      </c>
    </row>
    <row r="27">
      <c r="A27" s="70" t="s">
        <v>49</v>
      </c>
      <c r="B27" s="70" t="n">
        <v>1264</v>
      </c>
      <c r="C27" s="70" t="n">
        <v>304</v>
      </c>
      <c r="D27" s="70" t="n">
        <v>56</v>
      </c>
      <c r="E27" s="70" t="n">
        <v>0</v>
      </c>
      <c r="F27" s="70" t="n">
        <v>0</v>
      </c>
      <c r="G27" s="70" t="n">
        <v>1624</v>
      </c>
    </row>
    <row r="28">
      <c r="A28" s="70" t="s">
        <v>50</v>
      </c>
      <c r="B28" s="70" t="n">
        <v>1719</v>
      </c>
      <c r="C28" s="70" t="n">
        <v>260</v>
      </c>
      <c r="D28" s="70" t="n">
        <v>36</v>
      </c>
      <c r="E28" s="70" t="n">
        <v>0</v>
      </c>
      <c r="F28" s="70" t="n">
        <v>2</v>
      </c>
      <c r="G28" s="70" t="n">
        <v>2017</v>
      </c>
    </row>
    <row r="29">
      <c r="A29" s="70" t="s">
        <v>51</v>
      </c>
      <c r="B29" s="70" t="n">
        <v>1350</v>
      </c>
      <c r="C29" s="70" t="n">
        <v>268</v>
      </c>
      <c r="D29" s="70" t="n">
        <v>51</v>
      </c>
      <c r="E29" s="70" t="n">
        <v>0</v>
      </c>
      <c r="F29" s="70" t="n">
        <v>0</v>
      </c>
      <c r="G29" s="70" t="n">
        <v>1669</v>
      </c>
    </row>
    <row r="30">
      <c r="A30" s="70" t="s">
        <v>52</v>
      </c>
      <c r="B30" s="70" t="n">
        <v>1866</v>
      </c>
      <c r="C30" s="70" t="n">
        <v>332</v>
      </c>
      <c r="D30" s="70" t="n">
        <v>65</v>
      </c>
      <c r="E30" s="70" t="n">
        <v>0</v>
      </c>
      <c r="F30" s="70" t="n">
        <v>1</v>
      </c>
      <c r="G30" s="70" t="n">
        <v>2264</v>
      </c>
    </row>
    <row r="31">
      <c r="A31" s="70" t="s">
        <v>53</v>
      </c>
      <c r="B31" s="70" t="n">
        <v>1870</v>
      </c>
      <c r="C31" s="70" t="n">
        <v>265</v>
      </c>
      <c r="D31" s="70" t="n">
        <v>61</v>
      </c>
      <c r="E31" s="70" t="n">
        <v>0</v>
      </c>
      <c r="F31" s="70" t="n">
        <v>0</v>
      </c>
      <c r="G31" s="70" t="n">
        <v>2196</v>
      </c>
    </row>
    <row r="32">
      <c r="A32" s="70" t="s">
        <v>54</v>
      </c>
      <c r="B32" s="70" t="n">
        <v>1563</v>
      </c>
      <c r="C32" s="70" t="n">
        <v>286</v>
      </c>
      <c r="D32" s="70" t="n">
        <v>86</v>
      </c>
      <c r="E32" s="70" t="n">
        <v>0</v>
      </c>
      <c r="F32" s="70" t="n">
        <v>0</v>
      </c>
      <c r="G32" s="70" t="n">
        <v>1935</v>
      </c>
    </row>
    <row r="33">
      <c r="A33" s="70" t="s">
        <v>55</v>
      </c>
      <c r="B33" s="70" t="n">
        <v>1918</v>
      </c>
      <c r="C33" s="70" t="n">
        <v>255</v>
      </c>
      <c r="D33" s="70" t="n">
        <v>45</v>
      </c>
      <c r="E33" s="70" t="n">
        <v>0</v>
      </c>
      <c r="F33" s="70" t="n">
        <v>0</v>
      </c>
      <c r="G33" s="70" t="n">
        <v>2218</v>
      </c>
    </row>
    <row r="34">
      <c r="A34" s="70" t="s">
        <v>56</v>
      </c>
      <c r="B34" s="70" t="n">
        <v>1521</v>
      </c>
      <c r="C34" s="70" t="n">
        <v>261</v>
      </c>
      <c r="D34" s="70" t="n">
        <v>35</v>
      </c>
      <c r="E34" s="70" t="n">
        <v>0</v>
      </c>
      <c r="F34" s="70" t="n">
        <v>0</v>
      </c>
      <c r="G34" s="70" t="n">
        <v>1817</v>
      </c>
    </row>
    <row r="35">
      <c r="A35" s="71" t="s">
        <v>57</v>
      </c>
      <c r="B35" s="71" t="n">
        <v>1532</v>
      </c>
      <c r="C35" s="71" t="n">
        <v>185</v>
      </c>
      <c r="D35" s="71" t="n">
        <v>24</v>
      </c>
      <c r="E35" s="71" t="n">
        <v>0</v>
      </c>
      <c r="F35" s="71" t="n">
        <v>0</v>
      </c>
      <c r="G35" s="71" t="n">
        <v>1741</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578</v>
      </c>
    </row>
    <row r="6" ht="15.95" customHeight="1">
      <c r="A6" s="16" t="s">
        <v>27</v>
      </c>
    </row>
    <row r="7" ht="15" customHeight="1">
      <c r="A7" s="9" t="s">
        <v>25</v>
      </c>
    </row>
    <row r="9">
      <c r="A9" s="23"/>
      <c r="B9" s="23"/>
      <c r="C9" s="23"/>
      <c r="D9" s="23"/>
      <c r="E9" s="23"/>
      <c r="F9" s="23"/>
      <c r="G9" s="23"/>
    </row>
    <row r="10">
      <c r="A10" s="72" t="s">
        <v>579</v>
      </c>
      <c r="B10" s="72" t="s">
        <v>580</v>
      </c>
      <c r="C10" s="26" t="s">
        <v>33</v>
      </c>
      <c r="D10" s="26" t="s">
        <v>34</v>
      </c>
      <c r="E10" s="26" t="s">
        <v>45</v>
      </c>
      <c r="F10" s="26" t="s">
        <v>100</v>
      </c>
      <c r="G10" s="26" t="s">
        <v>101</v>
      </c>
    </row>
    <row r="11">
      <c r="A11" s="72" t="s">
        <v>581</v>
      </c>
      <c r="B11" s="72" t="s">
        <v>83</v>
      </c>
      <c r="C11" s="72" t="n">
        <v>183</v>
      </c>
      <c r="D11" s="72" t="n">
        <v>132</v>
      </c>
      <c r="E11" s="72" t="n">
        <v>83</v>
      </c>
      <c r="F11" s="72" t="n">
        <v>433</v>
      </c>
      <c r="G11" s="72" t="n">
        <v>1425</v>
      </c>
    </row>
    <row r="12">
      <c r="A12" s="72" t="s">
        <v>582</v>
      </c>
      <c r="B12" s="72" t="s">
        <v>82</v>
      </c>
      <c r="C12" s="72" t="n">
        <v>158</v>
      </c>
      <c r="D12" s="72" t="n">
        <v>133</v>
      </c>
      <c r="E12" s="72" t="n">
        <v>148</v>
      </c>
      <c r="F12" s="72" t="n">
        <v>428</v>
      </c>
      <c r="G12" s="72" t="n">
        <v>1943</v>
      </c>
    </row>
    <row r="13">
      <c r="A13" s="72" t="s">
        <v>583</v>
      </c>
      <c r="B13" s="72" t="s">
        <v>82</v>
      </c>
      <c r="C13" s="72" t="n">
        <v>148</v>
      </c>
      <c r="D13" s="72" t="n">
        <v>123</v>
      </c>
      <c r="E13" s="72" t="n">
        <v>73</v>
      </c>
      <c r="F13" s="72" t="n">
        <v>366</v>
      </c>
      <c r="G13" s="72" t="n">
        <v>1265</v>
      </c>
    </row>
    <row r="14">
      <c r="A14" s="72" t="s">
        <v>584</v>
      </c>
      <c r="B14" s="72" t="s">
        <v>82</v>
      </c>
      <c r="C14" s="72" t="n">
        <v>123</v>
      </c>
      <c r="D14" s="72" t="n">
        <v>93</v>
      </c>
      <c r="E14" s="72" t="n">
        <v>77</v>
      </c>
      <c r="F14" s="72" t="n">
        <v>351</v>
      </c>
      <c r="G14" s="72" t="n">
        <v>1351</v>
      </c>
    </row>
    <row r="15">
      <c r="A15" s="72" t="s">
        <v>585</v>
      </c>
      <c r="B15" s="72" t="s">
        <v>82</v>
      </c>
      <c r="C15" s="72" t="n">
        <v>88</v>
      </c>
      <c r="D15" s="72" t="n">
        <v>64</v>
      </c>
      <c r="E15" s="72" t="n">
        <v>41</v>
      </c>
      <c r="F15" s="72" t="n">
        <v>232</v>
      </c>
      <c r="G15" s="72" t="n">
        <v>795</v>
      </c>
    </row>
    <row r="16">
      <c r="A16" s="72" t="s">
        <v>581</v>
      </c>
      <c r="B16" s="72" t="s">
        <v>82</v>
      </c>
      <c r="C16" s="72" t="n">
        <v>75</v>
      </c>
      <c r="D16" s="72" t="n">
        <v>80</v>
      </c>
      <c r="E16" s="72" t="n">
        <v>22</v>
      </c>
      <c r="F16" s="72" t="n">
        <v>220</v>
      </c>
      <c r="G16" s="72" t="n">
        <v>646</v>
      </c>
    </row>
    <row r="17">
      <c r="A17" s="72" t="s">
        <v>586</v>
      </c>
      <c r="B17" s="72" t="s">
        <v>82</v>
      </c>
      <c r="C17" s="72" t="n">
        <v>68</v>
      </c>
      <c r="D17" s="72" t="n">
        <v>55</v>
      </c>
      <c r="E17" s="72" t="n">
        <v>29</v>
      </c>
      <c r="F17" s="72" t="n">
        <v>175</v>
      </c>
      <c r="G17" s="72" t="n">
        <v>597</v>
      </c>
    </row>
    <row r="18">
      <c r="A18" s="72" t="s">
        <v>587</v>
      </c>
      <c r="B18" s="72" t="s">
        <v>82</v>
      </c>
      <c r="C18" s="72" t="n">
        <v>61</v>
      </c>
      <c r="D18" s="72" t="n">
        <v>50</v>
      </c>
      <c r="E18" s="72" t="n">
        <v>52</v>
      </c>
      <c r="F18" s="72" t="n">
        <v>194</v>
      </c>
      <c r="G18" s="72" t="n">
        <v>705</v>
      </c>
    </row>
    <row r="19">
      <c r="A19" s="72" t="s">
        <v>588</v>
      </c>
      <c r="B19" s="72" t="s">
        <v>82</v>
      </c>
      <c r="C19" s="72" t="n">
        <v>57</v>
      </c>
      <c r="D19" s="72" t="n">
        <v>45</v>
      </c>
      <c r="E19" s="72" t="n">
        <v>0</v>
      </c>
      <c r="F19" s="72" t="n">
        <v>146</v>
      </c>
      <c r="G19" s="72" t="n">
        <v>268</v>
      </c>
    </row>
    <row r="20">
      <c r="A20" s="72" t="s">
        <v>589</v>
      </c>
      <c r="B20" s="72" t="s">
        <v>82</v>
      </c>
      <c r="C20" s="72" t="n">
        <v>51</v>
      </c>
      <c r="D20" s="72" t="n">
        <v>44</v>
      </c>
      <c r="E20" s="72" t="n">
        <v>8</v>
      </c>
      <c r="F20" s="72" t="n">
        <v>150</v>
      </c>
      <c r="G20" s="72" t="n">
        <v>286</v>
      </c>
    </row>
    <row r="21">
      <c r="A21" s="72" t="s">
        <v>590</v>
      </c>
      <c r="B21" s="72" t="s">
        <v>82</v>
      </c>
      <c r="C21" s="72" t="n">
        <v>51</v>
      </c>
      <c r="D21" s="72" t="n">
        <v>55</v>
      </c>
      <c r="E21" s="72" t="n">
        <v>20</v>
      </c>
      <c r="F21" s="72" t="n">
        <v>156</v>
      </c>
      <c r="G21" s="72" t="n">
        <v>410</v>
      </c>
    </row>
    <row r="22">
      <c r="A22" s="72" t="s">
        <v>591</v>
      </c>
      <c r="B22" s="72" t="s">
        <v>82</v>
      </c>
      <c r="C22" s="72" t="n">
        <v>46</v>
      </c>
      <c r="D22" s="72" t="n">
        <v>46</v>
      </c>
      <c r="E22" s="72" t="n">
        <v>37</v>
      </c>
      <c r="F22" s="72" t="n">
        <v>145</v>
      </c>
      <c r="G22" s="72" t="n">
        <v>722</v>
      </c>
    </row>
    <row r="23">
      <c r="A23" s="72" t="s">
        <v>592</v>
      </c>
      <c r="B23" s="72" t="s">
        <v>82</v>
      </c>
      <c r="C23" s="72" t="n">
        <v>29</v>
      </c>
      <c r="D23" s="72" t="n">
        <v>13</v>
      </c>
      <c r="E23" s="72" t="n">
        <v>12</v>
      </c>
      <c r="F23" s="72" t="n">
        <v>64</v>
      </c>
      <c r="G23" s="72" t="n">
        <v>285</v>
      </c>
    </row>
    <row r="24">
      <c r="A24" s="72" t="s">
        <v>593</v>
      </c>
      <c r="B24" s="72" t="s">
        <v>82</v>
      </c>
      <c r="C24" s="72" t="n">
        <v>27</v>
      </c>
      <c r="D24" s="72" t="n">
        <v>19</v>
      </c>
      <c r="E24" s="72" t="n">
        <v>23</v>
      </c>
      <c r="F24" s="72" t="n">
        <v>77</v>
      </c>
      <c r="G24" s="72" t="n">
        <v>250</v>
      </c>
    </row>
    <row r="25">
      <c r="A25" s="72" t="s">
        <v>594</v>
      </c>
      <c r="B25" s="72" t="s">
        <v>82</v>
      </c>
      <c r="C25" s="72" t="n">
        <v>26</v>
      </c>
      <c r="D25" s="72" t="n">
        <v>20</v>
      </c>
      <c r="E25" s="72" t="n">
        <v>8</v>
      </c>
      <c r="F25" s="72" t="n">
        <v>77</v>
      </c>
      <c r="G25" s="72" t="n">
        <v>260</v>
      </c>
    </row>
    <row r="26">
      <c r="A26" s="72" t="s">
        <v>595</v>
      </c>
      <c r="B26" s="72" t="s">
        <v>83</v>
      </c>
      <c r="C26" s="72" t="n">
        <v>25</v>
      </c>
      <c r="D26" s="72" t="n">
        <v>32</v>
      </c>
      <c r="E26" s="72" t="n">
        <v>32</v>
      </c>
      <c r="F26" s="72" t="n">
        <v>94</v>
      </c>
      <c r="G26" s="72" t="n">
        <v>391</v>
      </c>
    </row>
    <row r="27">
      <c r="A27" s="72" t="s">
        <v>596</v>
      </c>
      <c r="B27" s="72" t="s">
        <v>82</v>
      </c>
      <c r="C27" s="72" t="n">
        <v>25</v>
      </c>
      <c r="D27" s="72" t="n">
        <v>17</v>
      </c>
      <c r="E27" s="72" t="n">
        <v>14</v>
      </c>
      <c r="F27" s="72" t="n">
        <v>64</v>
      </c>
      <c r="G27" s="72" t="n">
        <v>174</v>
      </c>
    </row>
    <row r="28">
      <c r="A28" s="72" t="s">
        <v>597</v>
      </c>
      <c r="B28" s="72" t="s">
        <v>83</v>
      </c>
      <c r="C28" s="72" t="n">
        <v>24</v>
      </c>
      <c r="D28" s="72" t="n">
        <v>17</v>
      </c>
      <c r="E28" s="72" t="n">
        <v>0</v>
      </c>
      <c r="F28" s="72" t="n">
        <v>63</v>
      </c>
      <c r="G28" s="72" t="n">
        <v>68</v>
      </c>
    </row>
    <row r="29">
      <c r="A29" s="72" t="s">
        <v>598</v>
      </c>
      <c r="B29" s="72" t="s">
        <v>82</v>
      </c>
      <c r="C29" s="72" t="n">
        <v>23</v>
      </c>
      <c r="D29" s="72" t="n">
        <v>42</v>
      </c>
      <c r="E29" s="72" t="n">
        <v>28</v>
      </c>
      <c r="F29" s="72" t="n">
        <v>121</v>
      </c>
      <c r="G29" s="72" t="n">
        <v>527</v>
      </c>
    </row>
    <row r="30">
      <c r="A30" s="72" t="s">
        <v>599</v>
      </c>
      <c r="B30" s="72" t="s">
        <v>82</v>
      </c>
      <c r="C30" s="72" t="n">
        <v>21</v>
      </c>
      <c r="D30" s="72" t="n">
        <v>19</v>
      </c>
      <c r="E30" s="72" t="n">
        <v>22</v>
      </c>
      <c r="F30" s="72" t="n">
        <v>68</v>
      </c>
      <c r="G30" s="72" t="n">
        <v>264</v>
      </c>
    </row>
    <row r="31">
      <c r="A31" s="72" t="s">
        <v>600</v>
      </c>
      <c r="B31" s="72" t="s">
        <v>601</v>
      </c>
      <c r="C31" s="72" t="n">
        <v>514</v>
      </c>
      <c r="D31" s="72" t="n">
        <v>420</v>
      </c>
      <c r="E31" s="72" t="n">
        <v>637</v>
      </c>
      <c r="F31" s="72" t="n">
        <v>1411</v>
      </c>
      <c r="G31" s="72" t="n">
        <v>7067</v>
      </c>
    </row>
    <row r="32">
      <c r="A32" s="73" t="s">
        <v>32</v>
      </c>
      <c r="B32" s="73" t="s">
        <v>164</v>
      </c>
      <c r="C32" s="73" t="n">
        <v>1823</v>
      </c>
      <c r="D32" s="73" t="n">
        <v>1519</v>
      </c>
      <c r="E32" s="73" t="n">
        <v>1366</v>
      </c>
      <c r="F32" s="73" t="n">
        <v>5035</v>
      </c>
      <c r="G32" s="73" t="n">
        <v>19699</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603</v>
      </c>
    </row>
    <row r="6" ht="15.95" customHeight="1">
      <c r="A6" s="16" t="s">
        <v>27</v>
      </c>
    </row>
    <row r="7" ht="15" customHeight="1">
      <c r="A7" s="9" t="s">
        <v>25</v>
      </c>
    </row>
    <row r="9">
      <c r="A9" s="23"/>
      <c r="B9" s="23"/>
      <c r="C9" s="23"/>
      <c r="D9" s="23"/>
      <c r="E9" s="23"/>
      <c r="F9" s="23"/>
      <c r="G9" s="23"/>
      <c r="H9" s="23"/>
      <c r="I9" s="23"/>
      <c r="J9" s="23"/>
    </row>
    <row r="10">
      <c r="A10" s="74" t="s">
        <v>29</v>
      </c>
      <c r="B10" s="26" t="s">
        <v>82</v>
      </c>
      <c r="C10" s="26" t="s">
        <v>83</v>
      </c>
      <c r="D10" s="26" t="s">
        <v>84</v>
      </c>
      <c r="E10" s="26" t="s">
        <v>85</v>
      </c>
      <c r="F10" s="26" t="s">
        <v>86</v>
      </c>
      <c r="G10" s="26" t="s">
        <v>91</v>
      </c>
      <c r="H10" s="26" t="s">
        <v>92</v>
      </c>
      <c r="I10" s="26" t="s">
        <v>539</v>
      </c>
      <c r="J10" s="26" t="s">
        <v>32</v>
      </c>
    </row>
    <row r="11">
      <c r="A11" s="74" t="s">
        <v>33</v>
      </c>
      <c r="B11" s="74" t="n">
        <v>342</v>
      </c>
      <c r="C11" s="74" t="n">
        <v>1573</v>
      </c>
      <c r="D11" s="74" t="n">
        <v>1271</v>
      </c>
      <c r="E11" s="74" t="n">
        <v>177</v>
      </c>
      <c r="F11" s="74" t="n">
        <v>17</v>
      </c>
      <c r="G11" s="74" t="n">
        <v>1</v>
      </c>
      <c r="H11" s="74" t="n">
        <v>0</v>
      </c>
      <c r="I11" s="74" t="n">
        <v>4</v>
      </c>
      <c r="J11" s="74" t="n">
        <v>3385</v>
      </c>
    </row>
    <row r="12">
      <c r="A12" s="74" t="s">
        <v>34</v>
      </c>
      <c r="B12" s="74" t="n">
        <v>311</v>
      </c>
      <c r="C12" s="74" t="n">
        <v>1582</v>
      </c>
      <c r="D12" s="74" t="n">
        <v>1083</v>
      </c>
      <c r="E12" s="74" t="n">
        <v>140</v>
      </c>
      <c r="F12" s="74" t="n">
        <v>2</v>
      </c>
      <c r="G12" s="74" t="n">
        <v>5</v>
      </c>
      <c r="H12" s="74" t="n">
        <v>0</v>
      </c>
      <c r="I12" s="74" t="n">
        <v>6</v>
      </c>
      <c r="J12" s="74" t="n">
        <v>3129</v>
      </c>
    </row>
    <row r="13">
      <c r="A13" s="74" t="s">
        <v>35</v>
      </c>
      <c r="B13" s="74" t="n">
        <v>229</v>
      </c>
      <c r="C13" s="74" t="n">
        <v>1653</v>
      </c>
      <c r="D13" s="74" t="n">
        <v>856</v>
      </c>
      <c r="E13" s="74" t="n">
        <v>93</v>
      </c>
      <c r="F13" s="74" t="n">
        <v>0</v>
      </c>
      <c r="G13" s="74" t="n">
        <v>0</v>
      </c>
      <c r="H13" s="74" t="n">
        <v>1</v>
      </c>
      <c r="I13" s="74" t="n">
        <v>3</v>
      </c>
      <c r="J13" s="74" t="n">
        <v>2835</v>
      </c>
    </row>
    <row r="14">
      <c r="A14" s="74" t="s">
        <v>36</v>
      </c>
      <c r="B14" s="74" t="n">
        <v>89</v>
      </c>
      <c r="C14" s="74" t="n">
        <v>1196</v>
      </c>
      <c r="D14" s="74" t="n">
        <v>1146</v>
      </c>
      <c r="E14" s="74" t="n">
        <v>122</v>
      </c>
      <c r="F14" s="74" t="n">
        <v>1</v>
      </c>
      <c r="G14" s="74" t="n">
        <v>0</v>
      </c>
      <c r="H14" s="74" t="n">
        <v>0</v>
      </c>
      <c r="I14" s="74" t="n">
        <v>9</v>
      </c>
      <c r="J14" s="74" t="n">
        <v>2563</v>
      </c>
    </row>
    <row r="15">
      <c r="A15" s="74" t="s">
        <v>37</v>
      </c>
      <c r="B15" s="74" t="n">
        <v>126</v>
      </c>
      <c r="C15" s="74" t="n">
        <v>757</v>
      </c>
      <c r="D15" s="74" t="n">
        <v>999</v>
      </c>
      <c r="E15" s="74" t="n">
        <v>156</v>
      </c>
      <c r="F15" s="74" t="n">
        <v>2</v>
      </c>
      <c r="G15" s="74" t="n">
        <v>0</v>
      </c>
      <c r="H15" s="74" t="n">
        <v>0</v>
      </c>
      <c r="I15" s="74" t="n">
        <v>4</v>
      </c>
      <c r="J15" s="74" t="n">
        <v>2044</v>
      </c>
    </row>
    <row r="16">
      <c r="A16" s="74" t="s">
        <v>38</v>
      </c>
      <c r="B16" s="74" t="n">
        <v>203</v>
      </c>
      <c r="C16" s="74" t="n">
        <v>2029</v>
      </c>
      <c r="D16" s="74" t="n">
        <v>2586</v>
      </c>
      <c r="E16" s="74" t="n">
        <v>166</v>
      </c>
      <c r="F16" s="74" t="n">
        <v>132</v>
      </c>
      <c r="G16" s="74" t="n">
        <v>1</v>
      </c>
      <c r="H16" s="74" t="n">
        <v>0</v>
      </c>
      <c r="I16" s="74" t="n">
        <v>1</v>
      </c>
      <c r="J16" s="74" t="n">
        <v>5118</v>
      </c>
    </row>
    <row r="17">
      <c r="A17" s="74" t="s">
        <v>39</v>
      </c>
      <c r="B17" s="74" t="n">
        <v>165</v>
      </c>
      <c r="C17" s="74" t="n">
        <v>1666</v>
      </c>
      <c r="D17" s="74" t="n">
        <v>1620</v>
      </c>
      <c r="E17" s="74" t="n">
        <v>136</v>
      </c>
      <c r="F17" s="74" t="n">
        <v>42</v>
      </c>
      <c r="G17" s="74" t="n">
        <v>0</v>
      </c>
      <c r="H17" s="74" t="n">
        <v>0</v>
      </c>
      <c r="I17" s="74" t="n">
        <v>0</v>
      </c>
      <c r="J17" s="74" t="n">
        <v>3629</v>
      </c>
    </row>
    <row r="18">
      <c r="A18" s="74" t="s">
        <v>40</v>
      </c>
      <c r="B18" s="74" t="n">
        <v>113</v>
      </c>
      <c r="C18" s="74" t="n">
        <v>2247</v>
      </c>
      <c r="D18" s="74" t="n">
        <v>1411</v>
      </c>
      <c r="E18" s="74" t="n">
        <v>110</v>
      </c>
      <c r="F18" s="74" t="n">
        <v>30</v>
      </c>
      <c r="G18" s="74" t="n">
        <v>1</v>
      </c>
      <c r="H18" s="74" t="n">
        <v>0</v>
      </c>
      <c r="I18" s="74" t="n">
        <v>4</v>
      </c>
      <c r="J18" s="74" t="n">
        <v>3916</v>
      </c>
    </row>
    <row r="19">
      <c r="A19" s="74" t="s">
        <v>41</v>
      </c>
      <c r="B19" s="74" t="n">
        <v>25</v>
      </c>
      <c r="C19" s="74" t="n">
        <v>2150</v>
      </c>
      <c r="D19" s="74" t="n">
        <v>1481</v>
      </c>
      <c r="E19" s="74" t="n">
        <v>100</v>
      </c>
      <c r="F19" s="74" t="n">
        <v>36</v>
      </c>
      <c r="G19" s="74" t="n">
        <v>1</v>
      </c>
      <c r="H19" s="74" t="n">
        <v>0</v>
      </c>
      <c r="I19" s="74" t="n">
        <v>1</v>
      </c>
      <c r="J19" s="74" t="n">
        <v>3794</v>
      </c>
    </row>
    <row r="20">
      <c r="A20" s="74" t="s">
        <v>42</v>
      </c>
      <c r="B20" s="74" t="n">
        <v>288</v>
      </c>
      <c r="C20" s="74" t="n">
        <v>1789</v>
      </c>
      <c r="D20" s="74" t="n">
        <v>1562</v>
      </c>
      <c r="E20" s="74" t="n">
        <v>121</v>
      </c>
      <c r="F20" s="74" t="n">
        <v>47</v>
      </c>
      <c r="G20" s="74" t="n">
        <v>2</v>
      </c>
      <c r="H20" s="74" t="n">
        <v>0</v>
      </c>
      <c r="I20" s="74" t="n">
        <v>3</v>
      </c>
      <c r="J20" s="74" t="n">
        <v>3812</v>
      </c>
    </row>
    <row r="21">
      <c r="A21" s="74" t="s">
        <v>43</v>
      </c>
      <c r="B21" s="74" t="n">
        <v>356</v>
      </c>
      <c r="C21" s="74" t="n">
        <v>2534</v>
      </c>
      <c r="D21" s="74" t="n">
        <v>1587</v>
      </c>
      <c r="E21" s="74" t="n">
        <v>82</v>
      </c>
      <c r="F21" s="74" t="n">
        <v>42</v>
      </c>
      <c r="G21" s="74" t="n">
        <v>1</v>
      </c>
      <c r="H21" s="74" t="n">
        <v>0</v>
      </c>
      <c r="I21" s="74" t="n">
        <v>5</v>
      </c>
      <c r="J21" s="74" t="n">
        <v>4607</v>
      </c>
    </row>
    <row r="22">
      <c r="A22" s="74" t="s">
        <v>44</v>
      </c>
      <c r="B22" s="74" t="n">
        <v>304</v>
      </c>
      <c r="C22" s="74" t="n">
        <v>1869</v>
      </c>
      <c r="D22" s="74" t="n">
        <v>1235</v>
      </c>
      <c r="E22" s="74" t="n">
        <v>103</v>
      </c>
      <c r="F22" s="74" t="n">
        <v>22</v>
      </c>
      <c r="G22" s="74" t="n">
        <v>1</v>
      </c>
      <c r="H22" s="74" t="n">
        <v>0</v>
      </c>
      <c r="I22" s="74" t="n">
        <v>3</v>
      </c>
      <c r="J22" s="74" t="n">
        <v>3537</v>
      </c>
    </row>
    <row r="23">
      <c r="A23" s="74" t="s">
        <v>45</v>
      </c>
      <c r="B23" s="74" t="n">
        <v>19</v>
      </c>
      <c r="C23" s="74" t="n">
        <v>1790</v>
      </c>
      <c r="D23" s="74" t="n">
        <v>1192</v>
      </c>
      <c r="E23" s="74" t="n">
        <v>76</v>
      </c>
      <c r="F23" s="74" t="n">
        <v>32</v>
      </c>
      <c r="G23" s="74" t="n">
        <v>1</v>
      </c>
      <c r="H23" s="74" t="n">
        <v>0</v>
      </c>
      <c r="I23" s="74" t="n">
        <v>3</v>
      </c>
      <c r="J23" s="74" t="n">
        <v>3113</v>
      </c>
    </row>
    <row r="24">
      <c r="A24" s="74" t="s">
        <v>46</v>
      </c>
      <c r="B24" s="74" t="n">
        <v>484</v>
      </c>
      <c r="C24" s="74" t="n">
        <v>2176</v>
      </c>
      <c r="D24" s="74" t="n">
        <v>887</v>
      </c>
      <c r="E24" s="74" t="n">
        <v>102</v>
      </c>
      <c r="F24" s="74" t="n">
        <v>45</v>
      </c>
      <c r="G24" s="74" t="n">
        <v>2</v>
      </c>
      <c r="H24" s="74" t="n">
        <v>0</v>
      </c>
      <c r="I24" s="74" t="n">
        <v>1</v>
      </c>
      <c r="J24" s="74" t="n">
        <v>3697</v>
      </c>
    </row>
    <row r="25">
      <c r="A25" s="74" t="s">
        <v>47</v>
      </c>
      <c r="B25" s="74" t="n">
        <v>201</v>
      </c>
      <c r="C25" s="74" t="n">
        <v>1876</v>
      </c>
      <c r="D25" s="74" t="n">
        <v>1212</v>
      </c>
      <c r="E25" s="74" t="n">
        <v>112</v>
      </c>
      <c r="F25" s="74" t="n">
        <v>36</v>
      </c>
      <c r="G25" s="74" t="n">
        <v>0</v>
      </c>
      <c r="H25" s="74" t="n">
        <v>0</v>
      </c>
      <c r="I25" s="74" t="n">
        <v>0</v>
      </c>
      <c r="J25" s="74" t="n">
        <v>3437</v>
      </c>
    </row>
    <row r="26">
      <c r="A26" s="74" t="s">
        <v>48</v>
      </c>
      <c r="B26" s="74" t="n">
        <v>278</v>
      </c>
      <c r="C26" s="74" t="n">
        <v>1859</v>
      </c>
      <c r="D26" s="74" t="n">
        <v>1087</v>
      </c>
      <c r="E26" s="74" t="n">
        <v>118</v>
      </c>
      <c r="F26" s="74" t="n">
        <v>14</v>
      </c>
      <c r="G26" s="74" t="n">
        <v>0</v>
      </c>
      <c r="H26" s="74" t="n">
        <v>0</v>
      </c>
      <c r="I26" s="74" t="n">
        <v>0</v>
      </c>
      <c r="J26" s="74" t="n">
        <v>3356</v>
      </c>
    </row>
    <row r="27">
      <c r="A27" s="74" t="s">
        <v>49</v>
      </c>
      <c r="B27" s="74" t="n">
        <v>353</v>
      </c>
      <c r="C27" s="74" t="n">
        <v>2248</v>
      </c>
      <c r="D27" s="74" t="n">
        <v>1271</v>
      </c>
      <c r="E27" s="74" t="n">
        <v>150</v>
      </c>
      <c r="F27" s="74" t="n">
        <v>14</v>
      </c>
      <c r="G27" s="74" t="n">
        <v>2</v>
      </c>
      <c r="H27" s="74" t="n">
        <v>0</v>
      </c>
      <c r="I27" s="74" t="n">
        <v>0</v>
      </c>
      <c r="J27" s="74" t="n">
        <v>4038</v>
      </c>
    </row>
    <row r="28">
      <c r="A28" s="74" t="s">
        <v>50</v>
      </c>
      <c r="B28" s="74" t="n">
        <v>223</v>
      </c>
      <c r="C28" s="74" t="n">
        <v>2229</v>
      </c>
      <c r="D28" s="74" t="n">
        <v>1367</v>
      </c>
      <c r="E28" s="74" t="n">
        <v>145</v>
      </c>
      <c r="F28" s="74" t="n">
        <v>63</v>
      </c>
      <c r="G28" s="74" t="n">
        <v>0</v>
      </c>
      <c r="H28" s="74" t="n">
        <v>0</v>
      </c>
      <c r="I28" s="74" t="n">
        <v>0</v>
      </c>
      <c r="J28" s="74" t="n">
        <v>4027</v>
      </c>
    </row>
    <row r="29">
      <c r="A29" s="74" t="s">
        <v>51</v>
      </c>
      <c r="B29" s="74" t="n">
        <v>178</v>
      </c>
      <c r="C29" s="74" t="n">
        <v>2187</v>
      </c>
      <c r="D29" s="74" t="n">
        <v>1275</v>
      </c>
      <c r="E29" s="74" t="n">
        <v>142</v>
      </c>
      <c r="F29" s="74" t="n">
        <v>53</v>
      </c>
      <c r="G29" s="74" t="n">
        <v>1</v>
      </c>
      <c r="H29" s="74" t="n">
        <v>0</v>
      </c>
      <c r="I29" s="74" t="n">
        <v>0</v>
      </c>
      <c r="J29" s="74" t="n">
        <v>3836</v>
      </c>
    </row>
    <row r="30">
      <c r="A30" s="74" t="s">
        <v>52</v>
      </c>
      <c r="B30" s="74" t="n">
        <v>181</v>
      </c>
      <c r="C30" s="74" t="n">
        <v>2236</v>
      </c>
      <c r="D30" s="74" t="n">
        <v>1517</v>
      </c>
      <c r="E30" s="74" t="n">
        <v>161</v>
      </c>
      <c r="F30" s="74" t="n">
        <v>41</v>
      </c>
      <c r="G30" s="74" t="n">
        <v>0</v>
      </c>
      <c r="H30" s="74" t="n">
        <v>0</v>
      </c>
      <c r="I30" s="74" t="n">
        <v>0</v>
      </c>
      <c r="J30" s="74" t="n">
        <v>4136</v>
      </c>
    </row>
    <row r="31">
      <c r="A31" s="74" t="s">
        <v>53</v>
      </c>
      <c r="B31" s="74" t="n">
        <v>205</v>
      </c>
      <c r="C31" s="74" t="n">
        <v>2423</v>
      </c>
      <c r="D31" s="74" t="n">
        <v>1388</v>
      </c>
      <c r="E31" s="74" t="n">
        <v>146</v>
      </c>
      <c r="F31" s="74" t="n">
        <v>28</v>
      </c>
      <c r="G31" s="74" t="n">
        <v>0</v>
      </c>
      <c r="H31" s="74" t="n">
        <v>0</v>
      </c>
      <c r="I31" s="74" t="n">
        <v>0</v>
      </c>
      <c r="J31" s="74" t="n">
        <v>4190</v>
      </c>
    </row>
    <row r="32">
      <c r="A32" s="74" t="s">
        <v>54</v>
      </c>
      <c r="B32" s="74" t="n">
        <v>395</v>
      </c>
      <c r="C32" s="74" t="n">
        <v>2013</v>
      </c>
      <c r="D32" s="74" t="n">
        <v>1328</v>
      </c>
      <c r="E32" s="74" t="n">
        <v>143</v>
      </c>
      <c r="F32" s="74" t="n">
        <v>40</v>
      </c>
      <c r="G32" s="74" t="n">
        <v>0</v>
      </c>
      <c r="H32" s="74" t="n">
        <v>0</v>
      </c>
      <c r="I32" s="74" t="n">
        <v>0</v>
      </c>
      <c r="J32" s="74" t="n">
        <v>3919</v>
      </c>
    </row>
    <row r="33">
      <c r="A33" s="74" t="s">
        <v>55</v>
      </c>
      <c r="B33" s="74" t="n">
        <v>529</v>
      </c>
      <c r="C33" s="74" t="n">
        <v>3188</v>
      </c>
      <c r="D33" s="74" t="n">
        <v>1419</v>
      </c>
      <c r="E33" s="74" t="n">
        <v>173</v>
      </c>
      <c r="F33" s="74" t="n">
        <v>30</v>
      </c>
      <c r="G33" s="74" t="n">
        <v>0</v>
      </c>
      <c r="H33" s="74" t="n">
        <v>0</v>
      </c>
      <c r="I33" s="74" t="n">
        <v>0</v>
      </c>
      <c r="J33" s="74" t="n">
        <v>5339</v>
      </c>
    </row>
    <row r="34">
      <c r="A34" s="74" t="s">
        <v>56</v>
      </c>
      <c r="B34" s="74" t="n">
        <v>394</v>
      </c>
      <c r="C34" s="74" t="n">
        <v>2516</v>
      </c>
      <c r="D34" s="74" t="n">
        <v>1247</v>
      </c>
      <c r="E34" s="74" t="n">
        <v>172</v>
      </c>
      <c r="F34" s="74" t="n">
        <v>30</v>
      </c>
      <c r="G34" s="74" t="n">
        <v>0</v>
      </c>
      <c r="H34" s="74" t="n">
        <v>0</v>
      </c>
      <c r="I34" s="74" t="n">
        <v>0</v>
      </c>
      <c r="J34" s="74" t="n">
        <v>4359</v>
      </c>
    </row>
    <row r="35">
      <c r="A35" s="75" t="s">
        <v>57</v>
      </c>
      <c r="B35" s="75" t="n">
        <v>555</v>
      </c>
      <c r="C35" s="75" t="n">
        <v>2670</v>
      </c>
      <c r="D35" s="75" t="n">
        <v>1161</v>
      </c>
      <c r="E35" s="75" t="n">
        <v>139</v>
      </c>
      <c r="F35" s="75" t="n">
        <v>24</v>
      </c>
      <c r="G35" s="75" t="n">
        <v>0</v>
      </c>
      <c r="H35" s="75" t="n">
        <v>0</v>
      </c>
      <c r="I35" s="75" t="n">
        <v>0</v>
      </c>
      <c r="J35" s="75" t="n">
        <v>4549</v>
      </c>
    </row>
    <row r="36" ht="22.5" customHeight="1">
      <c r="A36" s="28" t="s">
        <v>59</v>
      </c>
      <c r="B36" s="28"/>
      <c r="C36" s="28"/>
      <c r="D36" s="28"/>
      <c r="E36" s="28"/>
      <c r="F36" s="28"/>
      <c r="G36" s="28"/>
      <c r="H36" s="28"/>
      <c r="I36" s="28"/>
      <c r="J36" s="28"/>
    </row>
    <row r="37">
      <c r="A37" s="28" t="s">
        <v>61</v>
      </c>
      <c r="B37" s="28"/>
      <c r="C37" s="28"/>
      <c r="D37" s="28"/>
      <c r="E37" s="28"/>
      <c r="F37" s="28"/>
      <c r="G37" s="28"/>
      <c r="H37" s="28"/>
      <c r="I37" s="28"/>
      <c r="J37" s="28"/>
    </row>
  </sheetData>
  <sheetProtection sheet="1"/>
  <mergeCells count="3">
    <mergeCell ref="B1:E1"/>
    <mergeCell ref="A36:J36"/>
    <mergeCell ref="A37:J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605</v>
      </c>
    </row>
    <row r="6" ht="15.95" customHeight="1">
      <c r="A6" s="16" t="s">
        <v>27</v>
      </c>
    </row>
    <row r="7" ht="15" customHeight="1">
      <c r="A7" s="9" t="s">
        <v>25</v>
      </c>
    </row>
    <row r="9">
      <c r="A9" s="23"/>
      <c r="B9" s="23"/>
      <c r="C9" s="23"/>
      <c r="D9" s="23"/>
      <c r="E9" s="23"/>
      <c r="F9" s="23"/>
      <c r="G9" s="23"/>
    </row>
    <row r="10">
      <c r="A10" s="76" t="s">
        <v>99</v>
      </c>
      <c r="B10" s="76" t="s">
        <v>236</v>
      </c>
      <c r="C10" s="26" t="s">
        <v>33</v>
      </c>
      <c r="D10" s="26" t="s">
        <v>34</v>
      </c>
      <c r="E10" s="26" t="s">
        <v>45</v>
      </c>
      <c r="F10" s="26" t="s">
        <v>100</v>
      </c>
      <c r="G10" s="26" t="s">
        <v>101</v>
      </c>
    </row>
    <row r="11">
      <c r="A11" s="28" t="s">
        <v>103</v>
      </c>
      <c r="B11" s="76" t="s">
        <v>339</v>
      </c>
      <c r="C11" s="76" t="n">
        <v>1374</v>
      </c>
      <c r="D11" s="76" t="n">
        <v>1428</v>
      </c>
      <c r="E11" s="76" t="n">
        <v>1828</v>
      </c>
      <c r="F11" s="76" t="n">
        <v>4406</v>
      </c>
      <c r="G11" s="76" t="n">
        <v>20347</v>
      </c>
    </row>
    <row r="12">
      <c r="A12" s="28" t="s">
        <v>103</v>
      </c>
      <c r="B12" s="76" t="s">
        <v>240</v>
      </c>
      <c r="C12" s="76" t="n">
        <v>119</v>
      </c>
      <c r="D12" s="76" t="n">
        <v>89</v>
      </c>
      <c r="E12" s="76" t="n">
        <v>345</v>
      </c>
      <c r="F12" s="76" t="n">
        <v>302</v>
      </c>
      <c r="G12" s="76" t="n">
        <v>4134</v>
      </c>
    </row>
    <row r="13">
      <c r="A13" s="28" t="s">
        <v>103</v>
      </c>
      <c r="B13" s="76" t="s">
        <v>340</v>
      </c>
      <c r="C13" s="76" t="n">
        <v>31</v>
      </c>
      <c r="D13" s="76" t="n">
        <v>32</v>
      </c>
      <c r="E13" s="76" t="n">
        <v>11</v>
      </c>
      <c r="F13" s="76" t="n">
        <v>77</v>
      </c>
      <c r="G13" s="76" t="n">
        <v>219</v>
      </c>
    </row>
    <row r="14">
      <c r="A14" s="28" t="s">
        <v>103</v>
      </c>
      <c r="B14" s="76" t="s">
        <v>606</v>
      </c>
      <c r="C14" s="76" t="n">
        <v>25</v>
      </c>
      <c r="D14" s="76" t="n">
        <v>11</v>
      </c>
      <c r="E14" s="76" t="n">
        <v>0</v>
      </c>
      <c r="F14" s="76" t="n">
        <v>47</v>
      </c>
      <c r="G14" s="76" t="n">
        <v>76</v>
      </c>
    </row>
    <row r="15">
      <c r="A15" s="28" t="s">
        <v>103</v>
      </c>
      <c r="B15" s="76" t="s">
        <v>244</v>
      </c>
      <c r="C15" s="76" t="n">
        <v>6</v>
      </c>
      <c r="D15" s="76" t="n">
        <v>5</v>
      </c>
      <c r="E15" s="76" t="n">
        <v>24</v>
      </c>
      <c r="F15" s="76" t="n">
        <v>15</v>
      </c>
      <c r="G15" s="76" t="n">
        <v>330</v>
      </c>
    </row>
    <row r="16">
      <c r="A16" s="28" t="s">
        <v>103</v>
      </c>
      <c r="B16" s="76" t="s">
        <v>32</v>
      </c>
      <c r="C16" s="76" t="n">
        <v>1555</v>
      </c>
      <c r="D16" s="76" t="n">
        <v>1565</v>
      </c>
      <c r="E16" s="76" t="n">
        <v>2208</v>
      </c>
      <c r="F16" s="76" t="n">
        <v>4847</v>
      </c>
      <c r="G16" s="76" t="n">
        <v>25106</v>
      </c>
    </row>
    <row r="17">
      <c r="A17" s="28" t="s">
        <v>125</v>
      </c>
      <c r="B17" s="76" t="s">
        <v>369</v>
      </c>
      <c r="C17" s="76" t="n">
        <v>228</v>
      </c>
      <c r="D17" s="76" t="n">
        <v>106</v>
      </c>
      <c r="E17" s="76" t="n">
        <v>0</v>
      </c>
      <c r="F17" s="76" t="n">
        <v>440</v>
      </c>
      <c r="G17" s="76" t="n">
        <v>525</v>
      </c>
    </row>
    <row r="18">
      <c r="A18" s="28" t="s">
        <v>125</v>
      </c>
      <c r="B18" s="76" t="s">
        <v>342</v>
      </c>
      <c r="C18" s="76" t="n">
        <v>194</v>
      </c>
      <c r="D18" s="76" t="n">
        <v>217</v>
      </c>
      <c r="E18" s="76" t="n">
        <v>198</v>
      </c>
      <c r="F18" s="76" t="n">
        <v>579</v>
      </c>
      <c r="G18" s="76" t="n">
        <v>2646</v>
      </c>
    </row>
    <row r="19">
      <c r="A19" s="28" t="s">
        <v>125</v>
      </c>
      <c r="B19" s="76" t="s">
        <v>283</v>
      </c>
      <c r="C19" s="76" t="n">
        <v>17</v>
      </c>
      <c r="D19" s="76" t="n">
        <v>15</v>
      </c>
      <c r="E19" s="76" t="n">
        <v>15</v>
      </c>
      <c r="F19" s="76" t="n">
        <v>53</v>
      </c>
      <c r="G19" s="76" t="n">
        <v>212</v>
      </c>
    </row>
    <row r="20">
      <c r="A20" s="28" t="s">
        <v>125</v>
      </c>
      <c r="B20" s="76" t="s">
        <v>244</v>
      </c>
      <c r="C20" s="76" t="n">
        <v>0</v>
      </c>
      <c r="D20" s="76" t="n">
        <v>0</v>
      </c>
      <c r="E20" s="76" t="n">
        <v>20</v>
      </c>
      <c r="F20" s="76" t="n">
        <v>0</v>
      </c>
      <c r="G20" s="76" t="n">
        <v>353</v>
      </c>
    </row>
    <row r="21">
      <c r="A21" s="28" t="s">
        <v>125</v>
      </c>
      <c r="B21" s="76" t="s">
        <v>32</v>
      </c>
      <c r="C21" s="76" t="n">
        <v>439</v>
      </c>
      <c r="D21" s="76" t="n">
        <v>338</v>
      </c>
      <c r="E21" s="76" t="n">
        <v>233</v>
      </c>
      <c r="F21" s="76" t="n">
        <v>1072</v>
      </c>
      <c r="G21" s="76" t="n">
        <v>3736</v>
      </c>
    </row>
    <row r="22">
      <c r="A22" s="28" t="s">
        <v>119</v>
      </c>
      <c r="B22" s="76" t="s">
        <v>341</v>
      </c>
      <c r="C22" s="76" t="n">
        <v>343</v>
      </c>
      <c r="D22" s="76" t="n">
        <v>257</v>
      </c>
      <c r="E22" s="76" t="n">
        <v>240</v>
      </c>
      <c r="F22" s="76" t="n">
        <v>780</v>
      </c>
      <c r="G22" s="76" t="n">
        <v>3794</v>
      </c>
    </row>
    <row r="23">
      <c r="A23" s="28" t="s">
        <v>119</v>
      </c>
      <c r="B23" s="76" t="s">
        <v>277</v>
      </c>
      <c r="C23" s="76" t="n">
        <v>25</v>
      </c>
      <c r="D23" s="76" t="n">
        <v>31</v>
      </c>
      <c r="E23" s="76" t="n">
        <v>23</v>
      </c>
      <c r="F23" s="76" t="n">
        <v>72</v>
      </c>
      <c r="G23" s="76" t="n">
        <v>324</v>
      </c>
    </row>
    <row r="24">
      <c r="A24" s="28" t="s">
        <v>119</v>
      </c>
      <c r="B24" s="76" t="s">
        <v>607</v>
      </c>
      <c r="C24" s="76" t="n">
        <v>23</v>
      </c>
      <c r="D24" s="76" t="n">
        <v>14</v>
      </c>
      <c r="E24" s="76" t="n">
        <v>12</v>
      </c>
      <c r="F24" s="76" t="n">
        <v>46</v>
      </c>
      <c r="G24" s="76" t="n">
        <v>86</v>
      </c>
    </row>
    <row r="25">
      <c r="A25" s="28" t="s">
        <v>119</v>
      </c>
      <c r="B25" s="76" t="s">
        <v>244</v>
      </c>
      <c r="C25" s="76" t="n">
        <v>10</v>
      </c>
      <c r="D25" s="76" t="n">
        <v>7</v>
      </c>
      <c r="E25" s="76" t="n">
        <v>4</v>
      </c>
      <c r="F25" s="76" t="n">
        <v>21</v>
      </c>
      <c r="G25" s="76" t="n">
        <v>75</v>
      </c>
    </row>
    <row r="26">
      <c r="A26" s="28" t="s">
        <v>119</v>
      </c>
      <c r="B26" s="76" t="s">
        <v>32</v>
      </c>
      <c r="C26" s="76" t="n">
        <v>401</v>
      </c>
      <c r="D26" s="76" t="n">
        <v>309</v>
      </c>
      <c r="E26" s="76" t="n">
        <v>279</v>
      </c>
      <c r="F26" s="76" t="n">
        <v>919</v>
      </c>
      <c r="G26" s="76" t="n">
        <v>4279</v>
      </c>
    </row>
    <row r="27">
      <c r="A27" s="28" t="s">
        <v>123</v>
      </c>
      <c r="B27" s="76" t="s">
        <v>282</v>
      </c>
      <c r="C27" s="76" t="n">
        <v>335</v>
      </c>
      <c r="D27" s="76" t="n">
        <v>316</v>
      </c>
      <c r="E27" s="76" t="n">
        <v>15</v>
      </c>
      <c r="F27" s="76" t="n">
        <v>871</v>
      </c>
      <c r="G27" s="76" t="n">
        <v>2501</v>
      </c>
    </row>
    <row r="28">
      <c r="A28" s="28" t="s">
        <v>123</v>
      </c>
      <c r="B28" s="76" t="s">
        <v>244</v>
      </c>
      <c r="C28" s="76" t="n">
        <v>0</v>
      </c>
      <c r="D28" s="76" t="n">
        <v>0</v>
      </c>
      <c r="E28" s="76" t="n">
        <v>0</v>
      </c>
      <c r="F28" s="76" t="n">
        <v>0</v>
      </c>
      <c r="G28" s="76" t="n">
        <v>668</v>
      </c>
    </row>
    <row r="29">
      <c r="A29" s="28" t="s">
        <v>123</v>
      </c>
      <c r="B29" s="76" t="s">
        <v>32</v>
      </c>
      <c r="C29" s="76" t="n">
        <v>335</v>
      </c>
      <c r="D29" s="76" t="n">
        <v>316</v>
      </c>
      <c r="E29" s="76" t="n">
        <v>15</v>
      </c>
      <c r="F29" s="76" t="n">
        <v>871</v>
      </c>
      <c r="G29" s="76" t="n">
        <v>3169</v>
      </c>
    </row>
    <row r="30">
      <c r="A30" s="28" t="s">
        <v>133</v>
      </c>
      <c r="B30" s="76" t="s">
        <v>372</v>
      </c>
      <c r="C30" s="76" t="n">
        <v>126</v>
      </c>
      <c r="D30" s="76" t="n">
        <v>68</v>
      </c>
      <c r="E30" s="76" t="n">
        <v>111</v>
      </c>
      <c r="F30" s="76" t="n">
        <v>277</v>
      </c>
      <c r="G30" s="76" t="n">
        <v>1063</v>
      </c>
    </row>
    <row r="31">
      <c r="A31" s="28" t="s">
        <v>133</v>
      </c>
      <c r="B31" s="76" t="s">
        <v>429</v>
      </c>
      <c r="C31" s="76" t="n">
        <v>44</v>
      </c>
      <c r="D31" s="76" t="n">
        <v>15</v>
      </c>
      <c r="E31" s="76" t="n">
        <v>18</v>
      </c>
      <c r="F31" s="76" t="n">
        <v>72</v>
      </c>
      <c r="G31" s="76" t="n">
        <v>182</v>
      </c>
    </row>
    <row r="32">
      <c r="A32" s="28" t="s">
        <v>133</v>
      </c>
      <c r="B32" s="76" t="s">
        <v>244</v>
      </c>
      <c r="C32" s="76" t="n">
        <v>7</v>
      </c>
      <c r="D32" s="76" t="n">
        <v>4</v>
      </c>
      <c r="E32" s="76" t="n">
        <v>2</v>
      </c>
      <c r="F32" s="76" t="n">
        <v>12</v>
      </c>
      <c r="G32" s="76" t="n">
        <v>23</v>
      </c>
    </row>
    <row r="33">
      <c r="A33" s="28" t="s">
        <v>133</v>
      </c>
      <c r="B33" s="76" t="s">
        <v>32</v>
      </c>
      <c r="C33" s="76" t="n">
        <v>177</v>
      </c>
      <c r="D33" s="76" t="n">
        <v>87</v>
      </c>
      <c r="E33" s="76" t="n">
        <v>131</v>
      </c>
      <c r="F33" s="76" t="n">
        <v>361</v>
      </c>
      <c r="G33" s="76" t="n">
        <v>1268</v>
      </c>
    </row>
    <row r="34">
      <c r="A34" s="28" t="s">
        <v>180</v>
      </c>
      <c r="B34" s="76" t="s">
        <v>374</v>
      </c>
      <c r="C34" s="76" t="n">
        <v>134</v>
      </c>
      <c r="D34" s="76" t="n">
        <v>180</v>
      </c>
      <c r="E34" s="76" t="n">
        <v>84</v>
      </c>
      <c r="F34" s="76" t="n">
        <v>406</v>
      </c>
      <c r="G34" s="76" t="n">
        <v>1433</v>
      </c>
    </row>
    <row r="35">
      <c r="A35" s="28" t="s">
        <v>180</v>
      </c>
      <c r="B35" s="76" t="s">
        <v>244</v>
      </c>
      <c r="C35" s="76" t="n">
        <v>0</v>
      </c>
      <c r="D35" s="76" t="n">
        <v>0</v>
      </c>
      <c r="E35" s="76" t="n">
        <v>0</v>
      </c>
      <c r="F35" s="76" t="n">
        <v>1</v>
      </c>
      <c r="G35" s="76" t="n">
        <v>1</v>
      </c>
    </row>
    <row r="36">
      <c r="A36" s="28" t="s">
        <v>180</v>
      </c>
      <c r="B36" s="76" t="s">
        <v>32</v>
      </c>
      <c r="C36" s="76" t="n">
        <v>134</v>
      </c>
      <c r="D36" s="76" t="n">
        <v>180</v>
      </c>
      <c r="E36" s="76" t="n">
        <v>84</v>
      </c>
      <c r="F36" s="76" t="n">
        <v>407</v>
      </c>
      <c r="G36" s="76" t="n">
        <v>1434</v>
      </c>
    </row>
    <row r="37">
      <c r="A37" s="28" t="s">
        <v>105</v>
      </c>
      <c r="B37" s="76" t="s">
        <v>346</v>
      </c>
      <c r="C37" s="76" t="n">
        <v>67</v>
      </c>
      <c r="D37" s="76" t="n">
        <v>32</v>
      </c>
      <c r="E37" s="76" t="n">
        <v>29</v>
      </c>
      <c r="F37" s="76" t="n">
        <v>129</v>
      </c>
      <c r="G37" s="76" t="n">
        <v>562</v>
      </c>
    </row>
    <row r="38">
      <c r="A38" s="28" t="s">
        <v>105</v>
      </c>
      <c r="B38" s="76" t="s">
        <v>32</v>
      </c>
      <c r="C38" s="76" t="n">
        <v>67</v>
      </c>
      <c r="D38" s="76" t="n">
        <v>32</v>
      </c>
      <c r="E38" s="76" t="n">
        <v>29</v>
      </c>
      <c r="F38" s="76" t="n">
        <v>129</v>
      </c>
      <c r="G38" s="76" t="n">
        <v>562</v>
      </c>
    </row>
    <row r="39">
      <c r="A39" s="28" t="s">
        <v>169</v>
      </c>
      <c r="B39" s="76" t="s">
        <v>375</v>
      </c>
      <c r="C39" s="76" t="n">
        <v>63</v>
      </c>
      <c r="D39" s="76" t="n">
        <v>82</v>
      </c>
      <c r="E39" s="76" t="n">
        <v>0</v>
      </c>
      <c r="F39" s="76" t="n">
        <v>157</v>
      </c>
      <c r="G39" s="76" t="n">
        <v>246</v>
      </c>
    </row>
    <row r="40">
      <c r="A40" s="28" t="s">
        <v>169</v>
      </c>
      <c r="B40" s="76" t="s">
        <v>32</v>
      </c>
      <c r="C40" s="76" t="n">
        <v>63</v>
      </c>
      <c r="D40" s="76" t="n">
        <v>82</v>
      </c>
      <c r="E40" s="76" t="n">
        <v>0</v>
      </c>
      <c r="F40" s="76" t="n">
        <v>157</v>
      </c>
      <c r="G40" s="76" t="n">
        <v>246</v>
      </c>
    </row>
    <row r="41">
      <c r="A41" s="28" t="s">
        <v>147</v>
      </c>
      <c r="B41" s="76" t="s">
        <v>395</v>
      </c>
      <c r="C41" s="76" t="n">
        <v>28</v>
      </c>
      <c r="D41" s="76" t="n">
        <v>30</v>
      </c>
      <c r="E41" s="76" t="n">
        <v>1</v>
      </c>
      <c r="F41" s="76" t="n">
        <v>76</v>
      </c>
      <c r="G41" s="76" t="n">
        <v>168</v>
      </c>
    </row>
    <row r="42">
      <c r="A42" s="28" t="s">
        <v>147</v>
      </c>
      <c r="B42" s="76" t="s">
        <v>405</v>
      </c>
      <c r="C42" s="76" t="n">
        <v>13</v>
      </c>
      <c r="D42" s="76" t="n">
        <v>8</v>
      </c>
      <c r="E42" s="76" t="n">
        <v>3</v>
      </c>
      <c r="F42" s="76" t="n">
        <v>27</v>
      </c>
      <c r="G42" s="76" t="n">
        <v>135</v>
      </c>
    </row>
    <row r="43">
      <c r="A43" s="28" t="s">
        <v>147</v>
      </c>
      <c r="B43" s="76" t="s">
        <v>404</v>
      </c>
      <c r="C43" s="76" t="n">
        <v>12</v>
      </c>
      <c r="D43" s="76" t="n">
        <v>14</v>
      </c>
      <c r="E43" s="76" t="n">
        <v>9</v>
      </c>
      <c r="F43" s="76" t="n">
        <v>35</v>
      </c>
      <c r="G43" s="76" t="n">
        <v>135</v>
      </c>
    </row>
    <row r="44">
      <c r="A44" s="28" t="s">
        <v>147</v>
      </c>
      <c r="B44" s="76" t="s">
        <v>244</v>
      </c>
      <c r="C44" s="76" t="n">
        <v>0</v>
      </c>
      <c r="D44" s="76" t="n">
        <v>0</v>
      </c>
      <c r="E44" s="76" t="n">
        <v>0</v>
      </c>
      <c r="F44" s="76" t="n">
        <v>3</v>
      </c>
      <c r="G44" s="76" t="n">
        <v>31</v>
      </c>
    </row>
    <row r="45">
      <c r="A45" s="28" t="s">
        <v>147</v>
      </c>
      <c r="B45" s="76" t="s">
        <v>32</v>
      </c>
      <c r="C45" s="76" t="n">
        <v>53</v>
      </c>
      <c r="D45" s="76" t="n">
        <v>52</v>
      </c>
      <c r="E45" s="76" t="n">
        <v>13</v>
      </c>
      <c r="F45" s="76" t="n">
        <v>141</v>
      </c>
      <c r="G45" s="76" t="n">
        <v>469</v>
      </c>
    </row>
    <row r="46">
      <c r="A46" s="28" t="s">
        <v>181</v>
      </c>
      <c r="B46" s="76" t="s">
        <v>377</v>
      </c>
      <c r="C46" s="76" t="n">
        <v>22</v>
      </c>
      <c r="D46" s="76" t="n">
        <v>17</v>
      </c>
      <c r="E46" s="76" t="n">
        <v>26</v>
      </c>
      <c r="F46" s="76" t="n">
        <v>61</v>
      </c>
      <c r="G46" s="76" t="n">
        <v>381</v>
      </c>
    </row>
    <row r="47">
      <c r="A47" s="28" t="s">
        <v>181</v>
      </c>
      <c r="B47" s="76" t="s">
        <v>244</v>
      </c>
      <c r="C47" s="76" t="n">
        <v>12</v>
      </c>
      <c r="D47" s="76" t="n">
        <v>8</v>
      </c>
      <c r="E47" s="76" t="n">
        <v>1</v>
      </c>
      <c r="F47" s="76" t="n">
        <v>25</v>
      </c>
      <c r="G47" s="76" t="n">
        <v>77</v>
      </c>
    </row>
    <row r="48">
      <c r="A48" s="28" t="s">
        <v>181</v>
      </c>
      <c r="B48" s="76" t="s">
        <v>32</v>
      </c>
      <c r="C48" s="76" t="n">
        <v>34</v>
      </c>
      <c r="D48" s="76" t="n">
        <v>25</v>
      </c>
      <c r="E48" s="76" t="n">
        <v>27</v>
      </c>
      <c r="F48" s="76" t="n">
        <v>86</v>
      </c>
      <c r="G48" s="76" t="n">
        <v>458</v>
      </c>
    </row>
    <row r="49">
      <c r="A49" s="28" t="s">
        <v>336</v>
      </c>
      <c r="B49" s="76" t="s">
        <v>32</v>
      </c>
      <c r="C49" s="76" t="n">
        <v>127</v>
      </c>
      <c r="D49" s="76" t="n">
        <v>143</v>
      </c>
      <c r="E49" s="76" t="n">
        <v>94</v>
      </c>
      <c r="F49" s="76" t="n">
        <v>359</v>
      </c>
      <c r="G49" s="76" t="n">
        <v>1642</v>
      </c>
    </row>
    <row r="50">
      <c r="A50" s="53" t="s">
        <v>32</v>
      </c>
      <c r="B50" s="77" t="s">
        <v>32</v>
      </c>
      <c r="C50" s="77" t="n">
        <v>3385</v>
      </c>
      <c r="D50" s="77" t="n">
        <v>3129</v>
      </c>
      <c r="E50" s="77" t="n">
        <v>3113</v>
      </c>
      <c r="F50" s="77" t="n">
        <v>9349</v>
      </c>
      <c r="G50" s="77" t="n">
        <v>42369</v>
      </c>
    </row>
    <row r="51">
      <c r="A51" s="28" t="s">
        <v>61</v>
      </c>
      <c r="B51" s="28"/>
      <c r="C51" s="28"/>
      <c r="D51" s="28"/>
      <c r="E51" s="28"/>
      <c r="F51" s="28"/>
      <c r="G51" s="28"/>
    </row>
    <row r="52">
      <c r="A52" s="76"/>
      <c r="B52" s="76"/>
      <c r="C52" s="76"/>
      <c r="D52" s="76"/>
      <c r="E52" s="76"/>
      <c r="F52" s="76"/>
      <c r="G52" s="76"/>
    </row>
  </sheetData>
  <sheetProtection sheet="1"/>
  <mergeCells count="14">
    <mergeCell ref="B1:E1"/>
    <mergeCell ref="A11:A16"/>
    <mergeCell ref="A17:A21"/>
    <mergeCell ref="A22:A26"/>
    <mergeCell ref="A27:A29"/>
    <mergeCell ref="A30:A33"/>
    <mergeCell ref="A34:A36"/>
    <mergeCell ref="A37:A38"/>
    <mergeCell ref="A39:A40"/>
    <mergeCell ref="A41:A45"/>
    <mergeCell ref="A46:A48"/>
    <mergeCell ref="A49:A49"/>
    <mergeCell ref="A50:A50"/>
    <mergeCell ref="A51:G51"/>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609</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610</v>
      </c>
      <c r="C11" s="78" t="n">
        <v>958</v>
      </c>
      <c r="D11" s="78" t="n">
        <v>846</v>
      </c>
      <c r="E11" s="78" t="n">
        <v>802</v>
      </c>
      <c r="F11" s="78" t="n">
        <v>2655</v>
      </c>
      <c r="G11" s="78" t="n">
        <v>9987</v>
      </c>
    </row>
    <row r="12">
      <c r="A12" s="78" t="s">
        <v>104</v>
      </c>
      <c r="B12" s="78" t="s">
        <v>611</v>
      </c>
      <c r="C12" s="78" t="n">
        <v>672</v>
      </c>
      <c r="D12" s="78" t="n">
        <v>1367</v>
      </c>
      <c r="E12" s="78" t="n">
        <v>381</v>
      </c>
      <c r="F12" s="78" t="n">
        <v>2660</v>
      </c>
      <c r="G12" s="78" t="n">
        <v>13634</v>
      </c>
    </row>
    <row r="13">
      <c r="A13" s="78" t="s">
        <v>106</v>
      </c>
      <c r="B13" s="78" t="s">
        <v>612</v>
      </c>
      <c r="C13" s="78" t="n">
        <v>567</v>
      </c>
      <c r="D13" s="78" t="n">
        <v>401</v>
      </c>
      <c r="E13" s="78" t="n">
        <v>424</v>
      </c>
      <c r="F13" s="78" t="n">
        <v>1331</v>
      </c>
      <c r="G13" s="78" t="n">
        <v>5107</v>
      </c>
    </row>
    <row r="14">
      <c r="A14" s="78" t="s">
        <v>108</v>
      </c>
      <c r="B14" s="78" t="s">
        <v>613</v>
      </c>
      <c r="C14" s="78" t="n">
        <v>492</v>
      </c>
      <c r="D14" s="78" t="n">
        <v>316</v>
      </c>
      <c r="E14" s="78" t="n">
        <v>355</v>
      </c>
      <c r="F14" s="78" t="n">
        <v>1192</v>
      </c>
      <c r="G14" s="78" t="n">
        <v>5453</v>
      </c>
    </row>
    <row r="15">
      <c r="A15" s="78" t="s">
        <v>110</v>
      </c>
      <c r="B15" s="78" t="s">
        <v>614</v>
      </c>
      <c r="C15" s="78" t="n">
        <v>280</v>
      </c>
      <c r="D15" s="78" t="n">
        <v>394</v>
      </c>
      <c r="E15" s="78" t="n">
        <v>199</v>
      </c>
      <c r="F15" s="78" t="n">
        <v>869</v>
      </c>
      <c r="G15" s="78" t="n">
        <v>3124</v>
      </c>
    </row>
    <row r="16">
      <c r="A16" s="78" t="s">
        <v>112</v>
      </c>
      <c r="B16" s="78" t="s">
        <v>615</v>
      </c>
      <c r="C16" s="78" t="n">
        <v>235</v>
      </c>
      <c r="D16" s="78" t="n">
        <v>235</v>
      </c>
      <c r="E16" s="78" t="n">
        <v>207</v>
      </c>
      <c r="F16" s="78" t="n">
        <v>730</v>
      </c>
      <c r="G16" s="78" t="n">
        <v>3097</v>
      </c>
    </row>
    <row r="17">
      <c r="A17" s="78" t="s">
        <v>114</v>
      </c>
      <c r="B17" s="78" t="s">
        <v>616</v>
      </c>
      <c r="C17" s="78" t="n">
        <v>226</v>
      </c>
      <c r="D17" s="78" t="n">
        <v>166</v>
      </c>
      <c r="E17" s="78" t="n">
        <v>320</v>
      </c>
      <c r="F17" s="78" t="n">
        <v>678</v>
      </c>
      <c r="G17" s="78" t="n">
        <v>2537</v>
      </c>
    </row>
    <row r="18">
      <c r="A18" s="78" t="s">
        <v>116</v>
      </c>
      <c r="B18" s="78" t="s">
        <v>617</v>
      </c>
      <c r="C18" s="78" t="n">
        <v>192</v>
      </c>
      <c r="D18" s="78" t="n">
        <v>224</v>
      </c>
      <c r="E18" s="78" t="n">
        <v>167</v>
      </c>
      <c r="F18" s="78" t="n">
        <v>743</v>
      </c>
      <c r="G18" s="78" t="n">
        <v>2403</v>
      </c>
    </row>
    <row r="19">
      <c r="A19" s="78" t="s">
        <v>118</v>
      </c>
      <c r="B19" s="78" t="s">
        <v>618</v>
      </c>
      <c r="C19" s="78" t="n">
        <v>189</v>
      </c>
      <c r="D19" s="78" t="n">
        <v>138</v>
      </c>
      <c r="E19" s="78" t="n">
        <v>139</v>
      </c>
      <c r="F19" s="78" t="n">
        <v>414</v>
      </c>
      <c r="G19" s="78" t="n">
        <v>1827</v>
      </c>
    </row>
    <row r="20">
      <c r="A20" s="78" t="s">
        <v>120</v>
      </c>
      <c r="B20" s="78" t="s">
        <v>619</v>
      </c>
      <c r="C20" s="78" t="n">
        <v>188</v>
      </c>
      <c r="D20" s="78" t="n">
        <v>107</v>
      </c>
      <c r="E20" s="78" t="n">
        <v>135</v>
      </c>
      <c r="F20" s="78" t="n">
        <v>585</v>
      </c>
      <c r="G20" s="78" t="n">
        <v>2247</v>
      </c>
    </row>
    <row r="21">
      <c r="A21" s="78" t="s">
        <v>122</v>
      </c>
      <c r="B21" s="78" t="s">
        <v>620</v>
      </c>
      <c r="C21" s="78" t="n">
        <v>167</v>
      </c>
      <c r="D21" s="78" t="n">
        <v>139</v>
      </c>
      <c r="E21" s="78" t="n">
        <v>83</v>
      </c>
      <c r="F21" s="78" t="n">
        <v>457</v>
      </c>
      <c r="G21" s="78" t="n">
        <v>1777</v>
      </c>
    </row>
    <row r="22">
      <c r="A22" s="78" t="s">
        <v>124</v>
      </c>
      <c r="B22" s="78" t="s">
        <v>621</v>
      </c>
      <c r="C22" s="78" t="n">
        <v>162</v>
      </c>
      <c r="D22" s="78" t="n">
        <v>213</v>
      </c>
      <c r="E22" s="78" t="n">
        <v>195</v>
      </c>
      <c r="F22" s="78" t="n">
        <v>703</v>
      </c>
      <c r="G22" s="78" t="n">
        <v>2125</v>
      </c>
    </row>
    <row r="23">
      <c r="A23" s="78" t="s">
        <v>126</v>
      </c>
      <c r="B23" s="78" t="s">
        <v>622</v>
      </c>
      <c r="C23" s="78" t="n">
        <v>156</v>
      </c>
      <c r="D23" s="78" t="n">
        <v>57</v>
      </c>
      <c r="E23" s="78" t="n">
        <v>11</v>
      </c>
      <c r="F23" s="78" t="n">
        <v>276</v>
      </c>
      <c r="G23" s="78" t="n">
        <v>1061</v>
      </c>
    </row>
    <row r="24">
      <c r="A24" s="78" t="s">
        <v>128</v>
      </c>
      <c r="B24" s="78" t="s">
        <v>623</v>
      </c>
      <c r="C24" s="78" t="n">
        <v>155</v>
      </c>
      <c r="D24" s="78" t="n">
        <v>163</v>
      </c>
      <c r="E24" s="78" t="n">
        <v>131</v>
      </c>
      <c r="F24" s="78" t="n">
        <v>422</v>
      </c>
      <c r="G24" s="78" t="n">
        <v>1699</v>
      </c>
    </row>
    <row r="25">
      <c r="A25" s="78" t="s">
        <v>130</v>
      </c>
      <c r="B25" s="78" t="s">
        <v>624</v>
      </c>
      <c r="C25" s="78" t="n">
        <v>146</v>
      </c>
      <c r="D25" s="78" t="n">
        <v>119</v>
      </c>
      <c r="E25" s="78" t="n">
        <v>127</v>
      </c>
      <c r="F25" s="78" t="n">
        <v>377</v>
      </c>
      <c r="G25" s="78" t="n">
        <v>1580</v>
      </c>
    </row>
    <row r="26">
      <c r="A26" s="78" t="s">
        <v>132</v>
      </c>
      <c r="B26" s="78" t="s">
        <v>625</v>
      </c>
      <c r="C26" s="78" t="n">
        <v>138</v>
      </c>
      <c r="D26" s="78" t="n">
        <v>81</v>
      </c>
      <c r="E26" s="78" t="n">
        <v>0</v>
      </c>
      <c r="F26" s="78" t="n">
        <v>307</v>
      </c>
      <c r="G26" s="78" t="n">
        <v>546</v>
      </c>
    </row>
    <row r="27">
      <c r="A27" s="78" t="s">
        <v>134</v>
      </c>
      <c r="B27" s="78" t="s">
        <v>626</v>
      </c>
      <c r="C27" s="78" t="n">
        <v>124</v>
      </c>
      <c r="D27" s="78" t="n">
        <v>105</v>
      </c>
      <c r="E27" s="78" t="n">
        <v>93</v>
      </c>
      <c r="F27" s="78" t="n">
        <v>335</v>
      </c>
      <c r="G27" s="78" t="n">
        <v>1285</v>
      </c>
    </row>
    <row r="28">
      <c r="A28" s="78" t="s">
        <v>136</v>
      </c>
      <c r="B28" s="78" t="s">
        <v>627</v>
      </c>
      <c r="C28" s="78" t="n">
        <v>106</v>
      </c>
      <c r="D28" s="78" t="n">
        <v>84</v>
      </c>
      <c r="E28" s="78" t="n">
        <v>59</v>
      </c>
      <c r="F28" s="78" t="n">
        <v>228</v>
      </c>
      <c r="G28" s="78" t="n">
        <v>1027</v>
      </c>
    </row>
    <row r="29">
      <c r="A29" s="78" t="s">
        <v>138</v>
      </c>
      <c r="B29" s="78" t="s">
        <v>628</v>
      </c>
      <c r="C29" s="78" t="n">
        <v>104</v>
      </c>
      <c r="D29" s="78" t="n">
        <v>41</v>
      </c>
      <c r="E29" s="78" t="n">
        <v>0</v>
      </c>
      <c r="F29" s="78" t="n">
        <v>145</v>
      </c>
      <c r="G29" s="78" t="n">
        <v>764</v>
      </c>
    </row>
    <row r="30">
      <c r="A30" s="78" t="s">
        <v>140</v>
      </c>
      <c r="B30" s="78" t="s">
        <v>629</v>
      </c>
      <c r="C30" s="78" t="n">
        <v>100</v>
      </c>
      <c r="D30" s="78" t="n">
        <v>95</v>
      </c>
      <c r="E30" s="78" t="n">
        <v>94</v>
      </c>
      <c r="F30" s="78" t="n">
        <v>257</v>
      </c>
      <c r="G30" s="78" t="n">
        <v>1115</v>
      </c>
    </row>
    <row r="31">
      <c r="A31" s="78" t="s">
        <v>142</v>
      </c>
      <c r="B31" s="78" t="s">
        <v>163</v>
      </c>
      <c r="C31" s="78" t="n">
        <v>7412</v>
      </c>
      <c r="D31" s="78" t="n">
        <v>6393</v>
      </c>
      <c r="E31" s="78" t="n">
        <v>5428</v>
      </c>
      <c r="F31" s="78" t="n">
        <v>18189</v>
      </c>
      <c r="G31" s="78" t="n">
        <v>66916</v>
      </c>
    </row>
    <row r="32">
      <c r="A32" s="79" t="s">
        <v>32</v>
      </c>
      <c r="B32" s="79" t="s">
        <v>164</v>
      </c>
      <c r="C32" s="79" t="n">
        <v>12769</v>
      </c>
      <c r="D32" s="79" t="n">
        <v>11684</v>
      </c>
      <c r="E32" s="79" t="n">
        <v>9350</v>
      </c>
      <c r="F32" s="79" t="n">
        <v>33553</v>
      </c>
      <c r="G32" s="79" t="n">
        <v>129311</v>
      </c>
    </row>
    <row r="33" ht="22.5" customHeight="1">
      <c r="A33" s="28" t="s">
        <v>630</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632</v>
      </c>
    </row>
    <row r="6" ht="15.95" customHeight="1">
      <c r="A6" s="16" t="s">
        <v>27</v>
      </c>
    </row>
    <row r="7" ht="15" customHeight="1">
      <c r="A7" s="9" t="s">
        <v>25</v>
      </c>
    </row>
    <row r="9">
      <c r="A9" s="23"/>
      <c r="B9" s="23"/>
      <c r="C9" s="23"/>
      <c r="D9" s="23"/>
      <c r="E9" s="23"/>
      <c r="F9" s="23"/>
    </row>
    <row r="10">
      <c r="A10" s="80" t="s">
        <v>633</v>
      </c>
      <c r="B10" s="26" t="s">
        <v>33</v>
      </c>
      <c r="C10" s="26" t="s">
        <v>34</v>
      </c>
      <c r="D10" s="26" t="s">
        <v>45</v>
      </c>
      <c r="E10" s="26" t="s">
        <v>100</v>
      </c>
      <c r="F10" s="26" t="s">
        <v>101</v>
      </c>
    </row>
    <row r="11">
      <c r="A11" s="80" t="s">
        <v>634</v>
      </c>
      <c r="B11" s="80" t="n">
        <v>6718</v>
      </c>
      <c r="C11" s="80" t="n">
        <v>6171</v>
      </c>
      <c r="D11" s="80" t="n">
        <v>4715</v>
      </c>
      <c r="E11" s="80" t="n">
        <v>17505</v>
      </c>
      <c r="F11" s="80" t="n">
        <v>65973</v>
      </c>
    </row>
    <row r="12">
      <c r="A12" s="80" t="s">
        <v>635</v>
      </c>
      <c r="B12" s="80" t="n">
        <v>2742</v>
      </c>
      <c r="C12" s="80" t="n">
        <v>2636</v>
      </c>
      <c r="D12" s="80" t="n">
        <v>1869</v>
      </c>
      <c r="E12" s="80" t="n">
        <v>7288</v>
      </c>
      <c r="F12" s="80" t="n">
        <v>28209</v>
      </c>
    </row>
    <row r="13">
      <c r="A13" s="80" t="s">
        <v>636</v>
      </c>
      <c r="B13" s="80" t="n">
        <v>1334</v>
      </c>
      <c r="C13" s="80" t="n">
        <v>1102</v>
      </c>
      <c r="D13" s="80" t="n">
        <v>1040</v>
      </c>
      <c r="E13" s="80" t="n">
        <v>3313</v>
      </c>
      <c r="F13" s="80" t="n">
        <v>13233</v>
      </c>
    </row>
    <row r="14">
      <c r="A14" s="80" t="s">
        <v>637</v>
      </c>
      <c r="B14" s="80" t="n">
        <v>1331</v>
      </c>
      <c r="C14" s="80" t="n">
        <v>1203</v>
      </c>
      <c r="D14" s="80" t="n">
        <v>1138</v>
      </c>
      <c r="E14" s="80" t="n">
        <v>3729</v>
      </c>
      <c r="F14" s="80" t="n">
        <v>14988</v>
      </c>
    </row>
    <row r="15">
      <c r="A15" s="80" t="s">
        <v>638</v>
      </c>
      <c r="B15" s="80" t="n">
        <v>389</v>
      </c>
      <c r="C15" s="80" t="n">
        <v>369</v>
      </c>
      <c r="D15" s="80" t="n">
        <v>283</v>
      </c>
      <c r="E15" s="80" t="n">
        <v>1081</v>
      </c>
      <c r="F15" s="80" t="n">
        <v>4336</v>
      </c>
    </row>
    <row r="16">
      <c r="A16" s="80" t="s">
        <v>639</v>
      </c>
      <c r="B16" s="80" t="n">
        <v>114</v>
      </c>
      <c r="C16" s="80" t="n">
        <v>107</v>
      </c>
      <c r="D16" s="80" t="n">
        <v>99</v>
      </c>
      <c r="E16" s="80" t="n">
        <v>311</v>
      </c>
      <c r="F16" s="80" t="n">
        <v>1334</v>
      </c>
    </row>
    <row r="17">
      <c r="A17" s="80" t="s">
        <v>640</v>
      </c>
      <c r="B17" s="80" t="n">
        <v>62</v>
      </c>
      <c r="C17" s="80" t="n">
        <v>46</v>
      </c>
      <c r="D17" s="80" t="n">
        <v>55</v>
      </c>
      <c r="E17" s="80" t="n">
        <v>131</v>
      </c>
      <c r="F17" s="80" t="n">
        <v>633</v>
      </c>
    </row>
    <row r="18">
      <c r="A18" s="80" t="s">
        <v>641</v>
      </c>
      <c r="B18" s="80" t="n">
        <v>43</v>
      </c>
      <c r="C18" s="80" t="n">
        <v>24</v>
      </c>
      <c r="D18" s="80" t="n">
        <v>19</v>
      </c>
      <c r="E18" s="80" t="n">
        <v>97</v>
      </c>
      <c r="F18" s="80" t="n">
        <v>306</v>
      </c>
    </row>
    <row r="19">
      <c r="A19" s="80" t="s">
        <v>642</v>
      </c>
      <c r="B19" s="80" t="n">
        <v>36</v>
      </c>
      <c r="C19" s="80" t="n">
        <v>26</v>
      </c>
      <c r="D19" s="80" t="n">
        <v>132</v>
      </c>
      <c r="E19" s="80" t="n">
        <v>98</v>
      </c>
      <c r="F19" s="80" t="n">
        <v>299</v>
      </c>
    </row>
    <row r="20">
      <c r="A20" s="81" t="s">
        <v>32</v>
      </c>
      <c r="B20" s="81" t="n">
        <v>12769</v>
      </c>
      <c r="C20" s="81" t="n">
        <v>11684</v>
      </c>
      <c r="D20" s="81" t="n">
        <v>9350</v>
      </c>
      <c r="E20" s="81" t="n">
        <v>33553</v>
      </c>
      <c r="F20" s="81" t="n">
        <v>129311</v>
      </c>
    </row>
    <row r="21" ht="22.5" customHeight="1">
      <c r="A21" s="28" t="s">
        <v>630</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644</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645</v>
      </c>
      <c r="C11" s="82" t="n">
        <v>221</v>
      </c>
      <c r="D11" s="82" t="n">
        <v>120</v>
      </c>
      <c r="E11" s="82" t="n">
        <v>170</v>
      </c>
      <c r="F11" s="82" t="n">
        <v>435</v>
      </c>
      <c r="G11" s="82" t="n">
        <v>1831</v>
      </c>
    </row>
    <row r="12">
      <c r="A12" s="82" t="s">
        <v>104</v>
      </c>
      <c r="B12" s="82" t="s">
        <v>646</v>
      </c>
      <c r="C12" s="82" t="n">
        <v>101</v>
      </c>
      <c r="D12" s="82" t="n">
        <v>113</v>
      </c>
      <c r="E12" s="82" t="n">
        <v>119</v>
      </c>
      <c r="F12" s="82" t="n">
        <v>275</v>
      </c>
      <c r="G12" s="82" t="n">
        <v>1246</v>
      </c>
    </row>
    <row r="13">
      <c r="A13" s="82" t="s">
        <v>106</v>
      </c>
      <c r="B13" s="82" t="s">
        <v>647</v>
      </c>
      <c r="C13" s="82" t="n">
        <v>65</v>
      </c>
      <c r="D13" s="82" t="n">
        <v>37</v>
      </c>
      <c r="E13" s="82" t="n">
        <v>49</v>
      </c>
      <c r="F13" s="82" t="n">
        <v>144</v>
      </c>
      <c r="G13" s="82" t="n">
        <v>462</v>
      </c>
    </row>
    <row r="14">
      <c r="A14" s="82" t="s">
        <v>108</v>
      </c>
      <c r="B14" s="82" t="s">
        <v>648</v>
      </c>
      <c r="C14" s="82" t="n">
        <v>50</v>
      </c>
      <c r="D14" s="82" t="n">
        <v>54</v>
      </c>
      <c r="E14" s="82" t="n">
        <v>86</v>
      </c>
      <c r="F14" s="82" t="n">
        <v>143</v>
      </c>
      <c r="G14" s="82" t="n">
        <v>654</v>
      </c>
    </row>
    <row r="15">
      <c r="A15" s="82" t="s">
        <v>110</v>
      </c>
      <c r="B15" s="82" t="s">
        <v>649</v>
      </c>
      <c r="C15" s="82" t="n">
        <v>45</v>
      </c>
      <c r="D15" s="82" t="n">
        <v>36</v>
      </c>
      <c r="E15" s="82" t="n">
        <v>62</v>
      </c>
      <c r="F15" s="82" t="n">
        <v>91</v>
      </c>
      <c r="G15" s="82" t="n">
        <v>519</v>
      </c>
    </row>
    <row r="16">
      <c r="A16" s="82" t="s">
        <v>112</v>
      </c>
      <c r="B16" s="82" t="s">
        <v>650</v>
      </c>
      <c r="C16" s="82" t="n">
        <v>39</v>
      </c>
      <c r="D16" s="82" t="n">
        <v>49</v>
      </c>
      <c r="E16" s="82" t="n">
        <v>39</v>
      </c>
      <c r="F16" s="82" t="n">
        <v>113</v>
      </c>
      <c r="G16" s="82" t="n">
        <v>482</v>
      </c>
    </row>
    <row r="17">
      <c r="A17" s="82" t="s">
        <v>114</v>
      </c>
      <c r="B17" s="82" t="s">
        <v>651</v>
      </c>
      <c r="C17" s="82" t="n">
        <v>35</v>
      </c>
      <c r="D17" s="82" t="n">
        <v>38</v>
      </c>
      <c r="E17" s="82" t="n">
        <v>36</v>
      </c>
      <c r="F17" s="82" t="n">
        <v>99</v>
      </c>
      <c r="G17" s="82" t="n">
        <v>402</v>
      </c>
    </row>
    <row r="18">
      <c r="A18" s="82" t="s">
        <v>116</v>
      </c>
      <c r="B18" s="82" t="s">
        <v>652</v>
      </c>
      <c r="C18" s="82" t="n">
        <v>33</v>
      </c>
      <c r="D18" s="82" t="n">
        <v>34</v>
      </c>
      <c r="E18" s="82" t="n">
        <v>27</v>
      </c>
      <c r="F18" s="82" t="n">
        <v>97</v>
      </c>
      <c r="G18" s="82" t="n">
        <v>385</v>
      </c>
    </row>
    <row r="19">
      <c r="A19" s="82" t="s">
        <v>118</v>
      </c>
      <c r="B19" s="82" t="s">
        <v>653</v>
      </c>
      <c r="C19" s="82" t="n">
        <v>30</v>
      </c>
      <c r="D19" s="82" t="n">
        <v>38</v>
      </c>
      <c r="E19" s="82" t="n">
        <v>38</v>
      </c>
      <c r="F19" s="82" t="n">
        <v>88</v>
      </c>
      <c r="G19" s="82" t="n">
        <v>287</v>
      </c>
    </row>
    <row r="20">
      <c r="A20" s="82" t="s">
        <v>120</v>
      </c>
      <c r="B20" s="82" t="s">
        <v>654</v>
      </c>
      <c r="C20" s="82" t="n">
        <v>30</v>
      </c>
      <c r="D20" s="82" t="n">
        <v>19</v>
      </c>
      <c r="E20" s="82" t="n">
        <v>24</v>
      </c>
      <c r="F20" s="82" t="n">
        <v>58</v>
      </c>
      <c r="G20" s="82" t="n">
        <v>237</v>
      </c>
    </row>
    <row r="21">
      <c r="A21" s="82" t="s">
        <v>122</v>
      </c>
      <c r="B21" s="82" t="s">
        <v>655</v>
      </c>
      <c r="C21" s="82" t="n">
        <v>28</v>
      </c>
      <c r="D21" s="82" t="n">
        <v>27</v>
      </c>
      <c r="E21" s="82" t="n">
        <v>24</v>
      </c>
      <c r="F21" s="82" t="n">
        <v>73</v>
      </c>
      <c r="G21" s="82" t="n">
        <v>269</v>
      </c>
    </row>
    <row r="22">
      <c r="A22" s="82" t="s">
        <v>124</v>
      </c>
      <c r="B22" s="82" t="s">
        <v>656</v>
      </c>
      <c r="C22" s="82" t="n">
        <v>24</v>
      </c>
      <c r="D22" s="82" t="n">
        <v>9</v>
      </c>
      <c r="E22" s="82" t="n">
        <v>28</v>
      </c>
      <c r="F22" s="82" t="n">
        <v>39</v>
      </c>
      <c r="G22" s="82" t="n">
        <v>198</v>
      </c>
    </row>
    <row r="23">
      <c r="A23" s="82" t="s">
        <v>126</v>
      </c>
      <c r="B23" s="82" t="s">
        <v>657</v>
      </c>
      <c r="C23" s="82" t="n">
        <v>23</v>
      </c>
      <c r="D23" s="82" t="n">
        <v>31</v>
      </c>
      <c r="E23" s="82" t="n">
        <v>48</v>
      </c>
      <c r="F23" s="82" t="n">
        <v>73</v>
      </c>
      <c r="G23" s="82" t="n">
        <v>303</v>
      </c>
    </row>
    <row r="24">
      <c r="A24" s="82" t="s">
        <v>128</v>
      </c>
      <c r="B24" s="82" t="s">
        <v>658</v>
      </c>
      <c r="C24" s="82" t="n">
        <v>22</v>
      </c>
      <c r="D24" s="82" t="n">
        <v>16</v>
      </c>
      <c r="E24" s="82" t="n">
        <v>16</v>
      </c>
      <c r="F24" s="82" t="n">
        <v>66</v>
      </c>
      <c r="G24" s="82" t="n">
        <v>205</v>
      </c>
    </row>
    <row r="25">
      <c r="A25" s="82" t="s">
        <v>130</v>
      </c>
      <c r="B25" s="82" t="s">
        <v>659</v>
      </c>
      <c r="C25" s="82" t="n">
        <v>22</v>
      </c>
      <c r="D25" s="82" t="n">
        <v>25</v>
      </c>
      <c r="E25" s="82" t="n">
        <v>21</v>
      </c>
      <c r="F25" s="82" t="n">
        <v>65</v>
      </c>
      <c r="G25" s="82" t="n">
        <v>287</v>
      </c>
    </row>
    <row r="26">
      <c r="A26" s="82" t="s">
        <v>132</v>
      </c>
      <c r="B26" s="82" t="s">
        <v>660</v>
      </c>
      <c r="C26" s="82" t="n">
        <v>20</v>
      </c>
      <c r="D26" s="82" t="n">
        <v>7</v>
      </c>
      <c r="E26" s="82" t="n">
        <v>10</v>
      </c>
      <c r="F26" s="82" t="n">
        <v>33</v>
      </c>
      <c r="G26" s="82" t="n">
        <v>104</v>
      </c>
    </row>
    <row r="27">
      <c r="A27" s="82" t="s">
        <v>134</v>
      </c>
      <c r="B27" s="82" t="s">
        <v>661</v>
      </c>
      <c r="C27" s="82" t="n">
        <v>20</v>
      </c>
      <c r="D27" s="82" t="n">
        <v>19</v>
      </c>
      <c r="E27" s="82" t="n">
        <v>23</v>
      </c>
      <c r="F27" s="82" t="n">
        <v>58</v>
      </c>
      <c r="G27" s="82" t="n">
        <v>208</v>
      </c>
    </row>
    <row r="28">
      <c r="A28" s="82" t="s">
        <v>136</v>
      </c>
      <c r="B28" s="82" t="s">
        <v>662</v>
      </c>
      <c r="C28" s="82" t="n">
        <v>15</v>
      </c>
      <c r="D28" s="82" t="n">
        <v>7</v>
      </c>
      <c r="E28" s="82" t="n">
        <v>4</v>
      </c>
      <c r="F28" s="82" t="n">
        <v>32</v>
      </c>
      <c r="G28" s="82" t="n">
        <v>95</v>
      </c>
    </row>
    <row r="29">
      <c r="A29" s="82" t="s">
        <v>138</v>
      </c>
      <c r="B29" s="82" t="s">
        <v>663</v>
      </c>
      <c r="C29" s="82" t="n">
        <v>15</v>
      </c>
      <c r="D29" s="82" t="n">
        <v>11</v>
      </c>
      <c r="E29" s="82" t="n">
        <v>19</v>
      </c>
      <c r="F29" s="82" t="n">
        <v>31</v>
      </c>
      <c r="G29" s="82" t="n">
        <v>133</v>
      </c>
    </row>
    <row r="30">
      <c r="A30" s="82" t="s">
        <v>140</v>
      </c>
      <c r="B30" s="82" t="s">
        <v>664</v>
      </c>
      <c r="C30" s="82" t="n">
        <v>15</v>
      </c>
      <c r="D30" s="82" t="n">
        <v>23</v>
      </c>
      <c r="E30" s="82" t="n">
        <v>13</v>
      </c>
      <c r="F30" s="82" t="n">
        <v>39</v>
      </c>
      <c r="G30" s="82" t="n">
        <v>93</v>
      </c>
    </row>
    <row r="31">
      <c r="A31" s="82" t="s">
        <v>142</v>
      </c>
      <c r="B31" s="82" t="s">
        <v>163</v>
      </c>
      <c r="C31" s="82" t="n">
        <v>554</v>
      </c>
      <c r="D31" s="82" t="n">
        <v>597</v>
      </c>
      <c r="E31" s="82" t="n">
        <v>665</v>
      </c>
      <c r="F31" s="82" t="n">
        <v>1590</v>
      </c>
      <c r="G31" s="82" t="n">
        <v>7108</v>
      </c>
    </row>
    <row r="32">
      <c r="A32" s="83" t="s">
        <v>32</v>
      </c>
      <c r="B32" s="83" t="s">
        <v>164</v>
      </c>
      <c r="C32" s="83" t="n">
        <v>1407</v>
      </c>
      <c r="D32" s="83" t="n">
        <v>1310</v>
      </c>
      <c r="E32" s="83" t="n">
        <v>1521</v>
      </c>
      <c r="F32" s="83" t="n">
        <v>3642</v>
      </c>
      <c r="G32" s="83" t="n">
        <v>15508</v>
      </c>
    </row>
    <row r="33" ht="22.5" customHeight="1">
      <c r="A33" s="28" t="s">
        <v>665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667</v>
      </c>
    </row>
    <row r="6" ht="15.95" customHeight="1">
      <c r="A6" s="16" t="s">
        <v>27</v>
      </c>
    </row>
    <row r="7" ht="15" customHeight="1">
      <c r="A7" s="9" t="s">
        <v>25</v>
      </c>
    </row>
    <row r="9">
      <c r="A9" s="23"/>
      <c r="B9" s="23"/>
      <c r="C9" s="23"/>
      <c r="D9" s="23"/>
      <c r="E9" s="23"/>
      <c r="F9" s="23"/>
    </row>
    <row r="10">
      <c r="A10" s="84" t="s">
        <v>668</v>
      </c>
      <c r="B10" s="26" t="s">
        <v>33</v>
      </c>
      <c r="C10" s="26" t="s">
        <v>34</v>
      </c>
      <c r="D10" s="26" t="s">
        <v>45</v>
      </c>
      <c r="E10" s="26" t="s">
        <v>100</v>
      </c>
      <c r="F10" s="26" t="s">
        <v>101</v>
      </c>
    </row>
    <row r="11">
      <c r="A11" s="84" t="s">
        <v>669</v>
      </c>
      <c r="B11" s="84" t="n">
        <v>8</v>
      </c>
      <c r="C11" s="84" t="n">
        <v>8</v>
      </c>
      <c r="D11" s="84" t="n">
        <v>10</v>
      </c>
      <c r="E11" s="84" t="n">
        <v>18</v>
      </c>
      <c r="F11" s="84" t="n">
        <v>69</v>
      </c>
    </row>
    <row r="12">
      <c r="A12" s="84" t="s">
        <v>670</v>
      </c>
      <c r="B12" s="84" t="n">
        <v>36</v>
      </c>
      <c r="C12" s="84" t="n">
        <v>31</v>
      </c>
      <c r="D12" s="84" t="n">
        <v>33</v>
      </c>
      <c r="E12" s="84" t="n">
        <v>89</v>
      </c>
      <c r="F12" s="84" t="n">
        <v>391</v>
      </c>
    </row>
    <row r="13">
      <c r="A13" s="84" t="s">
        <v>671</v>
      </c>
      <c r="B13" s="84" t="n">
        <v>9</v>
      </c>
      <c r="C13" s="84" t="n">
        <v>7</v>
      </c>
      <c r="D13" s="84" t="n">
        <v>14</v>
      </c>
      <c r="E13" s="84" t="n">
        <v>28</v>
      </c>
      <c r="F13" s="84" t="n">
        <v>110</v>
      </c>
    </row>
    <row r="14">
      <c r="A14" s="84" t="s">
        <v>672</v>
      </c>
      <c r="B14" s="84" t="n">
        <v>104</v>
      </c>
      <c r="C14" s="84" t="n">
        <v>108</v>
      </c>
      <c r="D14" s="84" t="n">
        <v>104</v>
      </c>
      <c r="E14" s="84" t="n">
        <v>273</v>
      </c>
      <c r="F14" s="84" t="n">
        <v>1107</v>
      </c>
    </row>
    <row r="15">
      <c r="A15" s="84" t="s">
        <v>673</v>
      </c>
      <c r="B15" s="84" t="n">
        <v>97</v>
      </c>
      <c r="C15" s="84" t="n">
        <v>106</v>
      </c>
      <c r="D15" s="84" t="n">
        <v>134</v>
      </c>
      <c r="E15" s="84" t="n">
        <v>268</v>
      </c>
      <c r="F15" s="84" t="n">
        <v>1345</v>
      </c>
    </row>
    <row r="16">
      <c r="A16" s="84" t="s">
        <v>674</v>
      </c>
      <c r="B16" s="84" t="n">
        <v>40</v>
      </c>
      <c r="C16" s="84" t="n">
        <v>49</v>
      </c>
      <c r="D16" s="84" t="n">
        <v>41</v>
      </c>
      <c r="E16" s="84" t="n">
        <v>118</v>
      </c>
      <c r="F16" s="84" t="n">
        <v>453</v>
      </c>
    </row>
    <row r="17">
      <c r="A17" s="84" t="s">
        <v>675</v>
      </c>
      <c r="B17" s="84" t="n">
        <v>100</v>
      </c>
      <c r="C17" s="84" t="n">
        <v>100</v>
      </c>
      <c r="D17" s="84" t="n">
        <v>100</v>
      </c>
      <c r="E17" s="84" t="n">
        <v>276</v>
      </c>
      <c r="F17" s="84" t="n">
        <v>1037</v>
      </c>
    </row>
    <row r="18">
      <c r="A18" s="84" t="s">
        <v>676</v>
      </c>
      <c r="B18" s="84" t="n">
        <v>451</v>
      </c>
      <c r="C18" s="84" t="n">
        <v>360</v>
      </c>
      <c r="D18" s="84" t="n">
        <v>417</v>
      </c>
      <c r="E18" s="84" t="n">
        <v>1061</v>
      </c>
      <c r="F18" s="84" t="n">
        <v>4336</v>
      </c>
    </row>
    <row r="19">
      <c r="A19" s="84" t="s">
        <v>677</v>
      </c>
      <c r="B19" s="84" t="n">
        <v>260</v>
      </c>
      <c r="C19" s="84" t="n">
        <v>245</v>
      </c>
      <c r="D19" s="84" t="n">
        <v>339</v>
      </c>
      <c r="E19" s="84" t="n">
        <v>688</v>
      </c>
      <c r="F19" s="84" t="n">
        <v>3217</v>
      </c>
    </row>
    <row r="20">
      <c r="A20" s="84" t="s">
        <v>678</v>
      </c>
      <c r="B20" s="84" t="n">
        <v>241</v>
      </c>
      <c r="C20" s="84" t="n">
        <v>238</v>
      </c>
      <c r="D20" s="84" t="n">
        <v>280</v>
      </c>
      <c r="E20" s="84" t="n">
        <v>657</v>
      </c>
      <c r="F20" s="84" t="n">
        <v>2880</v>
      </c>
    </row>
    <row r="21">
      <c r="A21" s="84" t="s">
        <v>679</v>
      </c>
      <c r="B21" s="84" t="n">
        <v>36</v>
      </c>
      <c r="C21" s="84" t="n">
        <v>33</v>
      </c>
      <c r="D21" s="84" t="n">
        <v>18</v>
      </c>
      <c r="E21" s="84" t="n">
        <v>97</v>
      </c>
      <c r="F21" s="84" t="n">
        <v>219</v>
      </c>
    </row>
    <row r="22">
      <c r="A22" s="84" t="s">
        <v>680</v>
      </c>
      <c r="B22" s="84" t="n">
        <v>10</v>
      </c>
      <c r="C22" s="84" t="n">
        <v>16</v>
      </c>
      <c r="D22" s="84" t="n">
        <v>21</v>
      </c>
      <c r="E22" s="84" t="n">
        <v>31</v>
      </c>
      <c r="F22" s="84" t="n">
        <v>166</v>
      </c>
    </row>
    <row r="23">
      <c r="A23" s="84" t="s">
        <v>681</v>
      </c>
      <c r="B23" s="84" t="n">
        <v>15</v>
      </c>
      <c r="C23" s="84" t="n">
        <v>9</v>
      </c>
      <c r="D23" s="84" t="n">
        <v>10</v>
      </c>
      <c r="E23" s="84" t="n">
        <v>38</v>
      </c>
      <c r="F23" s="84" t="n">
        <v>178</v>
      </c>
    </row>
    <row r="24">
      <c r="A24" s="85" t="s">
        <v>32</v>
      </c>
      <c r="B24" s="85" t="n">
        <v>1407</v>
      </c>
      <c r="C24" s="85" t="n">
        <v>1310</v>
      </c>
      <c r="D24" s="85" t="n">
        <v>1521</v>
      </c>
      <c r="E24" s="85" t="n">
        <v>3642</v>
      </c>
      <c r="F24" s="85" t="n">
        <v>15508</v>
      </c>
    </row>
    <row r="25" ht="22.5" customHeight="1">
      <c r="A25" s="28" t="s">
        <v>665</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116962</v>
      </c>
      <c r="C11" s="31" t="n">
        <v>285</v>
      </c>
      <c r="D11" s="31" t="n">
        <v>3379</v>
      </c>
      <c r="E11" s="31" t="n">
        <v>117247</v>
      </c>
    </row>
    <row r="12">
      <c r="A12" s="31" t="s">
        <v>34</v>
      </c>
      <c r="B12" s="31" t="n">
        <v>105679</v>
      </c>
      <c r="C12" s="31" t="n">
        <v>220</v>
      </c>
      <c r="D12" s="31" t="n">
        <v>3123</v>
      </c>
      <c r="E12" s="31" t="n">
        <v>105899</v>
      </c>
    </row>
    <row r="13">
      <c r="A13" s="31" t="s">
        <v>35</v>
      </c>
      <c r="B13" s="31" t="n">
        <v>86731</v>
      </c>
      <c r="C13" s="31" t="n">
        <v>199</v>
      </c>
      <c r="D13" s="31" t="n">
        <v>2831</v>
      </c>
      <c r="E13" s="31" t="n">
        <v>86930</v>
      </c>
    </row>
    <row r="14">
      <c r="A14" s="31" t="s">
        <v>36</v>
      </c>
      <c r="B14" s="31" t="n">
        <v>155761</v>
      </c>
      <c r="C14" s="31" t="n">
        <v>239</v>
      </c>
      <c r="D14" s="31" t="n">
        <v>2552</v>
      </c>
      <c r="E14" s="31" t="n">
        <v>156000</v>
      </c>
    </row>
    <row r="15">
      <c r="A15" s="31" t="s">
        <v>37</v>
      </c>
      <c r="B15" s="31" t="n">
        <v>117444</v>
      </c>
      <c r="C15" s="31" t="n">
        <v>294</v>
      </c>
      <c r="D15" s="31" t="n">
        <v>2038</v>
      </c>
      <c r="E15" s="31" t="n">
        <v>117738</v>
      </c>
    </row>
    <row r="16">
      <c r="A16" s="31" t="s">
        <v>38</v>
      </c>
      <c r="B16" s="31" t="n">
        <v>144891</v>
      </c>
      <c r="C16" s="31" t="n">
        <v>327</v>
      </c>
      <c r="D16" s="31" t="n">
        <v>5116</v>
      </c>
      <c r="E16" s="31" t="n">
        <v>145218</v>
      </c>
    </row>
    <row r="17">
      <c r="A17" s="31" t="s">
        <v>39</v>
      </c>
      <c r="B17" s="31" t="n">
        <v>117773</v>
      </c>
      <c r="C17" s="31" t="n">
        <v>336</v>
      </c>
      <c r="D17" s="31" t="n">
        <v>3617</v>
      </c>
      <c r="E17" s="31" t="n">
        <v>118109</v>
      </c>
    </row>
    <row r="18">
      <c r="A18" s="31" t="s">
        <v>40</v>
      </c>
      <c r="B18" s="31" t="n">
        <v>115348</v>
      </c>
      <c r="C18" s="31" t="n">
        <v>290</v>
      </c>
      <c r="D18" s="31" t="n">
        <v>3910</v>
      </c>
      <c r="E18" s="31" t="n">
        <v>115638</v>
      </c>
    </row>
    <row r="19">
      <c r="A19" s="31" t="s">
        <v>41</v>
      </c>
      <c r="B19" s="31" t="n">
        <v>127515</v>
      </c>
      <c r="C19" s="31" t="n">
        <v>329</v>
      </c>
      <c r="D19" s="31" t="n">
        <v>3793</v>
      </c>
      <c r="E19" s="31" t="n">
        <v>127844</v>
      </c>
    </row>
    <row r="20">
      <c r="A20" s="31" t="s">
        <v>42</v>
      </c>
      <c r="B20" s="31" t="n">
        <v>156510</v>
      </c>
      <c r="C20" s="31" t="n">
        <v>313</v>
      </c>
      <c r="D20" s="31" t="n">
        <v>3809</v>
      </c>
      <c r="E20" s="31" t="n">
        <v>156823</v>
      </c>
    </row>
    <row r="21">
      <c r="A21" s="31" t="s">
        <v>43</v>
      </c>
      <c r="B21" s="31" t="n">
        <v>135702</v>
      </c>
      <c r="C21" s="31" t="n">
        <v>153</v>
      </c>
      <c r="D21" s="31" t="n">
        <v>4597</v>
      </c>
      <c r="E21" s="31" t="n">
        <v>135855</v>
      </c>
    </row>
    <row r="22">
      <c r="A22" s="31" t="s">
        <v>44</v>
      </c>
      <c r="B22" s="31" t="n">
        <v>122512</v>
      </c>
      <c r="C22" s="31" t="n">
        <v>93</v>
      </c>
      <c r="D22" s="31" t="n">
        <v>3534</v>
      </c>
      <c r="E22" s="31" t="n">
        <v>122605</v>
      </c>
    </row>
    <row r="23">
      <c r="A23" s="31" t="s">
        <v>45</v>
      </c>
      <c r="B23" s="31" t="n">
        <v>110769</v>
      </c>
      <c r="C23" s="31" t="n">
        <v>115</v>
      </c>
      <c r="D23" s="31" t="n">
        <v>3109</v>
      </c>
      <c r="E23" s="31" t="n">
        <v>110884</v>
      </c>
    </row>
    <row r="24">
      <c r="A24" s="31" t="s">
        <v>46</v>
      </c>
      <c r="B24" s="31" t="n">
        <v>149829</v>
      </c>
      <c r="C24" s="31" t="n">
        <v>84</v>
      </c>
      <c r="D24" s="31" t="n">
        <v>3696</v>
      </c>
      <c r="E24" s="31" t="n">
        <v>149913</v>
      </c>
    </row>
    <row r="25">
      <c r="A25" s="31" t="s">
        <v>47</v>
      </c>
      <c r="B25" s="31" t="n">
        <v>120573</v>
      </c>
      <c r="C25" s="31" t="n">
        <v>89</v>
      </c>
      <c r="D25" s="31" t="n">
        <v>3437</v>
      </c>
      <c r="E25" s="31" t="n">
        <v>120662</v>
      </c>
    </row>
    <row r="26">
      <c r="A26" s="31" t="s">
        <v>48</v>
      </c>
      <c r="B26" s="31" t="n">
        <v>106778</v>
      </c>
      <c r="C26" s="31" t="n">
        <v>47</v>
      </c>
      <c r="D26" s="31" t="n">
        <v>3356</v>
      </c>
      <c r="E26" s="31" t="n">
        <v>106825</v>
      </c>
    </row>
    <row r="27">
      <c r="A27" s="31" t="s">
        <v>49</v>
      </c>
      <c r="B27" s="31" t="n">
        <v>111917</v>
      </c>
      <c r="C27" s="31" t="n">
        <v>88</v>
      </c>
      <c r="D27" s="31" t="n">
        <v>4038</v>
      </c>
      <c r="E27" s="31" t="n">
        <v>112005</v>
      </c>
    </row>
    <row r="28">
      <c r="A28" s="31" t="s">
        <v>50</v>
      </c>
      <c r="B28" s="31" t="n">
        <v>133238</v>
      </c>
      <c r="C28" s="31" t="n">
        <v>119</v>
      </c>
      <c r="D28" s="31" t="n">
        <v>4027</v>
      </c>
      <c r="E28" s="31" t="n">
        <v>133357</v>
      </c>
    </row>
    <row r="29">
      <c r="A29" s="31" t="s">
        <v>51</v>
      </c>
      <c r="B29" s="31" t="n">
        <v>103414</v>
      </c>
      <c r="C29" s="31" t="n">
        <v>98</v>
      </c>
      <c r="D29" s="31" t="n">
        <v>3836</v>
      </c>
      <c r="E29" s="31" t="n">
        <v>103512</v>
      </c>
    </row>
    <row r="30">
      <c r="A30" s="31" t="s">
        <v>52</v>
      </c>
      <c r="B30" s="31" t="n">
        <v>125337</v>
      </c>
      <c r="C30" s="31" t="n">
        <v>115</v>
      </c>
      <c r="D30" s="31" t="n">
        <v>4136</v>
      </c>
      <c r="E30" s="31" t="n">
        <v>125452</v>
      </c>
    </row>
    <row r="31">
      <c r="A31" s="31" t="s">
        <v>53</v>
      </c>
      <c r="B31" s="31" t="n">
        <v>130876</v>
      </c>
      <c r="C31" s="31" t="n">
        <v>105</v>
      </c>
      <c r="D31" s="31" t="n">
        <v>4189</v>
      </c>
      <c r="E31" s="31" t="n">
        <v>130981</v>
      </c>
    </row>
    <row r="32">
      <c r="A32" s="31" t="s">
        <v>54</v>
      </c>
      <c r="B32" s="31" t="n">
        <v>120232</v>
      </c>
      <c r="C32" s="31" t="n">
        <v>155</v>
      </c>
      <c r="D32" s="31" t="n">
        <v>3919</v>
      </c>
      <c r="E32" s="31" t="n">
        <v>120387</v>
      </c>
    </row>
    <row r="33">
      <c r="A33" s="31" t="s">
        <v>55</v>
      </c>
      <c r="B33" s="31" t="n">
        <v>140985</v>
      </c>
      <c r="C33" s="31" t="n">
        <v>113</v>
      </c>
      <c r="D33" s="31" t="n">
        <v>5339</v>
      </c>
      <c r="E33" s="31" t="n">
        <v>141098</v>
      </c>
    </row>
    <row r="34">
      <c r="A34" s="31" t="s">
        <v>56</v>
      </c>
      <c r="B34" s="31" t="n">
        <v>139331</v>
      </c>
      <c r="C34" s="31" t="n">
        <v>121</v>
      </c>
      <c r="D34" s="31" t="n">
        <v>4359</v>
      </c>
      <c r="E34" s="31" t="n">
        <v>139452</v>
      </c>
    </row>
    <row r="35">
      <c r="A35" s="32" t="s">
        <v>57</v>
      </c>
      <c r="B35" s="32" t="n">
        <v>125463</v>
      </c>
      <c r="C35" s="32" t="n">
        <v>77</v>
      </c>
      <c r="D35" s="32" t="n">
        <v>4549</v>
      </c>
      <c r="E35" s="32" t="n">
        <v>125540</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683</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684</v>
      </c>
      <c r="C11" s="86" t="n">
        <v>509</v>
      </c>
      <c r="D11" s="86" t="n">
        <v>605</v>
      </c>
      <c r="E11" s="86" t="n">
        <v>482</v>
      </c>
      <c r="F11" s="86" t="n">
        <v>1403</v>
      </c>
      <c r="G11" s="86" t="n">
        <v>6025</v>
      </c>
    </row>
    <row r="12">
      <c r="A12" s="86" t="s">
        <v>104</v>
      </c>
      <c r="B12" s="86" t="s">
        <v>685</v>
      </c>
      <c r="C12" s="86" t="n">
        <v>431</v>
      </c>
      <c r="D12" s="86" t="n">
        <v>276</v>
      </c>
      <c r="E12" s="86" t="n">
        <v>147</v>
      </c>
      <c r="F12" s="86" t="n">
        <v>1115</v>
      </c>
      <c r="G12" s="86" t="n">
        <v>3497</v>
      </c>
    </row>
    <row r="13">
      <c r="A13" s="86" t="s">
        <v>106</v>
      </c>
      <c r="B13" s="86" t="s">
        <v>686</v>
      </c>
      <c r="C13" s="86" t="n">
        <v>250</v>
      </c>
      <c r="D13" s="86" t="n">
        <v>214</v>
      </c>
      <c r="E13" s="86" t="n">
        <v>235</v>
      </c>
      <c r="F13" s="86" t="n">
        <v>621</v>
      </c>
      <c r="G13" s="86" t="n">
        <v>2905</v>
      </c>
    </row>
    <row r="14">
      <c r="A14" s="86" t="s">
        <v>108</v>
      </c>
      <c r="B14" s="86" t="s">
        <v>687</v>
      </c>
      <c r="C14" s="86" t="n">
        <v>241</v>
      </c>
      <c r="D14" s="86" t="n">
        <v>225</v>
      </c>
      <c r="E14" s="86" t="n">
        <v>187</v>
      </c>
      <c r="F14" s="86" t="n">
        <v>806</v>
      </c>
      <c r="G14" s="86" t="n">
        <v>2404</v>
      </c>
    </row>
    <row r="15">
      <c r="A15" s="86" t="s">
        <v>110</v>
      </c>
      <c r="B15" s="86" t="s">
        <v>688</v>
      </c>
      <c r="C15" s="86" t="n">
        <v>178</v>
      </c>
      <c r="D15" s="86" t="n">
        <v>186</v>
      </c>
      <c r="E15" s="86" t="n">
        <v>133</v>
      </c>
      <c r="F15" s="86" t="n">
        <v>575</v>
      </c>
      <c r="G15" s="86" t="n">
        <v>2083</v>
      </c>
    </row>
    <row r="16">
      <c r="A16" s="86" t="s">
        <v>112</v>
      </c>
      <c r="B16" s="86" t="s">
        <v>689</v>
      </c>
      <c r="C16" s="86" t="n">
        <v>119</v>
      </c>
      <c r="D16" s="86" t="n">
        <v>106</v>
      </c>
      <c r="E16" s="86" t="n">
        <v>61</v>
      </c>
      <c r="F16" s="86" t="n">
        <v>292</v>
      </c>
      <c r="G16" s="86" t="n">
        <v>1016</v>
      </c>
    </row>
    <row r="17">
      <c r="A17" s="86" t="s">
        <v>114</v>
      </c>
      <c r="B17" s="86" t="s">
        <v>690</v>
      </c>
      <c r="C17" s="86" t="n">
        <v>87</v>
      </c>
      <c r="D17" s="86" t="n">
        <v>123</v>
      </c>
      <c r="E17" s="86" t="n">
        <v>147</v>
      </c>
      <c r="F17" s="86" t="n">
        <v>308</v>
      </c>
      <c r="G17" s="86" t="n">
        <v>1558</v>
      </c>
    </row>
    <row r="18">
      <c r="A18" s="86" t="s">
        <v>116</v>
      </c>
      <c r="B18" s="86" t="s">
        <v>691</v>
      </c>
      <c r="C18" s="86" t="n">
        <v>85</v>
      </c>
      <c r="D18" s="86" t="n">
        <v>78</v>
      </c>
      <c r="E18" s="86" t="n">
        <v>52</v>
      </c>
      <c r="F18" s="86" t="n">
        <v>215</v>
      </c>
      <c r="G18" s="86" t="n">
        <v>775</v>
      </c>
    </row>
    <row r="19">
      <c r="A19" s="86" t="s">
        <v>118</v>
      </c>
      <c r="B19" s="86" t="s">
        <v>692</v>
      </c>
      <c r="C19" s="86" t="n">
        <v>83</v>
      </c>
      <c r="D19" s="86" t="n">
        <v>74</v>
      </c>
      <c r="E19" s="86" t="n">
        <v>69</v>
      </c>
      <c r="F19" s="86" t="n">
        <v>211</v>
      </c>
      <c r="G19" s="86" t="n">
        <v>800</v>
      </c>
    </row>
    <row r="20">
      <c r="A20" s="86" t="s">
        <v>120</v>
      </c>
      <c r="B20" s="86" t="s">
        <v>693</v>
      </c>
      <c r="C20" s="86" t="n">
        <v>79</v>
      </c>
      <c r="D20" s="86" t="n">
        <v>61</v>
      </c>
      <c r="E20" s="86" t="n">
        <v>67</v>
      </c>
      <c r="F20" s="86" t="n">
        <v>188</v>
      </c>
      <c r="G20" s="86" t="n">
        <v>861</v>
      </c>
    </row>
    <row r="21">
      <c r="A21" s="86" t="s">
        <v>122</v>
      </c>
      <c r="B21" s="86" t="s">
        <v>694</v>
      </c>
      <c r="C21" s="86" t="n">
        <v>74</v>
      </c>
      <c r="D21" s="86" t="n">
        <v>75</v>
      </c>
      <c r="E21" s="86" t="n">
        <v>87</v>
      </c>
      <c r="F21" s="86" t="n">
        <v>203</v>
      </c>
      <c r="G21" s="86" t="n">
        <v>809</v>
      </c>
    </row>
    <row r="22">
      <c r="A22" s="86" t="s">
        <v>124</v>
      </c>
      <c r="B22" s="86" t="s">
        <v>695</v>
      </c>
      <c r="C22" s="86" t="n">
        <v>73</v>
      </c>
      <c r="D22" s="86" t="n">
        <v>54</v>
      </c>
      <c r="E22" s="86" t="n">
        <v>115</v>
      </c>
      <c r="F22" s="86" t="n">
        <v>163</v>
      </c>
      <c r="G22" s="86" t="n">
        <v>882</v>
      </c>
    </row>
    <row r="23">
      <c r="A23" s="86" t="s">
        <v>126</v>
      </c>
      <c r="B23" s="86" t="s">
        <v>696</v>
      </c>
      <c r="C23" s="86" t="n">
        <v>67</v>
      </c>
      <c r="D23" s="86" t="n">
        <v>82</v>
      </c>
      <c r="E23" s="86" t="n">
        <v>64</v>
      </c>
      <c r="F23" s="86" t="n">
        <v>188</v>
      </c>
      <c r="G23" s="86" t="n">
        <v>822</v>
      </c>
    </row>
    <row r="24">
      <c r="A24" s="86" t="s">
        <v>128</v>
      </c>
      <c r="B24" s="86" t="s">
        <v>697</v>
      </c>
      <c r="C24" s="86" t="n">
        <v>56</v>
      </c>
      <c r="D24" s="86" t="n">
        <v>47</v>
      </c>
      <c r="E24" s="86" t="n">
        <v>38</v>
      </c>
      <c r="F24" s="86" t="n">
        <v>134</v>
      </c>
      <c r="G24" s="86" t="n">
        <v>554</v>
      </c>
    </row>
    <row r="25">
      <c r="A25" s="86" t="s">
        <v>130</v>
      </c>
      <c r="B25" s="86" t="s">
        <v>698</v>
      </c>
      <c r="C25" s="86" t="n">
        <v>49</v>
      </c>
      <c r="D25" s="86" t="n">
        <v>25</v>
      </c>
      <c r="E25" s="86" t="n">
        <v>77</v>
      </c>
      <c r="F25" s="86" t="n">
        <v>91</v>
      </c>
      <c r="G25" s="86" t="n">
        <v>286</v>
      </c>
    </row>
    <row r="26">
      <c r="A26" s="86" t="s">
        <v>132</v>
      </c>
      <c r="B26" s="86" t="s">
        <v>699</v>
      </c>
      <c r="C26" s="86" t="n">
        <v>47</v>
      </c>
      <c r="D26" s="86" t="n">
        <v>43</v>
      </c>
      <c r="E26" s="86" t="n">
        <v>32</v>
      </c>
      <c r="F26" s="86" t="n">
        <v>118</v>
      </c>
      <c r="G26" s="86" t="n">
        <v>429</v>
      </c>
    </row>
    <row r="27">
      <c r="A27" s="86" t="s">
        <v>134</v>
      </c>
      <c r="B27" s="86" t="s">
        <v>700</v>
      </c>
      <c r="C27" s="86" t="n">
        <v>47</v>
      </c>
      <c r="D27" s="86" t="n">
        <v>1</v>
      </c>
      <c r="E27" s="86" t="n">
        <v>11</v>
      </c>
      <c r="F27" s="86" t="n">
        <v>51</v>
      </c>
      <c r="G27" s="86" t="n">
        <v>245</v>
      </c>
    </row>
    <row r="28">
      <c r="A28" s="86" t="s">
        <v>136</v>
      </c>
      <c r="B28" s="86" t="s">
        <v>701</v>
      </c>
      <c r="C28" s="86" t="n">
        <v>45</v>
      </c>
      <c r="D28" s="86" t="n">
        <v>31</v>
      </c>
      <c r="E28" s="86" t="n">
        <v>59</v>
      </c>
      <c r="F28" s="86" t="n">
        <v>118</v>
      </c>
      <c r="G28" s="86" t="n">
        <v>477</v>
      </c>
    </row>
    <row r="29">
      <c r="A29" s="86" t="s">
        <v>138</v>
      </c>
      <c r="B29" s="86" t="s">
        <v>702</v>
      </c>
      <c r="C29" s="86" t="n">
        <v>44</v>
      </c>
      <c r="D29" s="86" t="n">
        <v>30</v>
      </c>
      <c r="E29" s="86" t="n">
        <v>34</v>
      </c>
      <c r="F29" s="86" t="n">
        <v>85</v>
      </c>
      <c r="G29" s="86" t="n">
        <v>393</v>
      </c>
    </row>
    <row r="30">
      <c r="A30" s="86" t="s">
        <v>140</v>
      </c>
      <c r="B30" s="86" t="s">
        <v>703</v>
      </c>
      <c r="C30" s="86" t="n">
        <v>41</v>
      </c>
      <c r="D30" s="86" t="n">
        <v>24</v>
      </c>
      <c r="E30" s="86" t="n">
        <v>5</v>
      </c>
      <c r="F30" s="86" t="n">
        <v>80</v>
      </c>
      <c r="G30" s="86" t="n">
        <v>435</v>
      </c>
    </row>
    <row r="31">
      <c r="A31" s="86" t="s">
        <v>142</v>
      </c>
      <c r="B31" s="86" t="s">
        <v>163</v>
      </c>
      <c r="C31" s="86" t="n">
        <v>1484</v>
      </c>
      <c r="D31" s="86" t="n">
        <v>1364</v>
      </c>
      <c r="E31" s="86" t="n">
        <v>1507</v>
      </c>
      <c r="F31" s="86" t="n">
        <v>3733</v>
      </c>
      <c r="G31" s="86" t="n">
        <v>17328</v>
      </c>
    </row>
    <row r="32">
      <c r="A32" s="87" t="s">
        <v>32</v>
      </c>
      <c r="B32" s="87" t="s">
        <v>164</v>
      </c>
      <c r="C32" s="87" t="n">
        <v>4089</v>
      </c>
      <c r="D32" s="87" t="n">
        <v>3724</v>
      </c>
      <c r="E32" s="87" t="n">
        <v>3609</v>
      </c>
      <c r="F32" s="87" t="n">
        <v>10698</v>
      </c>
      <c r="G32" s="87" t="n">
        <v>44584</v>
      </c>
    </row>
    <row r="33" ht="22.5" customHeight="1">
      <c r="A33" s="28" t="s">
        <v>704</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706</v>
      </c>
    </row>
    <row r="6" ht="15.95" customHeight="1">
      <c r="A6" s="16" t="s">
        <v>27</v>
      </c>
    </row>
    <row r="7" ht="15" customHeight="1">
      <c r="A7" s="9" t="s">
        <v>25</v>
      </c>
    </row>
    <row r="9">
      <c r="A9" s="23"/>
      <c r="B9" s="23"/>
      <c r="C9" s="23"/>
      <c r="D9" s="23"/>
      <c r="E9" s="23"/>
      <c r="F9" s="23"/>
    </row>
    <row r="10">
      <c r="A10" s="88" t="s">
        <v>633</v>
      </c>
      <c r="B10" s="26" t="s">
        <v>33</v>
      </c>
      <c r="C10" s="26" t="s">
        <v>34</v>
      </c>
      <c r="D10" s="26" t="s">
        <v>45</v>
      </c>
      <c r="E10" s="26" t="s">
        <v>100</v>
      </c>
      <c r="F10" s="26" t="s">
        <v>101</v>
      </c>
    </row>
    <row r="11">
      <c r="A11" s="88" t="s">
        <v>634</v>
      </c>
      <c r="B11" s="88" t="n">
        <v>35</v>
      </c>
      <c r="C11" s="88" t="n">
        <v>32</v>
      </c>
      <c r="D11" s="88" t="n">
        <v>13</v>
      </c>
      <c r="E11" s="88" t="n">
        <v>75</v>
      </c>
      <c r="F11" s="88" t="n">
        <v>339</v>
      </c>
    </row>
    <row r="12">
      <c r="A12" s="88" t="s">
        <v>707</v>
      </c>
      <c r="B12" s="88" t="n">
        <v>80</v>
      </c>
      <c r="C12" s="88" t="n">
        <v>58</v>
      </c>
      <c r="D12" s="88" t="n">
        <v>85</v>
      </c>
      <c r="E12" s="88" t="n">
        <v>194</v>
      </c>
      <c r="F12" s="88" t="n">
        <v>984</v>
      </c>
    </row>
    <row r="13">
      <c r="A13" s="88" t="s">
        <v>637</v>
      </c>
      <c r="B13" s="88" t="n">
        <v>295</v>
      </c>
      <c r="C13" s="88" t="n">
        <v>325</v>
      </c>
      <c r="D13" s="88" t="n">
        <v>271</v>
      </c>
      <c r="E13" s="88" t="n">
        <v>844</v>
      </c>
      <c r="F13" s="88" t="n">
        <v>3585</v>
      </c>
    </row>
    <row r="14">
      <c r="A14" s="88" t="s">
        <v>638</v>
      </c>
      <c r="B14" s="88" t="n">
        <v>517</v>
      </c>
      <c r="C14" s="88" t="n">
        <v>537</v>
      </c>
      <c r="D14" s="88" t="n">
        <v>523</v>
      </c>
      <c r="E14" s="88" t="n">
        <v>1533</v>
      </c>
      <c r="F14" s="88" t="n">
        <v>5866</v>
      </c>
    </row>
    <row r="15">
      <c r="A15" s="88" t="s">
        <v>639</v>
      </c>
      <c r="B15" s="88" t="n">
        <v>1530</v>
      </c>
      <c r="C15" s="88" t="n">
        <v>1470</v>
      </c>
      <c r="D15" s="88" t="n">
        <v>1390</v>
      </c>
      <c r="E15" s="88" t="n">
        <v>4256</v>
      </c>
      <c r="F15" s="88" t="n">
        <v>17294</v>
      </c>
    </row>
    <row r="16">
      <c r="A16" s="88" t="s">
        <v>640</v>
      </c>
      <c r="B16" s="88" t="n">
        <v>1346</v>
      </c>
      <c r="C16" s="88" t="n">
        <v>1107</v>
      </c>
      <c r="D16" s="88" t="n">
        <v>1122</v>
      </c>
      <c r="E16" s="88" t="n">
        <v>3185</v>
      </c>
      <c r="F16" s="88" t="n">
        <v>13559</v>
      </c>
    </row>
    <row r="17">
      <c r="A17" s="88" t="s">
        <v>641</v>
      </c>
      <c r="B17" s="88" t="n">
        <v>220</v>
      </c>
      <c r="C17" s="88" t="n">
        <v>161</v>
      </c>
      <c r="D17" s="88" t="n">
        <v>188</v>
      </c>
      <c r="E17" s="88" t="n">
        <v>479</v>
      </c>
      <c r="F17" s="88" t="n">
        <v>2386</v>
      </c>
    </row>
    <row r="18">
      <c r="A18" s="88" t="s">
        <v>708</v>
      </c>
      <c r="B18" s="88" t="n">
        <v>66</v>
      </c>
      <c r="C18" s="88" t="n">
        <v>33</v>
      </c>
      <c r="D18" s="88" t="n">
        <v>17</v>
      </c>
      <c r="E18" s="88" t="n">
        <v>131</v>
      </c>
      <c r="F18" s="88" t="n">
        <v>565</v>
      </c>
    </row>
    <row r="19">
      <c r="A19" s="88" t="s">
        <v>709</v>
      </c>
      <c r="B19" s="88" t="n">
        <v>0</v>
      </c>
      <c r="C19" s="88" t="n">
        <v>1</v>
      </c>
      <c r="D19" s="88" t="n">
        <v>0</v>
      </c>
      <c r="E19" s="88" t="n">
        <v>1</v>
      </c>
      <c r="F19" s="88" t="n">
        <v>3</v>
      </c>
    </row>
    <row r="20">
      <c r="A20" s="88" t="s">
        <v>539</v>
      </c>
      <c r="B20" s="88" t="n">
        <v>0</v>
      </c>
      <c r="C20" s="88" t="n">
        <v>0</v>
      </c>
      <c r="D20" s="88" t="n">
        <v>0</v>
      </c>
      <c r="E20" s="88" t="n">
        <v>0</v>
      </c>
      <c r="F20" s="88" t="n">
        <v>3</v>
      </c>
    </row>
    <row r="21">
      <c r="A21" s="89" t="s">
        <v>32</v>
      </c>
      <c r="B21" s="89" t="n">
        <v>4089</v>
      </c>
      <c r="C21" s="89" t="n">
        <v>3724</v>
      </c>
      <c r="D21" s="89" t="n">
        <v>3609</v>
      </c>
      <c r="E21" s="89" t="n">
        <v>10698</v>
      </c>
      <c r="F21" s="89" t="n">
        <v>44584</v>
      </c>
    </row>
    <row r="22" ht="22.5" customHeight="1">
      <c r="A22" s="28" t="s">
        <v>704</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711</v>
      </c>
    </row>
    <row r="6" ht="15.95" customHeight="1">
      <c r="A6" s="16" t="s">
        <v>27</v>
      </c>
    </row>
    <row r="7" ht="15" customHeight="1">
      <c r="A7" s="9" t="s">
        <v>25</v>
      </c>
    </row>
    <row r="9">
      <c r="A9" s="23"/>
      <c r="B9" s="23"/>
      <c r="C9" s="23"/>
      <c r="D9" s="23"/>
      <c r="E9" s="23"/>
      <c r="F9" s="23"/>
      <c r="G9" s="23"/>
    </row>
    <row r="10">
      <c r="A10" s="90" t="s">
        <v>29</v>
      </c>
      <c r="B10" s="26" t="s">
        <v>82</v>
      </c>
      <c r="C10" s="26" t="s">
        <v>712</v>
      </c>
      <c r="D10" s="26" t="s">
        <v>87</v>
      </c>
      <c r="E10" s="26" t="s">
        <v>713</v>
      </c>
      <c r="F10" s="26" t="s">
        <v>714</v>
      </c>
      <c r="G10" s="26" t="s">
        <v>32</v>
      </c>
    </row>
    <row r="11">
      <c r="A11" s="90" t="s">
        <v>33</v>
      </c>
      <c r="B11" s="90" t="n">
        <v>21</v>
      </c>
      <c r="C11" s="90" t="n">
        <v>6</v>
      </c>
      <c r="D11" s="90" t="n">
        <v>2</v>
      </c>
      <c r="E11" s="90" t="n">
        <v>0</v>
      </c>
      <c r="F11" s="90" t="n">
        <v>0</v>
      </c>
      <c r="G11" s="90" t="n">
        <v>29</v>
      </c>
    </row>
    <row r="12">
      <c r="A12" s="90" t="s">
        <v>34</v>
      </c>
      <c r="B12" s="90" t="n">
        <v>10</v>
      </c>
      <c r="C12" s="90" t="n">
        <v>1</v>
      </c>
      <c r="D12" s="90" t="n">
        <v>2</v>
      </c>
      <c r="E12" s="90" t="n">
        <v>0</v>
      </c>
      <c r="F12" s="90" t="n">
        <v>0</v>
      </c>
      <c r="G12" s="90" t="n">
        <v>13</v>
      </c>
    </row>
    <row r="13">
      <c r="A13" s="90" t="s">
        <v>35</v>
      </c>
      <c r="B13" s="90" t="n">
        <v>10</v>
      </c>
      <c r="C13" s="90" t="n">
        <v>1</v>
      </c>
      <c r="D13" s="90" t="n">
        <v>2</v>
      </c>
      <c r="E13" s="90" t="n">
        <v>0</v>
      </c>
      <c r="F13" s="90" t="n">
        <v>0</v>
      </c>
      <c r="G13" s="90" t="n">
        <v>13</v>
      </c>
    </row>
    <row r="14">
      <c r="A14" s="90" t="s">
        <v>36</v>
      </c>
      <c r="B14" s="90" t="n">
        <v>14</v>
      </c>
      <c r="C14" s="90" t="n">
        <v>3</v>
      </c>
      <c r="D14" s="90" t="n">
        <v>6</v>
      </c>
      <c r="E14" s="90" t="n">
        <v>1</v>
      </c>
      <c r="F14" s="90" t="n">
        <v>1</v>
      </c>
      <c r="G14" s="90" t="n">
        <v>25</v>
      </c>
    </row>
    <row r="15">
      <c r="A15" s="90" t="s">
        <v>37</v>
      </c>
      <c r="B15" s="90" t="n">
        <v>10</v>
      </c>
      <c r="C15" s="90" t="n">
        <v>5</v>
      </c>
      <c r="D15" s="90" t="n">
        <v>3</v>
      </c>
      <c r="E15" s="90" t="n">
        <v>0</v>
      </c>
      <c r="F15" s="90" t="n">
        <v>2</v>
      </c>
      <c r="G15" s="90" t="n">
        <v>20</v>
      </c>
    </row>
    <row r="16">
      <c r="A16" s="90" t="s">
        <v>38</v>
      </c>
      <c r="B16" s="90" t="n">
        <v>12</v>
      </c>
      <c r="C16" s="90" t="n">
        <v>6</v>
      </c>
      <c r="D16" s="90" t="n">
        <v>2</v>
      </c>
      <c r="E16" s="90" t="n">
        <v>1</v>
      </c>
      <c r="F16" s="90" t="n">
        <v>0</v>
      </c>
      <c r="G16" s="90" t="n">
        <v>21</v>
      </c>
    </row>
    <row r="17">
      <c r="A17" s="90" t="s">
        <v>39</v>
      </c>
      <c r="B17" s="90" t="n">
        <v>17</v>
      </c>
      <c r="C17" s="90" t="n">
        <v>1</v>
      </c>
      <c r="D17" s="90" t="n">
        <v>3</v>
      </c>
      <c r="E17" s="90" t="n">
        <v>0</v>
      </c>
      <c r="F17" s="90" t="n">
        <v>1</v>
      </c>
      <c r="G17" s="90" t="n">
        <v>22</v>
      </c>
    </row>
    <row r="18">
      <c r="A18" s="90" t="s">
        <v>40</v>
      </c>
      <c r="B18" s="90" t="n">
        <v>13</v>
      </c>
      <c r="C18" s="90" t="n">
        <v>0</v>
      </c>
      <c r="D18" s="90" t="n">
        <v>3</v>
      </c>
      <c r="E18" s="90" t="n">
        <v>0</v>
      </c>
      <c r="F18" s="90" t="n">
        <v>2</v>
      </c>
      <c r="G18" s="90" t="n">
        <v>18</v>
      </c>
    </row>
    <row r="19">
      <c r="A19" s="90" t="s">
        <v>41</v>
      </c>
      <c r="B19" s="90" t="n">
        <v>14</v>
      </c>
      <c r="C19" s="90" t="n">
        <v>2</v>
      </c>
      <c r="D19" s="90" t="n">
        <v>1</v>
      </c>
      <c r="E19" s="90" t="n">
        <v>2</v>
      </c>
      <c r="F19" s="90" t="n">
        <v>0</v>
      </c>
      <c r="G19" s="90" t="n">
        <v>19</v>
      </c>
    </row>
    <row r="20">
      <c r="A20" s="90" t="s">
        <v>42</v>
      </c>
      <c r="B20" s="90" t="n">
        <v>8</v>
      </c>
      <c r="C20" s="90" t="n">
        <v>5</v>
      </c>
      <c r="D20" s="90" t="n">
        <v>2</v>
      </c>
      <c r="E20" s="90" t="n">
        <v>0</v>
      </c>
      <c r="F20" s="90" t="n">
        <v>0</v>
      </c>
      <c r="G20" s="90" t="n">
        <v>15</v>
      </c>
    </row>
    <row r="21">
      <c r="A21" s="90" t="s">
        <v>43</v>
      </c>
      <c r="B21" s="90" t="n">
        <v>5</v>
      </c>
      <c r="C21" s="90" t="n">
        <v>2</v>
      </c>
      <c r="D21" s="90" t="n">
        <v>0</v>
      </c>
      <c r="E21" s="90" t="n">
        <v>0</v>
      </c>
      <c r="F21" s="90" t="n">
        <v>0</v>
      </c>
      <c r="G21" s="90" t="n">
        <v>7</v>
      </c>
    </row>
    <row r="22">
      <c r="A22" s="90" t="s">
        <v>44</v>
      </c>
      <c r="B22" s="90" t="n">
        <v>15</v>
      </c>
      <c r="C22" s="90" t="n">
        <v>3</v>
      </c>
      <c r="D22" s="90" t="n">
        <v>3</v>
      </c>
      <c r="E22" s="90" t="n">
        <v>1</v>
      </c>
      <c r="F22" s="90" t="n">
        <v>0</v>
      </c>
      <c r="G22" s="90" t="n">
        <v>22</v>
      </c>
    </row>
    <row r="23">
      <c r="A23" s="90" t="s">
        <v>45</v>
      </c>
      <c r="B23" s="90" t="n">
        <v>17</v>
      </c>
      <c r="C23" s="90" t="n">
        <v>2</v>
      </c>
      <c r="D23" s="90" t="n">
        <v>3</v>
      </c>
      <c r="E23" s="90" t="n">
        <v>0</v>
      </c>
      <c r="F23" s="90" t="n">
        <v>1</v>
      </c>
      <c r="G23" s="90" t="n">
        <v>23</v>
      </c>
    </row>
    <row r="24">
      <c r="A24" s="90" t="s">
        <v>46</v>
      </c>
      <c r="B24" s="90" t="n">
        <v>14</v>
      </c>
      <c r="C24" s="90" t="n">
        <v>6</v>
      </c>
      <c r="D24" s="90" t="n">
        <v>10</v>
      </c>
      <c r="E24" s="90" t="n">
        <v>0</v>
      </c>
      <c r="F24" s="90" t="n">
        <v>2</v>
      </c>
      <c r="G24" s="90" t="n">
        <v>32</v>
      </c>
    </row>
    <row r="25">
      <c r="A25" s="90" t="s">
        <v>47</v>
      </c>
      <c r="B25" s="90" t="n">
        <v>10</v>
      </c>
      <c r="C25" s="90" t="n">
        <v>2</v>
      </c>
      <c r="D25" s="90" t="n">
        <v>1</v>
      </c>
      <c r="E25" s="90" t="n">
        <v>0</v>
      </c>
      <c r="F25" s="90" t="n">
        <v>1</v>
      </c>
      <c r="G25" s="90" t="n">
        <v>14</v>
      </c>
    </row>
    <row r="26">
      <c r="A26" s="90" t="s">
        <v>48</v>
      </c>
      <c r="B26" s="90" t="n">
        <v>20</v>
      </c>
      <c r="C26" s="90" t="n">
        <v>3</v>
      </c>
      <c r="D26" s="90" t="n">
        <v>2</v>
      </c>
      <c r="E26" s="90" t="n">
        <v>0</v>
      </c>
      <c r="F26" s="90" t="n">
        <v>1</v>
      </c>
      <c r="G26" s="90" t="n">
        <v>26</v>
      </c>
    </row>
    <row r="27">
      <c r="A27" s="90" t="s">
        <v>49</v>
      </c>
      <c r="B27" s="90" t="n">
        <v>19</v>
      </c>
      <c r="C27" s="90" t="n">
        <v>3</v>
      </c>
      <c r="D27" s="90" t="n">
        <v>8</v>
      </c>
      <c r="E27" s="90" t="n">
        <v>0</v>
      </c>
      <c r="F27" s="90" t="n">
        <v>1</v>
      </c>
      <c r="G27" s="90" t="n">
        <v>31</v>
      </c>
    </row>
    <row r="28">
      <c r="A28" s="90" t="s">
        <v>50</v>
      </c>
      <c r="B28" s="90" t="n">
        <v>41</v>
      </c>
      <c r="C28" s="90" t="n">
        <v>2</v>
      </c>
      <c r="D28" s="90" t="n">
        <v>3</v>
      </c>
      <c r="E28" s="90" t="n">
        <v>0</v>
      </c>
      <c r="F28" s="90" t="n">
        <v>1</v>
      </c>
      <c r="G28" s="90" t="n">
        <v>47</v>
      </c>
    </row>
    <row r="29">
      <c r="A29" s="90" t="s">
        <v>51</v>
      </c>
      <c r="B29" s="90" t="n">
        <v>10</v>
      </c>
      <c r="C29" s="90" t="n">
        <v>0</v>
      </c>
      <c r="D29" s="90" t="n">
        <v>3</v>
      </c>
      <c r="E29" s="90" t="n">
        <v>1</v>
      </c>
      <c r="F29" s="90" t="n">
        <v>0</v>
      </c>
      <c r="G29" s="90" t="n">
        <v>14</v>
      </c>
    </row>
    <row r="30">
      <c r="A30" s="90" t="s">
        <v>52</v>
      </c>
      <c r="B30" s="90" t="n">
        <v>19</v>
      </c>
      <c r="C30" s="90" t="n">
        <v>1</v>
      </c>
      <c r="D30" s="90" t="n">
        <v>2</v>
      </c>
      <c r="E30" s="90" t="n">
        <v>0</v>
      </c>
      <c r="F30" s="90" t="n">
        <v>0</v>
      </c>
      <c r="G30" s="90" t="n">
        <v>22</v>
      </c>
    </row>
    <row r="31">
      <c r="A31" s="90" t="s">
        <v>53</v>
      </c>
      <c r="B31" s="90" t="n">
        <v>16</v>
      </c>
      <c r="C31" s="90" t="n">
        <v>3</v>
      </c>
      <c r="D31" s="90" t="n">
        <v>3</v>
      </c>
      <c r="E31" s="90" t="n">
        <v>0</v>
      </c>
      <c r="F31" s="90" t="n">
        <v>3</v>
      </c>
      <c r="G31" s="90" t="n">
        <v>25</v>
      </c>
    </row>
    <row r="32">
      <c r="A32" s="90" t="s">
        <v>54</v>
      </c>
      <c r="B32" s="90" t="n">
        <v>15</v>
      </c>
      <c r="C32" s="90" t="n">
        <v>1</v>
      </c>
      <c r="D32" s="90" t="n">
        <v>1</v>
      </c>
      <c r="E32" s="90" t="n">
        <v>1</v>
      </c>
      <c r="F32" s="90" t="n">
        <v>0</v>
      </c>
      <c r="G32" s="90" t="n">
        <v>18</v>
      </c>
    </row>
    <row r="33">
      <c r="A33" s="90" t="s">
        <v>55</v>
      </c>
      <c r="B33" s="90" t="n">
        <v>16</v>
      </c>
      <c r="C33" s="90" t="n">
        <v>3</v>
      </c>
      <c r="D33" s="90" t="n">
        <v>0</v>
      </c>
      <c r="E33" s="90" t="n">
        <v>0</v>
      </c>
      <c r="F33" s="90" t="n">
        <v>0</v>
      </c>
      <c r="G33" s="90" t="n">
        <v>19</v>
      </c>
    </row>
    <row r="34">
      <c r="A34" s="90" t="s">
        <v>56</v>
      </c>
      <c r="B34" s="90" t="n">
        <v>20</v>
      </c>
      <c r="C34" s="90" t="n">
        <v>6</v>
      </c>
      <c r="D34" s="90" t="n">
        <v>1</v>
      </c>
      <c r="E34" s="90" t="n">
        <v>0</v>
      </c>
      <c r="F34" s="90" t="n">
        <v>0</v>
      </c>
      <c r="G34" s="90" t="n">
        <v>27</v>
      </c>
    </row>
    <row r="35">
      <c r="A35" s="91" t="s">
        <v>57</v>
      </c>
      <c r="B35" s="91" t="n">
        <v>13</v>
      </c>
      <c r="C35" s="91" t="n">
        <v>2</v>
      </c>
      <c r="D35" s="91" t="n">
        <v>3</v>
      </c>
      <c r="E35" s="91" t="n">
        <v>0</v>
      </c>
      <c r="F35" s="91" t="n">
        <v>0</v>
      </c>
      <c r="G35" s="91" t="n">
        <v>18</v>
      </c>
    </row>
    <row r="36">
      <c r="A36" s="28" t="s">
        <v>715</v>
      </c>
      <c r="B36" s="28"/>
      <c r="C36" s="28"/>
      <c r="D36" s="28"/>
      <c r="E36" s="28"/>
      <c r="F36" s="28"/>
      <c r="G36" s="28"/>
    </row>
    <row r="37">
      <c r="A37" s="90"/>
      <c r="B37" s="90"/>
      <c r="C37" s="90"/>
      <c r="D37" s="90"/>
      <c r="E37" s="90"/>
      <c r="F37" s="90"/>
      <c r="G37" s="90"/>
    </row>
  </sheetData>
  <sheetProtection sheet="1"/>
  <mergeCells count="2">
    <mergeCell ref="B1:E1"/>
    <mergeCell ref="A36:G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717</v>
      </c>
    </row>
    <row r="6" ht="15.95" customHeight="1">
      <c r="A6" s="16" t="s">
        <v>27</v>
      </c>
    </row>
    <row r="7" ht="15" customHeight="1">
      <c r="A7" s="9" t="s">
        <v>25</v>
      </c>
    </row>
    <row r="8">
      <c r="A8" s="23"/>
      <c r="B8" s="23"/>
      <c r="C8" s="23"/>
      <c r="D8" s="23"/>
      <c r="E8" s="23"/>
      <c r="F8" s="23"/>
      <c r="G8" s="23"/>
    </row>
    <row r="9">
      <c r="B9" s="22" t="s">
        <v>718</v>
      </c>
      <c r="C9" s="22"/>
      <c r="D9" s="22"/>
      <c r="E9" s="22"/>
      <c r="F9" s="22"/>
    </row>
    <row r="10">
      <c r="A10" s="92" t="s">
        <v>29</v>
      </c>
      <c r="B10" s="26" t="s">
        <v>82</v>
      </c>
      <c r="C10" s="26" t="s">
        <v>712</v>
      </c>
      <c r="D10" s="26" t="s">
        <v>87</v>
      </c>
      <c r="E10" s="26" t="s">
        <v>713</v>
      </c>
      <c r="F10" s="26" t="s">
        <v>714</v>
      </c>
      <c r="G10" s="26" t="s">
        <v>32</v>
      </c>
    </row>
    <row r="11">
      <c r="A11" s="92" t="s">
        <v>33</v>
      </c>
      <c r="B11" s="92" t="n">
        <v>88804</v>
      </c>
      <c r="C11" s="92" t="n">
        <v>2166</v>
      </c>
      <c r="D11" s="92" t="n">
        <v>3275</v>
      </c>
      <c r="E11" s="92" t="n">
        <v>0</v>
      </c>
      <c r="F11" s="92" t="n">
        <v>0</v>
      </c>
      <c r="G11" s="92" t="n">
        <v>94245</v>
      </c>
    </row>
    <row r="12">
      <c r="A12" s="92" t="s">
        <v>34</v>
      </c>
      <c r="B12" s="92" t="n">
        <v>36627</v>
      </c>
      <c r="C12" s="92" t="n">
        <v>34</v>
      </c>
      <c r="D12" s="92" t="n">
        <v>985</v>
      </c>
      <c r="E12" s="92" t="n">
        <v>0</v>
      </c>
      <c r="F12" s="92" t="n">
        <v>0</v>
      </c>
      <c r="G12" s="92" t="n">
        <v>37646</v>
      </c>
    </row>
    <row r="13">
      <c r="A13" s="92" t="s">
        <v>35</v>
      </c>
      <c r="B13" s="92" t="n">
        <v>4901</v>
      </c>
      <c r="C13" s="92" t="n">
        <v>372</v>
      </c>
      <c r="D13" s="92" t="n">
        <v>1060</v>
      </c>
      <c r="E13" s="92" t="n">
        <v>0</v>
      </c>
      <c r="F13" s="92" t="n">
        <v>0</v>
      </c>
      <c r="G13" s="92" t="n">
        <v>6333</v>
      </c>
    </row>
    <row r="14">
      <c r="A14" s="92" t="s">
        <v>36</v>
      </c>
      <c r="B14" s="92" t="n">
        <v>16368</v>
      </c>
      <c r="C14" s="92" t="n">
        <v>471</v>
      </c>
      <c r="D14" s="92" t="n">
        <v>2484</v>
      </c>
      <c r="E14" s="92" t="n">
        <v>689</v>
      </c>
      <c r="F14" s="92" t="n">
        <v>12</v>
      </c>
      <c r="G14" s="92" t="n">
        <v>20024</v>
      </c>
    </row>
    <row r="15">
      <c r="A15" s="92" t="s">
        <v>37</v>
      </c>
      <c r="B15" s="92" t="n">
        <v>16300</v>
      </c>
      <c r="C15" s="92" t="n">
        <v>243</v>
      </c>
      <c r="D15" s="92" t="n">
        <v>732</v>
      </c>
      <c r="E15" s="92" t="n">
        <v>0</v>
      </c>
      <c r="F15" s="92" t="n">
        <v>4345</v>
      </c>
      <c r="G15" s="92" t="n">
        <v>21620</v>
      </c>
    </row>
    <row r="16">
      <c r="A16" s="92" t="s">
        <v>38</v>
      </c>
      <c r="B16" s="92" t="n">
        <v>57546</v>
      </c>
      <c r="C16" s="92" t="n">
        <v>612</v>
      </c>
      <c r="D16" s="92" t="n">
        <v>689</v>
      </c>
      <c r="E16" s="92" t="n">
        <v>168</v>
      </c>
      <c r="F16" s="92" t="n">
        <v>0</v>
      </c>
      <c r="G16" s="92" t="n">
        <v>59015</v>
      </c>
    </row>
    <row r="17">
      <c r="A17" s="92" t="s">
        <v>39</v>
      </c>
      <c r="B17" s="92" t="n">
        <v>38018</v>
      </c>
      <c r="C17" s="92" t="n">
        <v>3</v>
      </c>
      <c r="D17" s="92" t="n">
        <v>4104</v>
      </c>
      <c r="E17" s="92" t="n">
        <v>0</v>
      </c>
      <c r="F17" s="92" t="n">
        <v>1</v>
      </c>
      <c r="G17" s="92" t="n">
        <v>42126</v>
      </c>
    </row>
    <row r="18">
      <c r="A18" s="92" t="s">
        <v>40</v>
      </c>
      <c r="B18" s="92" t="n">
        <v>19949</v>
      </c>
      <c r="C18" s="92" t="n">
        <v>0</v>
      </c>
      <c r="D18" s="92" t="n">
        <v>1524</v>
      </c>
      <c r="E18" s="92" t="n">
        <v>0</v>
      </c>
      <c r="F18" s="92" t="n">
        <v>930</v>
      </c>
      <c r="G18" s="92" t="n">
        <v>22403</v>
      </c>
    </row>
    <row r="19">
      <c r="A19" s="92" t="s">
        <v>41</v>
      </c>
      <c r="B19" s="92" t="n">
        <v>88399</v>
      </c>
      <c r="C19" s="92" t="n">
        <v>2228</v>
      </c>
      <c r="D19" s="92" t="n">
        <v>402</v>
      </c>
      <c r="E19" s="92" t="n">
        <v>555</v>
      </c>
      <c r="F19" s="92" t="n">
        <v>0</v>
      </c>
      <c r="G19" s="92" t="n">
        <v>91584</v>
      </c>
    </row>
    <row r="20">
      <c r="A20" s="92" t="s">
        <v>42</v>
      </c>
      <c r="B20" s="92" t="n">
        <v>37439</v>
      </c>
      <c r="C20" s="92" t="n">
        <v>618</v>
      </c>
      <c r="D20" s="92" t="n">
        <v>4947</v>
      </c>
      <c r="E20" s="92" t="n">
        <v>0</v>
      </c>
      <c r="F20" s="92" t="n">
        <v>0</v>
      </c>
      <c r="G20" s="92" t="n">
        <v>43004</v>
      </c>
    </row>
    <row r="21">
      <c r="A21" s="92" t="s">
        <v>43</v>
      </c>
      <c r="B21" s="92" t="n">
        <v>10350</v>
      </c>
      <c r="C21" s="92" t="n">
        <v>7462</v>
      </c>
      <c r="D21" s="92" t="n">
        <v>0</v>
      </c>
      <c r="E21" s="92" t="n">
        <v>0</v>
      </c>
      <c r="F21" s="92" t="n">
        <v>0</v>
      </c>
      <c r="G21" s="92" t="n">
        <v>17812</v>
      </c>
    </row>
    <row r="22">
      <c r="A22" s="92" t="s">
        <v>44</v>
      </c>
      <c r="B22" s="92" t="n">
        <v>38470</v>
      </c>
      <c r="C22" s="92" t="n">
        <v>10953</v>
      </c>
      <c r="D22" s="92" t="n">
        <v>1119</v>
      </c>
      <c r="E22" s="92" t="n">
        <v>130</v>
      </c>
      <c r="F22" s="92" t="n">
        <v>0</v>
      </c>
      <c r="G22" s="92" t="n">
        <v>50672</v>
      </c>
    </row>
    <row r="23">
      <c r="A23" s="92" t="s">
        <v>45</v>
      </c>
      <c r="B23" s="92" t="n">
        <v>14259</v>
      </c>
      <c r="C23" s="92" t="n">
        <v>1390</v>
      </c>
      <c r="D23" s="92" t="n">
        <v>3024</v>
      </c>
      <c r="E23" s="92" t="n">
        <v>0</v>
      </c>
      <c r="F23" s="92" t="n">
        <v>23</v>
      </c>
      <c r="G23" s="92" t="n">
        <v>18696</v>
      </c>
    </row>
    <row r="24">
      <c r="A24" s="92" t="s">
        <v>46</v>
      </c>
      <c r="B24" s="92" t="n">
        <v>17635</v>
      </c>
      <c r="C24" s="92" t="n">
        <v>1251</v>
      </c>
      <c r="D24" s="92" t="n">
        <v>11596</v>
      </c>
      <c r="E24" s="92" t="n">
        <v>0</v>
      </c>
      <c r="F24" s="92" t="n">
        <v>48</v>
      </c>
      <c r="G24" s="92" t="n">
        <v>30530</v>
      </c>
    </row>
    <row r="25">
      <c r="A25" s="92" t="s">
        <v>47</v>
      </c>
      <c r="B25" s="92" t="n">
        <v>26912</v>
      </c>
      <c r="C25" s="92" t="n">
        <v>156</v>
      </c>
      <c r="D25" s="92" t="n">
        <v>191</v>
      </c>
      <c r="E25" s="92" t="n">
        <v>0</v>
      </c>
      <c r="F25" s="92" t="n">
        <v>1</v>
      </c>
      <c r="G25" s="92" t="n">
        <v>27260</v>
      </c>
    </row>
    <row r="26">
      <c r="A26" s="92" t="s">
        <v>48</v>
      </c>
      <c r="B26" s="92" t="n">
        <v>51986</v>
      </c>
      <c r="C26" s="92" t="n">
        <v>2132</v>
      </c>
      <c r="D26" s="92" t="n">
        <v>1474</v>
      </c>
      <c r="E26" s="92" t="n">
        <v>0</v>
      </c>
      <c r="F26" s="92" t="n">
        <v>7</v>
      </c>
      <c r="G26" s="92" t="n">
        <v>55599</v>
      </c>
    </row>
    <row r="27">
      <c r="A27" s="92" t="s">
        <v>49</v>
      </c>
      <c r="B27" s="92" t="n">
        <v>51389</v>
      </c>
      <c r="C27" s="92" t="n">
        <v>1332</v>
      </c>
      <c r="D27" s="92" t="n">
        <v>5054</v>
      </c>
      <c r="E27" s="92" t="n">
        <v>0</v>
      </c>
      <c r="F27" s="92" t="n">
        <v>16</v>
      </c>
      <c r="G27" s="92" t="n">
        <v>57791</v>
      </c>
    </row>
    <row r="28">
      <c r="A28" s="92" t="s">
        <v>50</v>
      </c>
      <c r="B28" s="92" t="n">
        <v>210129</v>
      </c>
      <c r="C28" s="92" t="n">
        <v>981</v>
      </c>
      <c r="D28" s="92" t="n">
        <v>2033</v>
      </c>
      <c r="E28" s="92" t="n">
        <v>0</v>
      </c>
      <c r="F28" s="92" t="n">
        <v>85</v>
      </c>
      <c r="G28" s="92" t="n">
        <v>213228</v>
      </c>
    </row>
    <row r="29">
      <c r="A29" s="92" t="s">
        <v>51</v>
      </c>
      <c r="B29" s="92" t="n">
        <v>7217</v>
      </c>
      <c r="C29" s="92" t="n">
        <v>0</v>
      </c>
      <c r="D29" s="92" t="n">
        <v>240</v>
      </c>
      <c r="E29" s="92" t="n">
        <v>3</v>
      </c>
      <c r="F29" s="92" t="n">
        <v>0</v>
      </c>
      <c r="G29" s="92" t="n">
        <v>7460</v>
      </c>
    </row>
    <row r="30">
      <c r="A30" s="92" t="s">
        <v>52</v>
      </c>
      <c r="B30" s="92" t="n">
        <v>478623</v>
      </c>
      <c r="C30" s="92" t="n">
        <v>5704</v>
      </c>
      <c r="D30" s="92" t="n">
        <v>476</v>
      </c>
      <c r="E30" s="92" t="n">
        <v>0</v>
      </c>
      <c r="F30" s="92" t="n">
        <v>0</v>
      </c>
      <c r="G30" s="92" t="n">
        <v>484803</v>
      </c>
    </row>
    <row r="31">
      <c r="A31" s="92" t="s">
        <v>53</v>
      </c>
      <c r="B31" s="92" t="n">
        <v>78409</v>
      </c>
      <c r="C31" s="92" t="n">
        <v>5234</v>
      </c>
      <c r="D31" s="92" t="n">
        <v>1440</v>
      </c>
      <c r="E31" s="92" t="n">
        <v>0</v>
      </c>
      <c r="F31" s="92" t="n">
        <v>295</v>
      </c>
      <c r="G31" s="92" t="n">
        <v>85378</v>
      </c>
    </row>
    <row r="32">
      <c r="A32" s="92" t="s">
        <v>54</v>
      </c>
      <c r="B32" s="92" t="n">
        <v>3784</v>
      </c>
      <c r="C32" s="92" t="n">
        <v>36</v>
      </c>
      <c r="D32" s="92" t="n">
        <v>233</v>
      </c>
      <c r="E32" s="92" t="n">
        <v>476</v>
      </c>
      <c r="F32" s="92" t="n">
        <v>0</v>
      </c>
      <c r="G32" s="92" t="n">
        <v>4529</v>
      </c>
    </row>
    <row r="33">
      <c r="A33" s="92" t="s">
        <v>55</v>
      </c>
      <c r="B33" s="92" t="n">
        <v>11884</v>
      </c>
      <c r="C33" s="92" t="n">
        <v>1324</v>
      </c>
      <c r="D33" s="92" t="n">
        <v>0</v>
      </c>
      <c r="E33" s="92" t="n">
        <v>0</v>
      </c>
      <c r="F33" s="92" t="n">
        <v>0</v>
      </c>
      <c r="G33" s="92" t="n">
        <v>13208</v>
      </c>
    </row>
    <row r="34">
      <c r="A34" s="92" t="s">
        <v>56</v>
      </c>
      <c r="B34" s="92" t="n">
        <v>101982</v>
      </c>
      <c r="C34" s="92" t="n">
        <v>2129</v>
      </c>
      <c r="D34" s="92" t="n">
        <v>200</v>
      </c>
      <c r="E34" s="92" t="n">
        <v>0</v>
      </c>
      <c r="F34" s="92" t="n">
        <v>0</v>
      </c>
      <c r="G34" s="92" t="n">
        <v>104311</v>
      </c>
    </row>
    <row r="35">
      <c r="A35" s="93" t="s">
        <v>57</v>
      </c>
      <c r="B35" s="93" t="n">
        <v>19243</v>
      </c>
      <c r="C35" s="93" t="n">
        <v>913</v>
      </c>
      <c r="D35" s="93" t="n">
        <v>550</v>
      </c>
      <c r="E35" s="93" t="n">
        <v>0</v>
      </c>
      <c r="F35" s="93" t="n">
        <v>0</v>
      </c>
      <c r="G35" s="93" t="n">
        <v>20706</v>
      </c>
    </row>
    <row r="36">
      <c r="A36" s="28" t="s">
        <v>715</v>
      </c>
      <c r="B36" s="28"/>
      <c r="C36" s="28"/>
      <c r="D36" s="28"/>
      <c r="E36" s="28"/>
      <c r="F36" s="28"/>
      <c r="G36" s="28"/>
    </row>
    <row r="37">
      <c r="A37" s="92"/>
      <c r="B37" s="92"/>
      <c r="C37" s="92"/>
      <c r="D37" s="92"/>
      <c r="E37" s="92"/>
      <c r="F37" s="92"/>
      <c r="G37" s="92"/>
    </row>
  </sheetData>
  <sheetProtection sheet="1"/>
  <mergeCells count="3">
    <mergeCell ref="B1:E1"/>
    <mergeCell ref="B9:F9"/>
    <mergeCell ref="A36:G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1823</v>
      </c>
      <c r="C11" s="33" t="n">
        <v>6</v>
      </c>
      <c r="D11" s="33" t="n">
        <v>433</v>
      </c>
      <c r="E11" s="33" t="n">
        <v>522</v>
      </c>
      <c r="F11" s="33" t="n">
        <v>27</v>
      </c>
      <c r="G11" s="33" t="n">
        <v>88</v>
      </c>
      <c r="H11" s="33" t="n">
        <v>121</v>
      </c>
      <c r="I11" s="33" t="n">
        <v>3014</v>
      </c>
    </row>
    <row r="12">
      <c r="A12" s="33" t="s">
        <v>34</v>
      </c>
      <c r="B12" s="33" t="n">
        <v>1519</v>
      </c>
      <c r="C12" s="33" t="n">
        <v>6</v>
      </c>
      <c r="D12" s="33" t="n">
        <v>438</v>
      </c>
      <c r="E12" s="33" t="n">
        <v>511</v>
      </c>
      <c r="F12" s="33" t="n">
        <v>34</v>
      </c>
      <c r="G12" s="33" t="n">
        <v>57</v>
      </c>
      <c r="H12" s="33" t="n">
        <v>255</v>
      </c>
      <c r="I12" s="33" t="n">
        <v>2814</v>
      </c>
    </row>
    <row r="13">
      <c r="A13" s="33" t="s">
        <v>35</v>
      </c>
      <c r="B13" s="33" t="n">
        <v>1693</v>
      </c>
      <c r="C13" s="33" t="n">
        <v>4</v>
      </c>
      <c r="D13" s="33" t="n">
        <v>277</v>
      </c>
      <c r="E13" s="33" t="n">
        <v>351</v>
      </c>
      <c r="F13" s="33" t="n">
        <v>15</v>
      </c>
      <c r="G13" s="33" t="n">
        <v>55</v>
      </c>
      <c r="H13" s="33" t="n">
        <v>47</v>
      </c>
      <c r="I13" s="33" t="n">
        <v>2438</v>
      </c>
    </row>
    <row r="14">
      <c r="A14" s="33" t="s">
        <v>36</v>
      </c>
      <c r="B14" s="33" t="n">
        <v>1808</v>
      </c>
      <c r="C14" s="33" t="n">
        <v>11</v>
      </c>
      <c r="D14" s="33" t="n">
        <v>356</v>
      </c>
      <c r="E14" s="33" t="n">
        <v>373</v>
      </c>
      <c r="F14" s="33" t="n">
        <v>25</v>
      </c>
      <c r="G14" s="33" t="n">
        <v>78</v>
      </c>
      <c r="H14" s="33" t="n">
        <v>58</v>
      </c>
      <c r="I14" s="33" t="n">
        <v>2698</v>
      </c>
    </row>
    <row r="15">
      <c r="A15" s="33" t="s">
        <v>37</v>
      </c>
      <c r="B15" s="33" t="n">
        <v>1299</v>
      </c>
      <c r="C15" s="33" t="n">
        <v>6</v>
      </c>
      <c r="D15" s="33" t="n">
        <v>354</v>
      </c>
      <c r="E15" s="33" t="n">
        <v>446</v>
      </c>
      <c r="F15" s="33" t="n">
        <v>29</v>
      </c>
      <c r="G15" s="33" t="n">
        <v>75</v>
      </c>
      <c r="H15" s="33" t="n">
        <v>64</v>
      </c>
      <c r="I15" s="33" t="n">
        <v>2267</v>
      </c>
    </row>
    <row r="16">
      <c r="A16" s="33" t="s">
        <v>38</v>
      </c>
      <c r="B16" s="33" t="n">
        <v>1574</v>
      </c>
      <c r="C16" s="33" t="n">
        <v>2</v>
      </c>
      <c r="D16" s="33" t="n">
        <v>438</v>
      </c>
      <c r="E16" s="33" t="n">
        <v>451</v>
      </c>
      <c r="F16" s="33" t="n">
        <v>20</v>
      </c>
      <c r="G16" s="33" t="n">
        <v>82</v>
      </c>
      <c r="H16" s="33" t="n">
        <v>51</v>
      </c>
      <c r="I16" s="33" t="n">
        <v>2616</v>
      </c>
    </row>
    <row r="17">
      <c r="A17" s="33" t="s">
        <v>39</v>
      </c>
      <c r="B17" s="33" t="n">
        <v>1702</v>
      </c>
      <c r="C17" s="33" t="n">
        <v>12</v>
      </c>
      <c r="D17" s="33" t="n">
        <v>430</v>
      </c>
      <c r="E17" s="33" t="n">
        <v>502</v>
      </c>
      <c r="F17" s="33" t="n">
        <v>19</v>
      </c>
      <c r="G17" s="33" t="n">
        <v>89</v>
      </c>
      <c r="H17" s="33" t="n">
        <v>64</v>
      </c>
      <c r="I17" s="33" t="n">
        <v>2806</v>
      </c>
    </row>
    <row r="18">
      <c r="A18" s="33" t="s">
        <v>40</v>
      </c>
      <c r="B18" s="33" t="n">
        <v>1590</v>
      </c>
      <c r="C18" s="33" t="n">
        <v>6</v>
      </c>
      <c r="D18" s="33" t="n">
        <v>312</v>
      </c>
      <c r="E18" s="33" t="n">
        <v>283</v>
      </c>
      <c r="F18" s="33" t="n">
        <v>20</v>
      </c>
      <c r="G18" s="33" t="n">
        <v>44</v>
      </c>
      <c r="H18" s="33" t="n">
        <v>94</v>
      </c>
      <c r="I18" s="33" t="n">
        <v>2343</v>
      </c>
    </row>
    <row r="19">
      <c r="A19" s="33" t="s">
        <v>41</v>
      </c>
      <c r="B19" s="33" t="n">
        <v>1895</v>
      </c>
      <c r="C19" s="33" t="n">
        <v>1</v>
      </c>
      <c r="D19" s="33" t="n">
        <v>448</v>
      </c>
      <c r="E19" s="33" t="n">
        <v>476</v>
      </c>
      <c r="F19" s="33" t="n">
        <v>35</v>
      </c>
      <c r="G19" s="33" t="n">
        <v>78</v>
      </c>
      <c r="H19" s="33" t="n">
        <v>93</v>
      </c>
      <c r="I19" s="33" t="n">
        <v>3025</v>
      </c>
    </row>
    <row r="20">
      <c r="A20" s="33" t="s">
        <v>42</v>
      </c>
      <c r="B20" s="33" t="n">
        <v>1544</v>
      </c>
      <c r="C20" s="33" t="n">
        <v>3</v>
      </c>
      <c r="D20" s="33" t="n">
        <v>291</v>
      </c>
      <c r="E20" s="33" t="n">
        <v>399</v>
      </c>
      <c r="F20" s="33" t="n">
        <v>27</v>
      </c>
      <c r="G20" s="33" t="n">
        <v>78</v>
      </c>
      <c r="H20" s="33" t="n">
        <v>150</v>
      </c>
      <c r="I20" s="33" t="n">
        <v>2489</v>
      </c>
    </row>
    <row r="21">
      <c r="A21" s="33" t="s">
        <v>43</v>
      </c>
      <c r="B21" s="33" t="n">
        <v>1743</v>
      </c>
      <c r="C21" s="33" t="n">
        <v>10</v>
      </c>
      <c r="D21" s="33" t="n">
        <v>294</v>
      </c>
      <c r="E21" s="33" t="n">
        <v>324</v>
      </c>
      <c r="F21" s="33" t="n">
        <v>32</v>
      </c>
      <c r="G21" s="33" t="n">
        <v>85</v>
      </c>
      <c r="H21" s="33" t="n">
        <v>166</v>
      </c>
      <c r="I21" s="33" t="n">
        <v>2644</v>
      </c>
    </row>
    <row r="22">
      <c r="A22" s="33" t="s">
        <v>44</v>
      </c>
      <c r="B22" s="33" t="n">
        <v>1509</v>
      </c>
      <c r="C22" s="33" t="n">
        <v>3</v>
      </c>
      <c r="D22" s="33" t="n">
        <v>247</v>
      </c>
      <c r="E22" s="33" t="n">
        <v>285</v>
      </c>
      <c r="F22" s="33" t="n">
        <v>33</v>
      </c>
      <c r="G22" s="33" t="n">
        <v>55</v>
      </c>
      <c r="H22" s="33" t="n">
        <v>160</v>
      </c>
      <c r="I22" s="33" t="n">
        <v>2289</v>
      </c>
    </row>
    <row r="23">
      <c r="A23" s="33" t="s">
        <v>45</v>
      </c>
      <c r="B23" s="33" t="n">
        <v>1366</v>
      </c>
      <c r="C23" s="33" t="n">
        <v>4</v>
      </c>
      <c r="D23" s="33" t="n">
        <v>369</v>
      </c>
      <c r="E23" s="33" t="n">
        <v>367</v>
      </c>
      <c r="F23" s="33" t="n">
        <v>40</v>
      </c>
      <c r="G23" s="33" t="n">
        <v>85</v>
      </c>
      <c r="H23" s="33" t="n">
        <v>243</v>
      </c>
      <c r="I23" s="33" t="n">
        <v>2470</v>
      </c>
    </row>
    <row r="24">
      <c r="A24" s="33" t="s">
        <v>46</v>
      </c>
      <c r="B24" s="33" t="n">
        <v>1516</v>
      </c>
      <c r="C24" s="33" t="n">
        <v>1</v>
      </c>
      <c r="D24" s="33" t="n">
        <v>315</v>
      </c>
      <c r="E24" s="33" t="n">
        <v>337</v>
      </c>
      <c r="F24" s="33" t="n">
        <v>44</v>
      </c>
      <c r="G24" s="33" t="n">
        <v>68</v>
      </c>
      <c r="H24" s="33" t="n">
        <v>125</v>
      </c>
      <c r="I24" s="33" t="n">
        <v>2405</v>
      </c>
    </row>
    <row r="25">
      <c r="A25" s="33" t="s">
        <v>47</v>
      </c>
      <c r="B25" s="33" t="n">
        <v>1441</v>
      </c>
      <c r="C25" s="33" t="n">
        <v>0</v>
      </c>
      <c r="D25" s="33" t="n">
        <v>374</v>
      </c>
      <c r="E25" s="33" t="n">
        <v>342</v>
      </c>
      <c r="F25" s="33" t="n">
        <v>17</v>
      </c>
      <c r="G25" s="33" t="n">
        <v>90</v>
      </c>
      <c r="H25" s="33" t="n">
        <v>40</v>
      </c>
      <c r="I25" s="33" t="n">
        <v>2304</v>
      </c>
    </row>
    <row r="26">
      <c r="A26" s="33" t="s">
        <v>48</v>
      </c>
      <c r="B26" s="33" t="n">
        <v>1446</v>
      </c>
      <c r="C26" s="33" t="n">
        <v>0</v>
      </c>
      <c r="D26" s="33" t="n">
        <v>310</v>
      </c>
      <c r="E26" s="33" t="n">
        <v>318</v>
      </c>
      <c r="F26" s="33" t="n">
        <v>16</v>
      </c>
      <c r="G26" s="33" t="n">
        <v>96</v>
      </c>
      <c r="H26" s="33" t="n">
        <v>23</v>
      </c>
      <c r="I26" s="33" t="n">
        <v>2209</v>
      </c>
    </row>
    <row r="27">
      <c r="A27" s="33" t="s">
        <v>49</v>
      </c>
      <c r="B27" s="33" t="n">
        <v>1624</v>
      </c>
      <c r="C27" s="33" t="n">
        <v>0</v>
      </c>
      <c r="D27" s="33" t="n">
        <v>358</v>
      </c>
      <c r="E27" s="33" t="n">
        <v>324</v>
      </c>
      <c r="F27" s="33" t="n">
        <v>6</v>
      </c>
      <c r="G27" s="33" t="n">
        <v>81</v>
      </c>
      <c r="H27" s="33" t="n">
        <v>30</v>
      </c>
      <c r="I27" s="33" t="n">
        <v>2423</v>
      </c>
    </row>
    <row r="28">
      <c r="A28" s="33" t="s">
        <v>50</v>
      </c>
      <c r="B28" s="33" t="n">
        <v>2017</v>
      </c>
      <c r="C28" s="33" t="n">
        <v>0</v>
      </c>
      <c r="D28" s="33" t="n">
        <v>408</v>
      </c>
      <c r="E28" s="33" t="n">
        <v>495</v>
      </c>
      <c r="F28" s="33" t="n">
        <v>15</v>
      </c>
      <c r="G28" s="33" t="n">
        <v>94</v>
      </c>
      <c r="H28" s="33" t="n">
        <v>31</v>
      </c>
      <c r="I28" s="33" t="n">
        <v>3060</v>
      </c>
    </row>
    <row r="29">
      <c r="A29" s="33" t="s">
        <v>51</v>
      </c>
      <c r="B29" s="33" t="n">
        <v>1669</v>
      </c>
      <c r="C29" s="33" t="n">
        <v>0</v>
      </c>
      <c r="D29" s="33" t="n">
        <v>430</v>
      </c>
      <c r="E29" s="33" t="n">
        <v>463</v>
      </c>
      <c r="F29" s="33" t="n">
        <v>95</v>
      </c>
      <c r="G29" s="33" t="n">
        <v>113</v>
      </c>
      <c r="H29" s="33" t="n">
        <v>33</v>
      </c>
      <c r="I29" s="33" t="n">
        <v>2803</v>
      </c>
    </row>
    <row r="30">
      <c r="A30" s="33" t="s">
        <v>52</v>
      </c>
      <c r="B30" s="33" t="n">
        <v>2264</v>
      </c>
      <c r="C30" s="33" t="n">
        <v>0</v>
      </c>
      <c r="D30" s="33" t="n">
        <v>462</v>
      </c>
      <c r="E30" s="33" t="n">
        <v>478</v>
      </c>
      <c r="F30" s="33" t="n">
        <v>4</v>
      </c>
      <c r="G30" s="33" t="n">
        <v>102</v>
      </c>
      <c r="H30" s="33" t="n">
        <v>34</v>
      </c>
      <c r="I30" s="33" t="n">
        <v>3344</v>
      </c>
    </row>
    <row r="31">
      <c r="A31" s="33" t="s">
        <v>53</v>
      </c>
      <c r="B31" s="33" t="n">
        <v>2196</v>
      </c>
      <c r="C31" s="33" t="n">
        <v>1</v>
      </c>
      <c r="D31" s="33" t="n">
        <v>428</v>
      </c>
      <c r="E31" s="33" t="n">
        <v>526</v>
      </c>
      <c r="F31" s="33" t="n">
        <v>80</v>
      </c>
      <c r="G31" s="33" t="n">
        <v>96</v>
      </c>
      <c r="H31" s="33" t="n">
        <v>36</v>
      </c>
      <c r="I31" s="33" t="n">
        <v>3362</v>
      </c>
    </row>
    <row r="32">
      <c r="A32" s="33" t="s">
        <v>54</v>
      </c>
      <c r="B32" s="33" t="n">
        <v>1935</v>
      </c>
      <c r="C32" s="33" t="n">
        <v>0</v>
      </c>
      <c r="D32" s="33" t="n">
        <v>331</v>
      </c>
      <c r="E32" s="33" t="n">
        <v>421</v>
      </c>
      <c r="F32" s="33" t="n">
        <v>82</v>
      </c>
      <c r="G32" s="33" t="n">
        <v>77</v>
      </c>
      <c r="H32" s="33" t="n">
        <v>121</v>
      </c>
      <c r="I32" s="33" t="n">
        <v>2967</v>
      </c>
    </row>
    <row r="33">
      <c r="A33" s="33" t="s">
        <v>55</v>
      </c>
      <c r="B33" s="33" t="n">
        <v>2218</v>
      </c>
      <c r="C33" s="33" t="n">
        <v>0</v>
      </c>
      <c r="D33" s="33" t="n">
        <v>378</v>
      </c>
      <c r="E33" s="33" t="n">
        <v>342</v>
      </c>
      <c r="F33" s="33" t="n">
        <v>96</v>
      </c>
      <c r="G33" s="33" t="n">
        <v>85</v>
      </c>
      <c r="H33" s="33" t="n">
        <v>20</v>
      </c>
      <c r="I33" s="33" t="n">
        <v>3139</v>
      </c>
    </row>
    <row r="34">
      <c r="A34" s="33" t="s">
        <v>56</v>
      </c>
      <c r="B34" s="33" t="n">
        <v>1817</v>
      </c>
      <c r="C34" s="33" t="n">
        <v>0</v>
      </c>
      <c r="D34" s="33" t="n">
        <v>370</v>
      </c>
      <c r="E34" s="33" t="n">
        <v>440</v>
      </c>
      <c r="F34" s="33" t="n">
        <v>27</v>
      </c>
      <c r="G34" s="33" t="n">
        <v>63</v>
      </c>
      <c r="H34" s="33" t="n">
        <v>34</v>
      </c>
      <c r="I34" s="33" t="n">
        <v>2751</v>
      </c>
    </row>
    <row r="35">
      <c r="A35" s="34" t="s">
        <v>57</v>
      </c>
      <c r="B35" s="34" t="n">
        <v>1741</v>
      </c>
      <c r="C35" s="34" t="n">
        <v>0</v>
      </c>
      <c r="D35" s="34" t="n">
        <v>333</v>
      </c>
      <c r="E35" s="34" t="n">
        <v>298</v>
      </c>
      <c r="F35" s="34" t="n">
        <v>88</v>
      </c>
      <c r="G35" s="34" t="n">
        <v>88</v>
      </c>
      <c r="H35" s="34" t="n">
        <v>46</v>
      </c>
      <c r="I35" s="34" t="n">
        <v>2594</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69948</v>
      </c>
      <c r="C11" s="35" t="n">
        <v>18516</v>
      </c>
      <c r="D11" s="35" t="n">
        <v>2700</v>
      </c>
      <c r="E11" s="35" t="n">
        <v>1409</v>
      </c>
      <c r="F11" s="35" t="n">
        <v>295</v>
      </c>
      <c r="G11" s="35" t="n">
        <v>6549</v>
      </c>
      <c r="H11" s="35" t="n">
        <v>99417</v>
      </c>
    </row>
    <row r="12">
      <c r="A12" s="35" t="s">
        <v>34</v>
      </c>
      <c r="B12" s="35" t="n">
        <v>62623</v>
      </c>
      <c r="C12" s="35" t="n">
        <v>18130</v>
      </c>
      <c r="D12" s="35" t="n">
        <v>2445</v>
      </c>
      <c r="E12" s="35" t="n">
        <v>1304</v>
      </c>
      <c r="F12" s="35" t="n">
        <v>201</v>
      </c>
      <c r="G12" s="35" t="n">
        <v>4926</v>
      </c>
      <c r="H12" s="35" t="n">
        <v>89629</v>
      </c>
    </row>
    <row r="13">
      <c r="A13" s="35" t="s">
        <v>35</v>
      </c>
      <c r="B13" s="35" t="n">
        <v>52068</v>
      </c>
      <c r="C13" s="35" t="n">
        <v>12532</v>
      </c>
      <c r="D13" s="35" t="n">
        <v>3269</v>
      </c>
      <c r="E13" s="35" t="n">
        <v>1045</v>
      </c>
      <c r="F13" s="35" t="n">
        <v>307</v>
      </c>
      <c r="G13" s="35" t="n">
        <v>5078</v>
      </c>
      <c r="H13" s="35" t="n">
        <v>74299</v>
      </c>
    </row>
    <row r="14">
      <c r="A14" s="35" t="s">
        <v>36</v>
      </c>
      <c r="B14" s="35" t="n">
        <v>104258</v>
      </c>
      <c r="C14" s="35" t="n">
        <v>28060</v>
      </c>
      <c r="D14" s="35" t="n">
        <v>3272</v>
      </c>
      <c r="E14" s="35" t="n">
        <v>1147</v>
      </c>
      <c r="F14" s="35" t="n">
        <v>176</v>
      </c>
      <c r="G14" s="35" t="n">
        <v>4578</v>
      </c>
      <c r="H14" s="35" t="n">
        <v>141491</v>
      </c>
    </row>
    <row r="15">
      <c r="A15" s="35" t="s">
        <v>37</v>
      </c>
      <c r="B15" s="35" t="n">
        <v>76383</v>
      </c>
      <c r="C15" s="35" t="n">
        <v>15943</v>
      </c>
      <c r="D15" s="35" t="n">
        <v>2864</v>
      </c>
      <c r="E15" s="35" t="n">
        <v>986</v>
      </c>
      <c r="F15" s="35" t="n">
        <v>134</v>
      </c>
      <c r="G15" s="35" t="n">
        <v>5713</v>
      </c>
      <c r="H15" s="35" t="n">
        <v>102023</v>
      </c>
    </row>
    <row r="16">
      <c r="A16" s="35" t="s">
        <v>38</v>
      </c>
      <c r="B16" s="35" t="n">
        <v>91920</v>
      </c>
      <c r="C16" s="35" t="n">
        <v>23370</v>
      </c>
      <c r="D16" s="35" t="n">
        <v>6483</v>
      </c>
      <c r="E16" s="35" t="n">
        <v>1777</v>
      </c>
      <c r="F16" s="35" t="n">
        <v>255</v>
      </c>
      <c r="G16" s="35" t="n">
        <v>4566</v>
      </c>
      <c r="H16" s="35" t="n">
        <v>128371</v>
      </c>
    </row>
    <row r="17">
      <c r="A17" s="35" t="s">
        <v>39</v>
      </c>
      <c r="B17" s="35" t="n">
        <v>70532</v>
      </c>
      <c r="C17" s="35" t="n">
        <v>21297</v>
      </c>
      <c r="D17" s="35" t="n">
        <v>3708</v>
      </c>
      <c r="E17" s="35" t="n">
        <v>1453</v>
      </c>
      <c r="F17" s="35" t="n">
        <v>298</v>
      </c>
      <c r="G17" s="35" t="n">
        <v>4843</v>
      </c>
      <c r="H17" s="35" t="n">
        <v>102131</v>
      </c>
    </row>
    <row r="18">
      <c r="A18" s="35" t="s">
        <v>40</v>
      </c>
      <c r="B18" s="35" t="n">
        <v>71274</v>
      </c>
      <c r="C18" s="35" t="n">
        <v>19364</v>
      </c>
      <c r="D18" s="35" t="n">
        <v>3651</v>
      </c>
      <c r="E18" s="35" t="n">
        <v>1358</v>
      </c>
      <c r="F18" s="35" t="n">
        <v>465</v>
      </c>
      <c r="G18" s="35" t="n">
        <v>4837</v>
      </c>
      <c r="H18" s="35" t="n">
        <v>100949</v>
      </c>
    </row>
    <row r="19">
      <c r="A19" s="35" t="s">
        <v>41</v>
      </c>
      <c r="B19" s="35" t="n">
        <v>77392</v>
      </c>
      <c r="C19" s="35" t="n">
        <v>22482</v>
      </c>
      <c r="D19" s="35" t="n">
        <v>4859</v>
      </c>
      <c r="E19" s="35" t="n">
        <v>1257</v>
      </c>
      <c r="F19" s="35" t="n">
        <v>1101</v>
      </c>
      <c r="G19" s="35" t="n">
        <v>4469</v>
      </c>
      <c r="H19" s="35" t="n">
        <v>111560</v>
      </c>
    </row>
    <row r="20">
      <c r="A20" s="35" t="s">
        <v>42</v>
      </c>
      <c r="B20" s="35" t="n">
        <v>104436</v>
      </c>
      <c r="C20" s="35" t="n">
        <v>26522</v>
      </c>
      <c r="D20" s="35" t="n">
        <v>4131</v>
      </c>
      <c r="E20" s="35" t="n">
        <v>1250</v>
      </c>
      <c r="F20" s="35" t="n">
        <v>993</v>
      </c>
      <c r="G20" s="35" t="n">
        <v>4114</v>
      </c>
      <c r="H20" s="35" t="n">
        <v>141446</v>
      </c>
    </row>
    <row r="21">
      <c r="A21" s="35" t="s">
        <v>43</v>
      </c>
      <c r="B21" s="35" t="n">
        <v>85085</v>
      </c>
      <c r="C21" s="35" t="n">
        <v>24689</v>
      </c>
      <c r="D21" s="35" t="n">
        <v>4179</v>
      </c>
      <c r="E21" s="35" t="n">
        <v>1362</v>
      </c>
      <c r="F21" s="35" t="n">
        <v>1117</v>
      </c>
      <c r="G21" s="35" t="n">
        <v>4178</v>
      </c>
      <c r="H21" s="35" t="n">
        <v>120610</v>
      </c>
    </row>
    <row r="22">
      <c r="A22" s="35" t="s">
        <v>44</v>
      </c>
      <c r="B22" s="35" t="n">
        <v>76830</v>
      </c>
      <c r="C22" s="35" t="n">
        <v>22802</v>
      </c>
      <c r="D22" s="35" t="n">
        <v>3126</v>
      </c>
      <c r="E22" s="35" t="n">
        <v>970</v>
      </c>
      <c r="F22" s="35" t="n">
        <v>759</v>
      </c>
      <c r="G22" s="35" t="n">
        <v>4414</v>
      </c>
      <c r="H22" s="35" t="n">
        <v>108901</v>
      </c>
    </row>
    <row r="23">
      <c r="A23" s="35" t="s">
        <v>45</v>
      </c>
      <c r="B23" s="35" t="n">
        <v>64571</v>
      </c>
      <c r="C23" s="35" t="n">
        <v>21854</v>
      </c>
      <c r="D23" s="35" t="n">
        <v>3717</v>
      </c>
      <c r="E23" s="35" t="n">
        <v>1163</v>
      </c>
      <c r="F23" s="35" t="n">
        <v>919</v>
      </c>
      <c r="G23" s="35" t="n">
        <v>4549</v>
      </c>
      <c r="H23" s="35" t="n">
        <v>96773</v>
      </c>
    </row>
    <row r="24">
      <c r="A24" s="35" t="s">
        <v>46</v>
      </c>
      <c r="B24" s="35" t="n">
        <v>106145</v>
      </c>
      <c r="C24" s="35" t="n">
        <v>21176</v>
      </c>
      <c r="D24" s="35" t="n">
        <v>3432</v>
      </c>
      <c r="E24" s="35" t="n">
        <v>1019</v>
      </c>
      <c r="F24" s="35" t="n">
        <v>664</v>
      </c>
      <c r="G24" s="35" t="n">
        <v>3876</v>
      </c>
      <c r="H24" s="35" t="n">
        <v>136312</v>
      </c>
    </row>
    <row r="25">
      <c r="A25" s="35" t="s">
        <v>47</v>
      </c>
      <c r="B25" s="35" t="n">
        <v>76407</v>
      </c>
      <c r="C25" s="35" t="n">
        <v>16665</v>
      </c>
      <c r="D25" s="35" t="n">
        <v>5910</v>
      </c>
      <c r="E25" s="35" t="n">
        <v>2942</v>
      </c>
      <c r="F25" s="35" t="n">
        <v>367</v>
      </c>
      <c r="G25" s="35" t="n">
        <v>5417</v>
      </c>
      <c r="H25" s="35" t="n">
        <v>107708</v>
      </c>
    </row>
    <row r="26">
      <c r="A26" s="35" t="s">
        <v>48</v>
      </c>
      <c r="B26" s="35" t="n">
        <v>66612</v>
      </c>
      <c r="C26" s="35" t="n">
        <v>16831</v>
      </c>
      <c r="D26" s="35" t="n">
        <v>3310</v>
      </c>
      <c r="E26" s="35" t="n">
        <v>1326</v>
      </c>
      <c r="F26" s="35" t="n">
        <v>268</v>
      </c>
      <c r="G26" s="35" t="n">
        <v>5947</v>
      </c>
      <c r="H26" s="35" t="n">
        <v>94294</v>
      </c>
    </row>
    <row r="27">
      <c r="A27" s="35" t="s">
        <v>49</v>
      </c>
      <c r="B27" s="35" t="n">
        <v>70108</v>
      </c>
      <c r="C27" s="35" t="n">
        <v>16892</v>
      </c>
      <c r="D27" s="35" t="n">
        <v>3619</v>
      </c>
      <c r="E27" s="35" t="n">
        <v>1438</v>
      </c>
      <c r="F27" s="35" t="n">
        <v>374</v>
      </c>
      <c r="G27" s="35" t="n">
        <v>4655</v>
      </c>
      <c r="H27" s="35" t="n">
        <v>97086</v>
      </c>
    </row>
    <row r="28">
      <c r="A28" s="35" t="s">
        <v>50</v>
      </c>
      <c r="B28" s="35" t="n">
        <v>83587</v>
      </c>
      <c r="C28" s="35" t="n">
        <v>20156</v>
      </c>
      <c r="D28" s="35" t="n">
        <v>4817</v>
      </c>
      <c r="E28" s="35" t="n">
        <v>1888</v>
      </c>
      <c r="F28" s="35" t="n">
        <v>864</v>
      </c>
      <c r="G28" s="35" t="n">
        <v>5997</v>
      </c>
      <c r="H28" s="35" t="n">
        <v>117309</v>
      </c>
    </row>
    <row r="29">
      <c r="A29" s="35" t="s">
        <v>51</v>
      </c>
      <c r="B29" s="35" t="n">
        <v>61087</v>
      </c>
      <c r="C29" s="35" t="n">
        <v>18399</v>
      </c>
      <c r="D29" s="35" t="n">
        <v>3366</v>
      </c>
      <c r="E29" s="35" t="n">
        <v>1570</v>
      </c>
      <c r="F29" s="35" t="n">
        <v>522</v>
      </c>
      <c r="G29" s="35" t="n">
        <v>4032</v>
      </c>
      <c r="H29" s="35" t="n">
        <v>88976</v>
      </c>
    </row>
    <row r="30">
      <c r="A30" s="35" t="s">
        <v>52</v>
      </c>
      <c r="B30" s="35" t="n">
        <v>79804</v>
      </c>
      <c r="C30" s="35" t="n">
        <v>19572</v>
      </c>
      <c r="D30" s="35" t="n">
        <v>4197</v>
      </c>
      <c r="E30" s="35" t="n">
        <v>2165</v>
      </c>
      <c r="F30" s="35" t="n">
        <v>626</v>
      </c>
      <c r="G30" s="35" t="n">
        <v>4212</v>
      </c>
      <c r="H30" s="35" t="n">
        <v>110576</v>
      </c>
    </row>
    <row r="31">
      <c r="A31" s="35" t="s">
        <v>53</v>
      </c>
      <c r="B31" s="35" t="n">
        <v>80669</v>
      </c>
      <c r="C31" s="35" t="n">
        <v>22662</v>
      </c>
      <c r="D31" s="35" t="n">
        <v>4419</v>
      </c>
      <c r="E31" s="35" t="n">
        <v>2110</v>
      </c>
      <c r="F31" s="35" t="n">
        <v>740</v>
      </c>
      <c r="G31" s="35" t="n">
        <v>5063</v>
      </c>
      <c r="H31" s="35" t="n">
        <v>115663</v>
      </c>
    </row>
    <row r="32">
      <c r="A32" s="35" t="s">
        <v>54</v>
      </c>
      <c r="B32" s="35" t="n">
        <v>78375</v>
      </c>
      <c r="C32" s="35" t="n">
        <v>17998</v>
      </c>
      <c r="D32" s="35" t="n">
        <v>4178</v>
      </c>
      <c r="E32" s="35" t="n">
        <v>1857</v>
      </c>
      <c r="F32" s="35" t="n">
        <v>635</v>
      </c>
      <c r="G32" s="35" t="n">
        <v>3026</v>
      </c>
      <c r="H32" s="35" t="n">
        <v>106069</v>
      </c>
    </row>
    <row r="33">
      <c r="A33" s="35" t="s">
        <v>55</v>
      </c>
      <c r="B33" s="35" t="n">
        <v>87824</v>
      </c>
      <c r="C33" s="35" t="n">
        <v>23563</v>
      </c>
      <c r="D33" s="35" t="n">
        <v>4688</v>
      </c>
      <c r="E33" s="35" t="n">
        <v>2268</v>
      </c>
      <c r="F33" s="35" t="n">
        <v>805</v>
      </c>
      <c r="G33" s="35" t="n">
        <v>6546</v>
      </c>
      <c r="H33" s="35" t="n">
        <v>125694</v>
      </c>
    </row>
    <row r="34">
      <c r="A34" s="35" t="s">
        <v>56</v>
      </c>
      <c r="B34" s="35" t="n">
        <v>87075</v>
      </c>
      <c r="C34" s="35" t="n">
        <v>24654</v>
      </c>
      <c r="D34" s="35" t="n">
        <v>4607</v>
      </c>
      <c r="E34" s="35" t="n">
        <v>2051</v>
      </c>
      <c r="F34" s="35" t="n">
        <v>486</v>
      </c>
      <c r="G34" s="35" t="n">
        <v>7157</v>
      </c>
      <c r="H34" s="35" t="n">
        <v>126030</v>
      </c>
    </row>
    <row r="35">
      <c r="A35" s="36" t="s">
        <v>57</v>
      </c>
      <c r="B35" s="36" t="n">
        <v>76186</v>
      </c>
      <c r="C35" s="36" t="n">
        <v>23050</v>
      </c>
      <c r="D35" s="36" t="n">
        <v>3680</v>
      </c>
      <c r="E35" s="36" t="n">
        <v>2089</v>
      </c>
      <c r="F35" s="36" t="n">
        <v>278</v>
      </c>
      <c r="G35" s="36" t="n">
        <v>4959</v>
      </c>
      <c r="H35" s="36" t="n">
        <v>110242</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3752</v>
      </c>
      <c r="C11" s="37" t="n">
        <v>12007</v>
      </c>
      <c r="D11" s="37" t="n">
        <v>731</v>
      </c>
      <c r="E11" s="37" t="n">
        <v>1340</v>
      </c>
      <c r="F11" s="37" t="n">
        <v>17830</v>
      </c>
    </row>
    <row r="12">
      <c r="A12" s="37" t="s">
        <v>34</v>
      </c>
      <c r="B12" s="37" t="n">
        <v>3593</v>
      </c>
      <c r="C12" s="37" t="n">
        <v>10913</v>
      </c>
      <c r="D12" s="37" t="n">
        <v>527</v>
      </c>
      <c r="E12" s="37" t="n">
        <v>1237</v>
      </c>
      <c r="F12" s="37" t="n">
        <v>16270</v>
      </c>
    </row>
    <row r="13">
      <c r="A13" s="37" t="s">
        <v>35</v>
      </c>
      <c r="B13" s="37" t="n">
        <v>2786</v>
      </c>
      <c r="C13" s="37" t="n">
        <v>8570</v>
      </c>
      <c r="D13" s="37" t="n">
        <v>400</v>
      </c>
      <c r="E13" s="37" t="n">
        <v>875</v>
      </c>
      <c r="F13" s="37" t="n">
        <v>12631</v>
      </c>
    </row>
    <row r="14">
      <c r="A14" s="37" t="s">
        <v>36</v>
      </c>
      <c r="B14" s="37" t="n">
        <v>3164</v>
      </c>
      <c r="C14" s="37" t="n">
        <v>9858</v>
      </c>
      <c r="D14" s="37" t="n">
        <v>599</v>
      </c>
      <c r="E14" s="37" t="n">
        <v>888</v>
      </c>
      <c r="F14" s="37" t="n">
        <v>14509</v>
      </c>
    </row>
    <row r="15">
      <c r="A15" s="37" t="s">
        <v>37</v>
      </c>
      <c r="B15" s="37" t="n">
        <v>3337</v>
      </c>
      <c r="C15" s="37" t="n">
        <v>10526</v>
      </c>
      <c r="D15" s="37" t="n">
        <v>681</v>
      </c>
      <c r="E15" s="37" t="n">
        <v>1171</v>
      </c>
      <c r="F15" s="37" t="n">
        <v>15715</v>
      </c>
    </row>
    <row r="16">
      <c r="A16" s="37" t="s">
        <v>38</v>
      </c>
      <c r="B16" s="37" t="n">
        <v>3062</v>
      </c>
      <c r="C16" s="37" t="n">
        <v>11577</v>
      </c>
      <c r="D16" s="37" t="n">
        <v>714</v>
      </c>
      <c r="E16" s="37" t="n">
        <v>1494</v>
      </c>
      <c r="F16" s="37" t="n">
        <v>16847</v>
      </c>
    </row>
    <row r="17">
      <c r="A17" s="37" t="s">
        <v>39</v>
      </c>
      <c r="B17" s="37" t="n">
        <v>3366</v>
      </c>
      <c r="C17" s="37" t="n">
        <v>10554</v>
      </c>
      <c r="D17" s="37" t="n">
        <v>619</v>
      </c>
      <c r="E17" s="37" t="n">
        <v>1439</v>
      </c>
      <c r="F17" s="37" t="n">
        <v>15978</v>
      </c>
    </row>
    <row r="18">
      <c r="A18" s="37" t="s">
        <v>40</v>
      </c>
      <c r="B18" s="37" t="n">
        <v>2849</v>
      </c>
      <c r="C18" s="37" t="n">
        <v>9956</v>
      </c>
      <c r="D18" s="37" t="n">
        <v>642</v>
      </c>
      <c r="E18" s="37" t="n">
        <v>1242</v>
      </c>
      <c r="F18" s="37" t="n">
        <v>14689</v>
      </c>
    </row>
    <row r="19">
      <c r="A19" s="37" t="s">
        <v>41</v>
      </c>
      <c r="B19" s="37" t="n">
        <v>2933</v>
      </c>
      <c r="C19" s="37" t="n">
        <v>11254</v>
      </c>
      <c r="D19" s="37" t="n">
        <v>717</v>
      </c>
      <c r="E19" s="37" t="n">
        <v>1380</v>
      </c>
      <c r="F19" s="37" t="n">
        <v>16284</v>
      </c>
    </row>
    <row r="20">
      <c r="A20" s="37" t="s">
        <v>42</v>
      </c>
      <c r="B20" s="37" t="n">
        <v>2753</v>
      </c>
      <c r="C20" s="37" t="n">
        <v>10685</v>
      </c>
      <c r="D20" s="37" t="n">
        <v>623</v>
      </c>
      <c r="E20" s="37" t="n">
        <v>1316</v>
      </c>
      <c r="F20" s="37" t="n">
        <v>15377</v>
      </c>
    </row>
    <row r="21">
      <c r="A21" s="37" t="s">
        <v>43</v>
      </c>
      <c r="B21" s="37" t="n">
        <v>2989</v>
      </c>
      <c r="C21" s="37" t="n">
        <v>10467</v>
      </c>
      <c r="D21" s="37" t="n">
        <v>584</v>
      </c>
      <c r="E21" s="37" t="n">
        <v>1205</v>
      </c>
      <c r="F21" s="37" t="n">
        <v>15245</v>
      </c>
    </row>
    <row r="22">
      <c r="A22" s="37" t="s">
        <v>44</v>
      </c>
      <c r="B22" s="37" t="n">
        <v>2794</v>
      </c>
      <c r="C22" s="37" t="n">
        <v>9239</v>
      </c>
      <c r="D22" s="37" t="n">
        <v>508</v>
      </c>
      <c r="E22" s="37" t="n">
        <v>1163</v>
      </c>
      <c r="F22" s="37" t="n">
        <v>13704</v>
      </c>
    </row>
    <row r="23">
      <c r="A23" s="37" t="s">
        <v>45</v>
      </c>
      <c r="B23" s="37" t="n">
        <v>2557</v>
      </c>
      <c r="C23" s="37" t="n">
        <v>9442</v>
      </c>
      <c r="D23" s="37" t="n">
        <v>652</v>
      </c>
      <c r="E23" s="37" t="n">
        <v>1460</v>
      </c>
      <c r="F23" s="37" t="n">
        <v>14111</v>
      </c>
    </row>
    <row r="24">
      <c r="A24" s="37" t="s">
        <v>46</v>
      </c>
      <c r="B24" s="37" t="n">
        <v>2695</v>
      </c>
      <c r="C24" s="37" t="n">
        <v>9201</v>
      </c>
      <c r="D24" s="37" t="n">
        <v>473</v>
      </c>
      <c r="E24" s="37" t="n">
        <v>1232</v>
      </c>
      <c r="F24" s="37" t="n">
        <v>13601</v>
      </c>
    </row>
    <row r="25">
      <c r="A25" s="37" t="s">
        <v>47</v>
      </c>
      <c r="B25" s="37" t="n">
        <v>3231</v>
      </c>
      <c r="C25" s="37" t="n">
        <v>8438</v>
      </c>
      <c r="D25" s="37" t="n">
        <v>332</v>
      </c>
      <c r="E25" s="37" t="n">
        <v>953</v>
      </c>
      <c r="F25" s="37" t="n">
        <v>12954</v>
      </c>
    </row>
    <row r="26">
      <c r="A26" s="37" t="s">
        <v>48</v>
      </c>
      <c r="B26" s="37" t="n">
        <v>3070</v>
      </c>
      <c r="C26" s="37" t="n">
        <v>8024</v>
      </c>
      <c r="D26" s="37" t="n">
        <v>629</v>
      </c>
      <c r="E26" s="37" t="n">
        <v>808</v>
      </c>
      <c r="F26" s="37" t="n">
        <v>12531</v>
      </c>
    </row>
    <row r="27">
      <c r="A27" s="37" t="s">
        <v>49</v>
      </c>
      <c r="B27" s="37" t="n">
        <v>3468</v>
      </c>
      <c r="C27" s="37" t="n">
        <v>9445</v>
      </c>
      <c r="D27" s="37" t="n">
        <v>577</v>
      </c>
      <c r="E27" s="37" t="n">
        <v>1429</v>
      </c>
      <c r="F27" s="37" t="n">
        <v>14919</v>
      </c>
    </row>
    <row r="28">
      <c r="A28" s="37" t="s">
        <v>50</v>
      </c>
      <c r="B28" s="37" t="n">
        <v>3133</v>
      </c>
      <c r="C28" s="37" t="n">
        <v>10687</v>
      </c>
      <c r="D28" s="37" t="n">
        <v>661</v>
      </c>
      <c r="E28" s="37" t="n">
        <v>1567</v>
      </c>
      <c r="F28" s="37" t="n">
        <v>16048</v>
      </c>
    </row>
    <row r="29">
      <c r="A29" s="37" t="s">
        <v>51</v>
      </c>
      <c r="B29" s="37" t="n">
        <v>2813</v>
      </c>
      <c r="C29" s="37" t="n">
        <v>9584</v>
      </c>
      <c r="D29" s="37" t="n">
        <v>575</v>
      </c>
      <c r="E29" s="37" t="n">
        <v>1564</v>
      </c>
      <c r="F29" s="37" t="n">
        <v>14536</v>
      </c>
    </row>
    <row r="30">
      <c r="A30" s="37" t="s">
        <v>52</v>
      </c>
      <c r="B30" s="37" t="n">
        <v>2444</v>
      </c>
      <c r="C30" s="37" t="n">
        <v>10252</v>
      </c>
      <c r="D30" s="37" t="n">
        <v>598</v>
      </c>
      <c r="E30" s="37" t="n">
        <v>1582</v>
      </c>
      <c r="F30" s="37" t="n">
        <v>14876</v>
      </c>
    </row>
    <row r="31">
      <c r="A31" s="37" t="s">
        <v>53</v>
      </c>
      <c r="B31" s="37" t="n">
        <v>3030</v>
      </c>
      <c r="C31" s="37" t="n">
        <v>10173</v>
      </c>
      <c r="D31" s="37" t="n">
        <v>547</v>
      </c>
      <c r="E31" s="37" t="n">
        <v>1568</v>
      </c>
      <c r="F31" s="37" t="n">
        <v>15318</v>
      </c>
    </row>
    <row r="32">
      <c r="A32" s="37" t="s">
        <v>54</v>
      </c>
      <c r="B32" s="37" t="n">
        <v>2557</v>
      </c>
      <c r="C32" s="37" t="n">
        <v>9711</v>
      </c>
      <c r="D32" s="37" t="n">
        <v>509</v>
      </c>
      <c r="E32" s="37" t="n">
        <v>1541</v>
      </c>
      <c r="F32" s="37" t="n">
        <v>14318</v>
      </c>
    </row>
    <row r="33">
      <c r="A33" s="37" t="s">
        <v>55</v>
      </c>
      <c r="B33" s="37" t="n">
        <v>2465</v>
      </c>
      <c r="C33" s="37" t="n">
        <v>10598</v>
      </c>
      <c r="D33" s="37" t="n">
        <v>630</v>
      </c>
      <c r="E33" s="37" t="n">
        <v>1711</v>
      </c>
      <c r="F33" s="37" t="n">
        <v>15404</v>
      </c>
    </row>
    <row r="34">
      <c r="A34" s="37" t="s">
        <v>56</v>
      </c>
      <c r="B34" s="37" t="n">
        <v>2361</v>
      </c>
      <c r="C34" s="37" t="n">
        <v>8971</v>
      </c>
      <c r="D34" s="37" t="n">
        <v>523</v>
      </c>
      <c r="E34" s="37" t="n">
        <v>1567</v>
      </c>
      <c r="F34" s="37" t="n">
        <v>13422</v>
      </c>
    </row>
    <row r="35">
      <c r="A35" s="38" t="s">
        <v>57</v>
      </c>
      <c r="B35" s="38" t="n">
        <v>3071</v>
      </c>
      <c r="C35" s="38" t="n">
        <v>10232</v>
      </c>
      <c r="D35" s="38" t="n">
        <v>513</v>
      </c>
      <c r="E35" s="38" t="n">
        <v>1482</v>
      </c>
      <c r="F35" s="38" t="n">
        <v>15298</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12019</v>
      </c>
      <c r="D11" s="39" t="n">
        <v>6960</v>
      </c>
      <c r="E11" s="39" t="n">
        <v>13910</v>
      </c>
      <c r="F11" s="39" t="n">
        <v>27357</v>
      </c>
      <c r="G11" s="39" t="n">
        <v>145809</v>
      </c>
    </row>
    <row r="12">
      <c r="A12" s="39" t="s">
        <v>104</v>
      </c>
      <c r="B12" s="39" t="s">
        <v>105</v>
      </c>
      <c r="C12" s="39" t="n">
        <v>7000</v>
      </c>
      <c r="D12" s="39" t="n">
        <v>4640</v>
      </c>
      <c r="E12" s="39" t="n">
        <v>3066</v>
      </c>
      <c r="F12" s="39" t="n">
        <v>17131</v>
      </c>
      <c r="G12" s="39" t="n">
        <v>71629</v>
      </c>
    </row>
    <row r="13">
      <c r="A13" s="39" t="s">
        <v>106</v>
      </c>
      <c r="B13" s="39" t="s">
        <v>107</v>
      </c>
      <c r="C13" s="39" t="n">
        <v>6231</v>
      </c>
      <c r="D13" s="39" t="n">
        <v>5147</v>
      </c>
      <c r="E13" s="39" t="n">
        <v>6149</v>
      </c>
      <c r="F13" s="39" t="n">
        <v>12566</v>
      </c>
      <c r="G13" s="39" t="n">
        <v>78871</v>
      </c>
    </row>
    <row r="14">
      <c r="A14" s="39" t="s">
        <v>108</v>
      </c>
      <c r="B14" s="39" t="s">
        <v>109</v>
      </c>
      <c r="C14" s="39" t="n">
        <v>6064</v>
      </c>
      <c r="D14" s="39" t="n">
        <v>1551</v>
      </c>
      <c r="E14" s="39" t="n">
        <v>1022</v>
      </c>
      <c r="F14" s="39" t="n">
        <v>12520</v>
      </c>
      <c r="G14" s="39" t="n">
        <v>54656</v>
      </c>
    </row>
    <row r="15">
      <c r="A15" s="39" t="s">
        <v>110</v>
      </c>
      <c r="B15" s="39" t="s">
        <v>111</v>
      </c>
      <c r="C15" s="39" t="n">
        <v>5003</v>
      </c>
      <c r="D15" s="39" t="n">
        <v>6096</v>
      </c>
      <c r="E15" s="39" t="n">
        <v>6222</v>
      </c>
      <c r="F15" s="39" t="n">
        <v>18677</v>
      </c>
      <c r="G15" s="39" t="n">
        <v>77435</v>
      </c>
    </row>
    <row r="16">
      <c r="A16" s="39" t="s">
        <v>112</v>
      </c>
      <c r="B16" s="39" t="s">
        <v>113</v>
      </c>
      <c r="C16" s="39" t="n">
        <v>3786</v>
      </c>
      <c r="D16" s="39" t="n">
        <v>3191</v>
      </c>
      <c r="E16" s="39" t="n">
        <v>1533</v>
      </c>
      <c r="F16" s="39" t="n">
        <v>7666</v>
      </c>
      <c r="G16" s="39" t="n">
        <v>42561</v>
      </c>
    </row>
    <row r="17">
      <c r="A17" s="39" t="s">
        <v>114</v>
      </c>
      <c r="B17" s="39" t="s">
        <v>115</v>
      </c>
      <c r="C17" s="39" t="n">
        <v>3482</v>
      </c>
      <c r="D17" s="39" t="n">
        <v>3310</v>
      </c>
      <c r="E17" s="39" t="n">
        <v>1307</v>
      </c>
      <c r="F17" s="39" t="n">
        <v>8149</v>
      </c>
      <c r="G17" s="39" t="n">
        <v>48859</v>
      </c>
    </row>
    <row r="18">
      <c r="A18" s="39" t="s">
        <v>116</v>
      </c>
      <c r="B18" s="39" t="s">
        <v>117</v>
      </c>
      <c r="C18" s="39" t="n">
        <v>2423</v>
      </c>
      <c r="D18" s="39" t="n">
        <v>3129</v>
      </c>
      <c r="E18" s="39" t="n">
        <v>3718</v>
      </c>
      <c r="F18" s="39" t="n">
        <v>8056</v>
      </c>
      <c r="G18" s="39" t="n">
        <v>37340</v>
      </c>
    </row>
    <row r="19">
      <c r="A19" s="39" t="s">
        <v>118</v>
      </c>
      <c r="B19" s="39" t="s">
        <v>119</v>
      </c>
      <c r="C19" s="39" t="n">
        <v>2204</v>
      </c>
      <c r="D19" s="39" t="n">
        <v>1346</v>
      </c>
      <c r="E19" s="39" t="n">
        <v>4928</v>
      </c>
      <c r="F19" s="39" t="n">
        <v>5401</v>
      </c>
      <c r="G19" s="39" t="n">
        <v>30811</v>
      </c>
    </row>
    <row r="20">
      <c r="A20" s="39" t="s">
        <v>120</v>
      </c>
      <c r="B20" s="39" t="s">
        <v>121</v>
      </c>
      <c r="C20" s="39" t="n">
        <v>1939</v>
      </c>
      <c r="D20" s="39" t="n">
        <v>1469</v>
      </c>
      <c r="E20" s="39" t="n">
        <v>3524</v>
      </c>
      <c r="F20" s="39" t="n">
        <v>4615</v>
      </c>
      <c r="G20" s="39" t="n">
        <v>41300</v>
      </c>
    </row>
    <row r="21">
      <c r="A21" s="39" t="s">
        <v>122</v>
      </c>
      <c r="B21" s="39" t="s">
        <v>123</v>
      </c>
      <c r="C21" s="39" t="n">
        <v>1928</v>
      </c>
      <c r="D21" s="39" t="n">
        <v>2886</v>
      </c>
      <c r="E21" s="39" t="n">
        <v>2108</v>
      </c>
      <c r="F21" s="39" t="n">
        <v>6883</v>
      </c>
      <c r="G21" s="39" t="n">
        <v>24139</v>
      </c>
    </row>
    <row r="22">
      <c r="A22" s="39" t="s">
        <v>124</v>
      </c>
      <c r="B22" s="39" t="s">
        <v>125</v>
      </c>
      <c r="C22" s="39" t="n">
        <v>1700</v>
      </c>
      <c r="D22" s="39" t="n">
        <v>1330</v>
      </c>
      <c r="E22" s="39" t="n">
        <v>1400</v>
      </c>
      <c r="F22" s="39" t="n">
        <v>3556</v>
      </c>
      <c r="G22" s="39" t="n">
        <v>17095</v>
      </c>
    </row>
    <row r="23">
      <c r="A23" s="39" t="s">
        <v>126</v>
      </c>
      <c r="B23" s="39" t="s">
        <v>127</v>
      </c>
      <c r="C23" s="39" t="n">
        <v>1650</v>
      </c>
      <c r="D23" s="39" t="n">
        <v>1505</v>
      </c>
      <c r="E23" s="39" t="n">
        <v>1004</v>
      </c>
      <c r="F23" s="39" t="n">
        <v>3525</v>
      </c>
      <c r="G23" s="39" t="n">
        <v>15056</v>
      </c>
    </row>
    <row r="24">
      <c r="A24" s="39" t="s">
        <v>128</v>
      </c>
      <c r="B24" s="39" t="s">
        <v>129</v>
      </c>
      <c r="C24" s="39" t="n">
        <v>1549</v>
      </c>
      <c r="D24" s="39" t="n">
        <v>987</v>
      </c>
      <c r="E24" s="39" t="n">
        <v>40</v>
      </c>
      <c r="F24" s="39" t="n">
        <v>3186</v>
      </c>
      <c r="G24" s="39" t="n">
        <v>4870</v>
      </c>
    </row>
    <row r="25">
      <c r="A25" s="39" t="s">
        <v>130</v>
      </c>
      <c r="B25" s="39" t="s">
        <v>131</v>
      </c>
      <c r="C25" s="39" t="n">
        <v>1495</v>
      </c>
      <c r="D25" s="39" t="n">
        <v>1347</v>
      </c>
      <c r="E25" s="39" t="n">
        <v>2113</v>
      </c>
      <c r="F25" s="39" t="n">
        <v>4152</v>
      </c>
      <c r="G25" s="39" t="n">
        <v>27094</v>
      </c>
    </row>
    <row r="26">
      <c r="A26" s="39" t="s">
        <v>132</v>
      </c>
      <c r="B26" s="39" t="s">
        <v>133</v>
      </c>
      <c r="C26" s="39" t="n">
        <v>1408</v>
      </c>
      <c r="D26" s="39" t="n">
        <v>1617</v>
      </c>
      <c r="E26" s="39" t="n">
        <v>1981</v>
      </c>
      <c r="F26" s="39" t="n">
        <v>4682</v>
      </c>
      <c r="G26" s="39" t="n">
        <v>22808</v>
      </c>
    </row>
    <row r="27">
      <c r="A27" s="39" t="s">
        <v>134</v>
      </c>
      <c r="B27" s="39" t="s">
        <v>135</v>
      </c>
      <c r="C27" s="39" t="n">
        <v>1015</v>
      </c>
      <c r="D27" s="39" t="n">
        <v>439</v>
      </c>
      <c r="E27" s="39" t="n">
        <v>0</v>
      </c>
      <c r="F27" s="39" t="n">
        <v>1961</v>
      </c>
      <c r="G27" s="39" t="n">
        <v>3442</v>
      </c>
    </row>
    <row r="28">
      <c r="A28" s="39" t="s">
        <v>136</v>
      </c>
      <c r="B28" s="39" t="s">
        <v>137</v>
      </c>
      <c r="C28" s="39" t="n">
        <v>904</v>
      </c>
      <c r="D28" s="39" t="n">
        <v>1092</v>
      </c>
      <c r="E28" s="39" t="n">
        <v>1182</v>
      </c>
      <c r="F28" s="39" t="n">
        <v>2749</v>
      </c>
      <c r="G28" s="39" t="n">
        <v>13583</v>
      </c>
    </row>
    <row r="29">
      <c r="A29" s="39" t="s">
        <v>138</v>
      </c>
      <c r="B29" s="39" t="s">
        <v>139</v>
      </c>
      <c r="C29" s="39" t="n">
        <v>881</v>
      </c>
      <c r="D29" s="39" t="n">
        <v>1001</v>
      </c>
      <c r="E29" s="39" t="n">
        <v>69</v>
      </c>
      <c r="F29" s="39" t="n">
        <v>2161</v>
      </c>
      <c r="G29" s="39" t="n">
        <v>7674</v>
      </c>
    </row>
    <row r="30">
      <c r="A30" s="39" t="s">
        <v>140</v>
      </c>
      <c r="B30" s="39" t="s">
        <v>141</v>
      </c>
      <c r="C30" s="39" t="n">
        <v>857</v>
      </c>
      <c r="D30" s="39" t="n">
        <v>1242</v>
      </c>
      <c r="E30" s="39" t="n">
        <v>792</v>
      </c>
      <c r="F30" s="39" t="n">
        <v>2491</v>
      </c>
      <c r="G30" s="39" t="n">
        <v>10483</v>
      </c>
    </row>
    <row r="31">
      <c r="A31" s="39" t="s">
        <v>142</v>
      </c>
      <c r="B31" s="39" t="s">
        <v>143</v>
      </c>
      <c r="C31" s="39" t="n">
        <v>828</v>
      </c>
      <c r="D31" s="39" t="n">
        <v>654</v>
      </c>
      <c r="E31" s="39" t="n">
        <v>816</v>
      </c>
      <c r="F31" s="39" t="n">
        <v>1734</v>
      </c>
      <c r="G31" s="39" t="n">
        <v>27230</v>
      </c>
    </row>
    <row r="32">
      <c r="A32" s="39" t="s">
        <v>144</v>
      </c>
      <c r="B32" s="39" t="s">
        <v>145</v>
      </c>
      <c r="C32" s="39" t="n">
        <v>783</v>
      </c>
      <c r="D32" s="39" t="n">
        <v>920</v>
      </c>
      <c r="E32" s="39" t="n">
        <v>192</v>
      </c>
      <c r="F32" s="39" t="n">
        <v>1703</v>
      </c>
      <c r="G32" s="39" t="n">
        <v>8541</v>
      </c>
    </row>
    <row r="33">
      <c r="A33" s="39" t="s">
        <v>146</v>
      </c>
      <c r="B33" s="39" t="s">
        <v>147</v>
      </c>
      <c r="C33" s="39" t="n">
        <v>715</v>
      </c>
      <c r="D33" s="39" t="n">
        <v>645</v>
      </c>
      <c r="E33" s="39" t="n">
        <v>695</v>
      </c>
      <c r="F33" s="39" t="n">
        <v>1847</v>
      </c>
      <c r="G33" s="39" t="n">
        <v>7107</v>
      </c>
    </row>
    <row r="34">
      <c r="A34" s="39" t="s">
        <v>148</v>
      </c>
      <c r="B34" s="39" t="s">
        <v>149</v>
      </c>
      <c r="C34" s="39" t="n">
        <v>568</v>
      </c>
      <c r="D34" s="39" t="n">
        <v>4630</v>
      </c>
      <c r="E34" s="39" t="n">
        <v>631</v>
      </c>
      <c r="F34" s="39" t="n">
        <v>6836</v>
      </c>
      <c r="G34" s="39" t="n">
        <v>30322</v>
      </c>
    </row>
    <row r="35">
      <c r="A35" s="39" t="s">
        <v>150</v>
      </c>
      <c r="B35" s="39" t="s">
        <v>151</v>
      </c>
      <c r="C35" s="39" t="n">
        <v>500</v>
      </c>
      <c r="D35" s="39" t="n">
        <v>1162</v>
      </c>
      <c r="E35" s="39" t="n">
        <v>419</v>
      </c>
      <c r="F35" s="39" t="n">
        <v>3142</v>
      </c>
      <c r="G35" s="39" t="n">
        <v>14968</v>
      </c>
    </row>
    <row r="36">
      <c r="A36" s="39" t="s">
        <v>152</v>
      </c>
      <c r="B36" s="39" t="s">
        <v>153</v>
      </c>
      <c r="C36" s="39" t="n">
        <v>449</v>
      </c>
      <c r="D36" s="39" t="n">
        <v>722</v>
      </c>
      <c r="E36" s="39" t="n">
        <v>502</v>
      </c>
      <c r="F36" s="39" t="n">
        <v>1742</v>
      </c>
      <c r="G36" s="39" t="n">
        <v>7662</v>
      </c>
    </row>
    <row r="37">
      <c r="A37" s="39" t="s">
        <v>154</v>
      </c>
      <c r="B37" s="39" t="s">
        <v>155</v>
      </c>
      <c r="C37" s="39" t="n">
        <v>426</v>
      </c>
      <c r="D37" s="39" t="n">
        <v>439</v>
      </c>
      <c r="E37" s="39" t="n">
        <v>1253</v>
      </c>
      <c r="F37" s="39" t="n">
        <v>949</v>
      </c>
      <c r="G37" s="39" t="n">
        <v>4362</v>
      </c>
    </row>
    <row r="38">
      <c r="A38" s="39" t="s">
        <v>156</v>
      </c>
      <c r="B38" s="39" t="s">
        <v>157</v>
      </c>
      <c r="C38" s="39" t="n">
        <v>324</v>
      </c>
      <c r="D38" s="39" t="n">
        <v>162</v>
      </c>
      <c r="E38" s="39" t="n">
        <v>0</v>
      </c>
      <c r="F38" s="39" t="n">
        <v>863</v>
      </c>
      <c r="G38" s="39" t="n">
        <v>1269</v>
      </c>
    </row>
    <row r="39">
      <c r="A39" s="39" t="s">
        <v>158</v>
      </c>
      <c r="B39" s="39" t="s">
        <v>159</v>
      </c>
      <c r="C39" s="39" t="n">
        <v>288</v>
      </c>
      <c r="D39" s="39" t="n">
        <v>410</v>
      </c>
      <c r="E39" s="39" t="n">
        <v>480</v>
      </c>
      <c r="F39" s="39" t="n">
        <v>973</v>
      </c>
      <c r="G39" s="39" t="n">
        <v>5102</v>
      </c>
    </row>
    <row r="40">
      <c r="A40" s="39" t="s">
        <v>160</v>
      </c>
      <c r="B40" s="39" t="s">
        <v>161</v>
      </c>
      <c r="C40" s="39" t="n">
        <v>245</v>
      </c>
      <c r="D40" s="39" t="n">
        <v>46</v>
      </c>
      <c r="E40" s="39" t="n">
        <v>57</v>
      </c>
      <c r="F40" s="39" t="n">
        <v>378</v>
      </c>
      <c r="G40" s="39" t="n">
        <v>856</v>
      </c>
    </row>
    <row r="41">
      <c r="A41" s="39" t="s">
        <v>162</v>
      </c>
      <c r="B41" s="39" t="s">
        <v>163</v>
      </c>
      <c r="C41" s="39" t="n">
        <v>1284</v>
      </c>
      <c r="D41" s="39" t="n">
        <v>2548</v>
      </c>
      <c r="E41" s="39" t="n">
        <v>3458</v>
      </c>
      <c r="F41" s="39" t="n">
        <v>6988</v>
      </c>
      <c r="G41" s="39" t="n">
        <v>59815</v>
      </c>
    </row>
    <row r="42">
      <c r="A42" s="40" t="s">
        <v>32</v>
      </c>
      <c r="B42" s="40" t="s">
        <v>164</v>
      </c>
      <c r="C42" s="40" t="n">
        <v>69948</v>
      </c>
      <c r="D42" s="40" t="n">
        <v>62623</v>
      </c>
      <c r="E42" s="40" t="n">
        <v>64571</v>
      </c>
      <c r="F42" s="40" t="n">
        <v>184639</v>
      </c>
      <c r="G42" s="40" t="n">
        <v>942749</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103</v>
      </c>
      <c r="C11" s="41" t="n">
        <v>4677</v>
      </c>
      <c r="D11" s="41" t="n">
        <v>6179</v>
      </c>
      <c r="E11" s="41" t="n">
        <v>5570</v>
      </c>
      <c r="F11" s="41" t="n">
        <v>15010</v>
      </c>
      <c r="G11" s="41" t="n">
        <v>62006</v>
      </c>
    </row>
    <row r="12">
      <c r="A12" s="41" t="s">
        <v>104</v>
      </c>
      <c r="B12" s="41" t="s">
        <v>119</v>
      </c>
      <c r="C12" s="41" t="n">
        <v>4140</v>
      </c>
      <c r="D12" s="41" t="n">
        <v>3589</v>
      </c>
      <c r="E12" s="41" t="n">
        <v>7166</v>
      </c>
      <c r="F12" s="41" t="n">
        <v>11164</v>
      </c>
      <c r="G12" s="41" t="n">
        <v>52924</v>
      </c>
    </row>
    <row r="13">
      <c r="A13" s="41" t="s">
        <v>106</v>
      </c>
      <c r="B13" s="41" t="s">
        <v>125</v>
      </c>
      <c r="C13" s="41" t="n">
        <v>2445</v>
      </c>
      <c r="D13" s="41" t="n">
        <v>1880</v>
      </c>
      <c r="E13" s="41" t="n">
        <v>2441</v>
      </c>
      <c r="F13" s="41" t="n">
        <v>5051</v>
      </c>
      <c r="G13" s="41" t="n">
        <v>27445</v>
      </c>
    </row>
    <row r="14">
      <c r="A14" s="41" t="s">
        <v>108</v>
      </c>
      <c r="B14" s="41" t="s">
        <v>109</v>
      </c>
      <c r="C14" s="41" t="n">
        <v>1671</v>
      </c>
      <c r="D14" s="41" t="n">
        <v>999</v>
      </c>
      <c r="E14" s="41" t="n">
        <v>1001</v>
      </c>
      <c r="F14" s="41" t="n">
        <v>2670</v>
      </c>
      <c r="G14" s="41" t="n">
        <v>19132</v>
      </c>
    </row>
    <row r="15">
      <c r="A15" s="41" t="s">
        <v>110</v>
      </c>
      <c r="B15" s="41" t="s">
        <v>155</v>
      </c>
      <c r="C15" s="41" t="n">
        <v>1019</v>
      </c>
      <c r="D15" s="41" t="n">
        <v>444</v>
      </c>
      <c r="E15" s="41" t="n">
        <v>0</v>
      </c>
      <c r="F15" s="41" t="n">
        <v>1555</v>
      </c>
      <c r="G15" s="41" t="n">
        <v>3688</v>
      </c>
    </row>
    <row r="16">
      <c r="A16" s="41" t="s">
        <v>112</v>
      </c>
      <c r="B16" s="41" t="s">
        <v>105</v>
      </c>
      <c r="C16" s="41" t="n">
        <v>860</v>
      </c>
      <c r="D16" s="41" t="n">
        <v>641</v>
      </c>
      <c r="E16" s="41" t="n">
        <v>1632</v>
      </c>
      <c r="F16" s="41" t="n">
        <v>1593</v>
      </c>
      <c r="G16" s="41" t="n">
        <v>12275</v>
      </c>
    </row>
    <row r="17">
      <c r="A17" s="41" t="s">
        <v>114</v>
      </c>
      <c r="B17" s="41" t="s">
        <v>123</v>
      </c>
      <c r="C17" s="41" t="n">
        <v>701</v>
      </c>
      <c r="D17" s="41" t="n">
        <v>636</v>
      </c>
      <c r="E17" s="41" t="n">
        <v>195</v>
      </c>
      <c r="F17" s="41" t="n">
        <v>1548</v>
      </c>
      <c r="G17" s="41" t="n">
        <v>5556</v>
      </c>
    </row>
    <row r="18">
      <c r="A18" s="41" t="s">
        <v>116</v>
      </c>
      <c r="B18" s="41" t="s">
        <v>168</v>
      </c>
      <c r="C18" s="41" t="n">
        <v>595</v>
      </c>
      <c r="D18" s="41" t="n">
        <v>670</v>
      </c>
      <c r="E18" s="41" t="n">
        <v>888</v>
      </c>
      <c r="F18" s="41" t="n">
        <v>1996</v>
      </c>
      <c r="G18" s="41" t="n">
        <v>13424</v>
      </c>
    </row>
    <row r="19">
      <c r="A19" s="41" t="s">
        <v>118</v>
      </c>
      <c r="B19" s="41" t="s">
        <v>169</v>
      </c>
      <c r="C19" s="41" t="n">
        <v>487</v>
      </c>
      <c r="D19" s="41" t="n">
        <v>716</v>
      </c>
      <c r="E19" s="41" t="n">
        <v>358</v>
      </c>
      <c r="F19" s="41" t="n">
        <v>1874</v>
      </c>
      <c r="G19" s="41" t="n">
        <v>6565</v>
      </c>
    </row>
    <row r="20">
      <c r="A20" s="41" t="s">
        <v>120</v>
      </c>
      <c r="B20" s="41" t="s">
        <v>143</v>
      </c>
      <c r="C20" s="41" t="n">
        <v>457</v>
      </c>
      <c r="D20" s="41" t="n">
        <v>272</v>
      </c>
      <c r="E20" s="41" t="n">
        <v>1375</v>
      </c>
      <c r="F20" s="41" t="n">
        <v>1845</v>
      </c>
      <c r="G20" s="41" t="n">
        <v>22129</v>
      </c>
    </row>
    <row r="21">
      <c r="A21" s="41" t="s">
        <v>122</v>
      </c>
      <c r="B21" s="41" t="s">
        <v>170</v>
      </c>
      <c r="C21" s="41" t="n">
        <v>305</v>
      </c>
      <c r="D21" s="41" t="n">
        <v>192</v>
      </c>
      <c r="E21" s="41" t="n">
        <v>0</v>
      </c>
      <c r="F21" s="41" t="n">
        <v>527</v>
      </c>
      <c r="G21" s="41" t="n">
        <v>1449</v>
      </c>
    </row>
    <row r="22">
      <c r="A22" s="41" t="s">
        <v>124</v>
      </c>
      <c r="B22" s="41" t="s">
        <v>171</v>
      </c>
      <c r="C22" s="41" t="n">
        <v>189</v>
      </c>
      <c r="D22" s="41" t="n">
        <v>198</v>
      </c>
      <c r="E22" s="41" t="n">
        <v>241</v>
      </c>
      <c r="F22" s="41" t="n">
        <v>490</v>
      </c>
      <c r="G22" s="41" t="n">
        <v>1805</v>
      </c>
    </row>
    <row r="23">
      <c r="A23" s="41" t="s">
        <v>126</v>
      </c>
      <c r="B23" s="41" t="s">
        <v>113</v>
      </c>
      <c r="C23" s="41" t="n">
        <v>183</v>
      </c>
      <c r="D23" s="41" t="n">
        <v>799</v>
      </c>
      <c r="E23" s="41" t="n">
        <v>0</v>
      </c>
      <c r="F23" s="41" t="n">
        <v>1051</v>
      </c>
      <c r="G23" s="41" t="n">
        <v>2718</v>
      </c>
    </row>
    <row r="24">
      <c r="A24" s="41" t="s">
        <v>128</v>
      </c>
      <c r="B24" s="41" t="s">
        <v>172</v>
      </c>
      <c r="C24" s="41" t="n">
        <v>134</v>
      </c>
      <c r="D24" s="41" t="n">
        <v>169</v>
      </c>
      <c r="E24" s="41" t="n">
        <v>0</v>
      </c>
      <c r="F24" s="41" t="n">
        <v>550</v>
      </c>
      <c r="G24" s="41" t="n">
        <v>1047</v>
      </c>
    </row>
    <row r="25">
      <c r="A25" s="41" t="s">
        <v>130</v>
      </c>
      <c r="B25" s="41" t="s">
        <v>111</v>
      </c>
      <c r="C25" s="41" t="n">
        <v>124</v>
      </c>
      <c r="D25" s="41" t="n">
        <v>185</v>
      </c>
      <c r="E25" s="41" t="n">
        <v>61</v>
      </c>
      <c r="F25" s="41" t="n">
        <v>550</v>
      </c>
      <c r="G25" s="41" t="n">
        <v>2601</v>
      </c>
    </row>
    <row r="26">
      <c r="A26" s="41" t="s">
        <v>132</v>
      </c>
      <c r="B26" s="41" t="s">
        <v>173</v>
      </c>
      <c r="C26" s="41" t="n">
        <v>116</v>
      </c>
      <c r="D26" s="41" t="n">
        <v>3</v>
      </c>
      <c r="E26" s="41" t="n">
        <v>20</v>
      </c>
      <c r="F26" s="41" t="n">
        <v>124</v>
      </c>
      <c r="G26" s="41" t="n">
        <v>709</v>
      </c>
    </row>
    <row r="27">
      <c r="A27" s="41" t="s">
        <v>134</v>
      </c>
      <c r="B27" s="41" t="s">
        <v>174</v>
      </c>
      <c r="C27" s="41" t="n">
        <v>103</v>
      </c>
      <c r="D27" s="41" t="n">
        <v>21</v>
      </c>
      <c r="E27" s="41" t="n">
        <v>0</v>
      </c>
      <c r="F27" s="41" t="n">
        <v>132</v>
      </c>
      <c r="G27" s="41" t="n">
        <v>190</v>
      </c>
    </row>
    <row r="28">
      <c r="A28" s="41" t="s">
        <v>136</v>
      </c>
      <c r="B28" s="41" t="s">
        <v>107</v>
      </c>
      <c r="C28" s="41" t="n">
        <v>66</v>
      </c>
      <c r="D28" s="41" t="n">
        <v>99</v>
      </c>
      <c r="E28" s="41" t="n">
        <v>0</v>
      </c>
      <c r="F28" s="41" t="n">
        <v>216</v>
      </c>
      <c r="G28" s="41" t="n">
        <v>9624</v>
      </c>
    </row>
    <row r="29">
      <c r="A29" s="41" t="s">
        <v>138</v>
      </c>
      <c r="B29" s="41" t="s">
        <v>175</v>
      </c>
      <c r="C29" s="41" t="n">
        <v>56</v>
      </c>
      <c r="D29" s="41" t="n">
        <v>92</v>
      </c>
      <c r="E29" s="41" t="n">
        <v>772</v>
      </c>
      <c r="F29" s="41" t="n">
        <v>487</v>
      </c>
      <c r="G29" s="41" t="n">
        <v>6230</v>
      </c>
    </row>
    <row r="30">
      <c r="A30" s="41" t="s">
        <v>140</v>
      </c>
      <c r="B30" s="41" t="s">
        <v>176</v>
      </c>
      <c r="C30" s="41" t="n">
        <v>50</v>
      </c>
      <c r="D30" s="41" t="n">
        <v>150</v>
      </c>
      <c r="E30" s="41" t="n">
        <v>75</v>
      </c>
      <c r="F30" s="41" t="n">
        <v>316</v>
      </c>
      <c r="G30" s="41" t="n">
        <v>784</v>
      </c>
    </row>
    <row r="31">
      <c r="A31" s="41" t="s">
        <v>142</v>
      </c>
      <c r="B31" s="41" t="s">
        <v>163</v>
      </c>
      <c r="C31" s="41" t="n">
        <v>138</v>
      </c>
      <c r="D31" s="41" t="n">
        <v>196</v>
      </c>
      <c r="E31" s="41" t="n">
        <v>59</v>
      </c>
      <c r="F31" s="41" t="n">
        <v>429</v>
      </c>
      <c r="G31" s="41" t="n">
        <v>1406</v>
      </c>
    </row>
    <row r="32">
      <c r="A32" s="42" t="s">
        <v>32</v>
      </c>
      <c r="B32" s="42" t="s">
        <v>164</v>
      </c>
      <c r="C32" s="42" t="n">
        <v>18516</v>
      </c>
      <c r="D32" s="42" t="n">
        <v>18130</v>
      </c>
      <c r="E32" s="42" t="n">
        <v>21854</v>
      </c>
      <c r="F32" s="42" t="n">
        <v>49178</v>
      </c>
      <c r="G32" s="42" t="n">
        <v>253707</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178</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119</v>
      </c>
      <c r="C11" s="43" t="n">
        <v>671</v>
      </c>
      <c r="D11" s="43" t="n">
        <v>393</v>
      </c>
      <c r="E11" s="43" t="n">
        <v>72</v>
      </c>
      <c r="F11" s="43" t="n">
        <v>2524</v>
      </c>
      <c r="G11" s="43" t="n">
        <v>5643</v>
      </c>
    </row>
    <row r="12">
      <c r="A12" s="43" t="s">
        <v>104</v>
      </c>
      <c r="B12" s="43" t="s">
        <v>125</v>
      </c>
      <c r="C12" s="43" t="n">
        <v>528</v>
      </c>
      <c r="D12" s="43" t="n">
        <v>361</v>
      </c>
      <c r="E12" s="43" t="n">
        <v>675</v>
      </c>
      <c r="F12" s="43" t="n">
        <v>1282</v>
      </c>
      <c r="G12" s="43" t="n">
        <v>7681</v>
      </c>
    </row>
    <row r="13">
      <c r="A13" s="43" t="s">
        <v>106</v>
      </c>
      <c r="B13" s="43" t="s">
        <v>179</v>
      </c>
      <c r="C13" s="43" t="n">
        <v>243</v>
      </c>
      <c r="D13" s="43" t="n">
        <v>238</v>
      </c>
      <c r="E13" s="43" t="n">
        <v>242</v>
      </c>
      <c r="F13" s="43" t="n">
        <v>604</v>
      </c>
      <c r="G13" s="43" t="n">
        <v>2652</v>
      </c>
    </row>
    <row r="14">
      <c r="A14" s="43" t="s">
        <v>108</v>
      </c>
      <c r="B14" s="43" t="s">
        <v>133</v>
      </c>
      <c r="C14" s="43" t="n">
        <v>199</v>
      </c>
      <c r="D14" s="43" t="n">
        <v>257</v>
      </c>
      <c r="E14" s="43" t="n">
        <v>321</v>
      </c>
      <c r="F14" s="43" t="n">
        <v>756</v>
      </c>
      <c r="G14" s="43" t="n">
        <v>2899</v>
      </c>
    </row>
    <row r="15">
      <c r="A15" s="43" t="s">
        <v>110</v>
      </c>
      <c r="B15" s="43" t="s">
        <v>180</v>
      </c>
      <c r="C15" s="43" t="n">
        <v>172</v>
      </c>
      <c r="D15" s="43" t="n">
        <v>121</v>
      </c>
      <c r="E15" s="43" t="n">
        <v>132</v>
      </c>
      <c r="F15" s="43" t="n">
        <v>338</v>
      </c>
      <c r="G15" s="43" t="n">
        <v>1809</v>
      </c>
    </row>
    <row r="16">
      <c r="A16" s="43" t="s">
        <v>112</v>
      </c>
      <c r="B16" s="43" t="s">
        <v>171</v>
      </c>
      <c r="C16" s="43" t="n">
        <v>160</v>
      </c>
      <c r="D16" s="43" t="n">
        <v>120</v>
      </c>
      <c r="E16" s="43" t="n">
        <v>48</v>
      </c>
      <c r="F16" s="43" t="n">
        <v>350</v>
      </c>
      <c r="G16" s="43" t="n">
        <v>1892</v>
      </c>
    </row>
    <row r="17">
      <c r="A17" s="43" t="s">
        <v>114</v>
      </c>
      <c r="B17" s="43" t="s">
        <v>169</v>
      </c>
      <c r="C17" s="43" t="n">
        <v>155</v>
      </c>
      <c r="D17" s="43" t="n">
        <v>292</v>
      </c>
      <c r="E17" s="43" t="n">
        <v>116</v>
      </c>
      <c r="F17" s="43" t="n">
        <v>752</v>
      </c>
      <c r="G17" s="43" t="n">
        <v>2804</v>
      </c>
    </row>
    <row r="18">
      <c r="A18" s="43" t="s">
        <v>116</v>
      </c>
      <c r="B18" s="43" t="s">
        <v>103</v>
      </c>
      <c r="C18" s="43" t="n">
        <v>154</v>
      </c>
      <c r="D18" s="43" t="n">
        <v>153</v>
      </c>
      <c r="E18" s="43" t="n">
        <v>1722</v>
      </c>
      <c r="F18" s="43" t="n">
        <v>428</v>
      </c>
      <c r="G18" s="43" t="n">
        <v>9607</v>
      </c>
    </row>
    <row r="19">
      <c r="A19" s="43" t="s">
        <v>118</v>
      </c>
      <c r="B19" s="43" t="s">
        <v>181</v>
      </c>
      <c r="C19" s="43" t="n">
        <v>128</v>
      </c>
      <c r="D19" s="43" t="n">
        <v>71</v>
      </c>
      <c r="E19" s="43" t="n">
        <v>81</v>
      </c>
      <c r="F19" s="43" t="n">
        <v>261</v>
      </c>
      <c r="G19" s="43" t="n">
        <v>982</v>
      </c>
    </row>
    <row r="20">
      <c r="A20" s="43" t="s">
        <v>120</v>
      </c>
      <c r="B20" s="43" t="s">
        <v>182</v>
      </c>
      <c r="C20" s="43" t="n">
        <v>115</v>
      </c>
      <c r="D20" s="43" t="n">
        <v>104</v>
      </c>
      <c r="E20" s="43" t="n">
        <v>196</v>
      </c>
      <c r="F20" s="43" t="n">
        <v>339</v>
      </c>
      <c r="G20" s="43" t="n">
        <v>2387</v>
      </c>
    </row>
    <row r="21">
      <c r="A21" s="43" t="s">
        <v>122</v>
      </c>
      <c r="B21" s="43" t="s">
        <v>183</v>
      </c>
      <c r="C21" s="43" t="n">
        <v>84</v>
      </c>
      <c r="D21" s="43" t="n">
        <v>77</v>
      </c>
      <c r="E21" s="43" t="n">
        <v>0</v>
      </c>
      <c r="F21" s="43" t="n">
        <v>213</v>
      </c>
      <c r="G21" s="43" t="n">
        <v>402</v>
      </c>
    </row>
    <row r="22">
      <c r="A22" s="43" t="s">
        <v>124</v>
      </c>
      <c r="B22" s="43" t="s">
        <v>184</v>
      </c>
      <c r="C22" s="43" t="n">
        <v>36</v>
      </c>
      <c r="D22" s="43" t="n">
        <v>63</v>
      </c>
      <c r="E22" s="43" t="n">
        <v>71</v>
      </c>
      <c r="F22" s="43" t="n">
        <v>136</v>
      </c>
      <c r="G22" s="43" t="n">
        <v>604</v>
      </c>
    </row>
    <row r="23">
      <c r="A23" s="43" t="s">
        <v>126</v>
      </c>
      <c r="B23" s="43" t="s">
        <v>175</v>
      </c>
      <c r="C23" s="43" t="n">
        <v>15</v>
      </c>
      <c r="D23" s="43" t="n">
        <v>105</v>
      </c>
      <c r="E23" s="43" t="n">
        <v>0</v>
      </c>
      <c r="F23" s="43" t="n">
        <v>214</v>
      </c>
      <c r="G23" s="43" t="n">
        <v>1207</v>
      </c>
    </row>
    <row r="24">
      <c r="A24" s="43" t="s">
        <v>128</v>
      </c>
      <c r="B24" s="43" t="s">
        <v>111</v>
      </c>
      <c r="C24" s="43" t="n">
        <v>11</v>
      </c>
      <c r="D24" s="43" t="n">
        <v>8</v>
      </c>
      <c r="E24" s="43" t="n">
        <v>0</v>
      </c>
      <c r="F24" s="43" t="n">
        <v>28</v>
      </c>
      <c r="G24" s="43" t="n">
        <v>37</v>
      </c>
    </row>
    <row r="25">
      <c r="A25" s="43" t="s">
        <v>130</v>
      </c>
      <c r="B25" s="43" t="s">
        <v>172</v>
      </c>
      <c r="C25" s="43" t="n">
        <v>9</v>
      </c>
      <c r="D25" s="43" t="n">
        <v>78</v>
      </c>
      <c r="E25" s="43" t="n">
        <v>22</v>
      </c>
      <c r="F25" s="43" t="n">
        <v>116</v>
      </c>
      <c r="G25" s="43" t="n">
        <v>152</v>
      </c>
    </row>
    <row r="26">
      <c r="A26" s="43" t="s">
        <v>132</v>
      </c>
      <c r="B26" s="43" t="s">
        <v>185</v>
      </c>
      <c r="C26" s="43" t="n">
        <v>7</v>
      </c>
      <c r="D26" s="43" t="n">
        <v>1</v>
      </c>
      <c r="E26" s="43" t="n">
        <v>0</v>
      </c>
      <c r="F26" s="43" t="n">
        <v>8</v>
      </c>
      <c r="G26" s="43" t="n">
        <v>13</v>
      </c>
    </row>
    <row r="27">
      <c r="A27" s="43" t="s">
        <v>134</v>
      </c>
      <c r="B27" s="43" t="s">
        <v>186</v>
      </c>
      <c r="C27" s="43" t="n">
        <v>7</v>
      </c>
      <c r="D27" s="43" t="n">
        <v>3</v>
      </c>
      <c r="E27" s="43" t="n">
        <v>0</v>
      </c>
      <c r="F27" s="43" t="n">
        <v>24</v>
      </c>
      <c r="G27" s="43" t="n">
        <v>29</v>
      </c>
    </row>
    <row r="28">
      <c r="A28" s="43" t="s">
        <v>136</v>
      </c>
      <c r="B28" s="43" t="s">
        <v>187</v>
      </c>
      <c r="C28" s="43" t="n">
        <v>6</v>
      </c>
      <c r="D28" s="43" t="n">
        <v>0</v>
      </c>
      <c r="E28" s="43" t="n">
        <v>0</v>
      </c>
      <c r="F28" s="43" t="n">
        <v>6</v>
      </c>
      <c r="G28" s="43" t="n">
        <v>6</v>
      </c>
    </row>
    <row r="29">
      <c r="A29" s="43" t="s">
        <v>138</v>
      </c>
      <c r="B29" s="43" t="s">
        <v>188</v>
      </c>
      <c r="C29" s="43" t="n">
        <v>0</v>
      </c>
      <c r="D29" s="43" t="n">
        <v>0</v>
      </c>
      <c r="E29" s="43" t="n">
        <v>0</v>
      </c>
      <c r="F29" s="43" t="n">
        <v>0</v>
      </c>
      <c r="G29" s="43" t="n">
        <v>0</v>
      </c>
    </row>
    <row r="30">
      <c r="A30" s="43" t="s">
        <v>140</v>
      </c>
      <c r="B30" s="43" t="s">
        <v>189</v>
      </c>
      <c r="C30" s="43" t="n">
        <v>0</v>
      </c>
      <c r="D30" s="43" t="n">
        <v>0</v>
      </c>
      <c r="E30" s="43" t="n">
        <v>0</v>
      </c>
      <c r="F30" s="43" t="n">
        <v>0</v>
      </c>
      <c r="G30" s="43" t="n">
        <v>0</v>
      </c>
    </row>
    <row r="31">
      <c r="A31" s="43" t="s">
        <v>142</v>
      </c>
      <c r="B31" s="43" t="s">
        <v>163</v>
      </c>
      <c r="C31" s="43" t="n">
        <v>0</v>
      </c>
      <c r="D31" s="43" t="n">
        <v>0</v>
      </c>
      <c r="E31" s="43" t="n">
        <v>19</v>
      </c>
      <c r="F31" s="43" t="n">
        <v>35</v>
      </c>
      <c r="G31" s="43" t="n">
        <v>3881</v>
      </c>
    </row>
    <row r="32">
      <c r="A32" s="44" t="s">
        <v>32</v>
      </c>
      <c r="B32" s="44" t="s">
        <v>164</v>
      </c>
      <c r="C32" s="44" t="n">
        <v>2700</v>
      </c>
      <c r="D32" s="44" t="n">
        <v>2445</v>
      </c>
      <c r="E32" s="44" t="n">
        <v>3717</v>
      </c>
      <c r="F32" s="44" t="n">
        <v>8414</v>
      </c>
      <c r="G32" s="44" t="n">
        <v>44687</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