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updateLinks="always" codeName="ThisWorkbook"/>
  <mc:AlternateContent xmlns:mc="http://schemas.openxmlformats.org/markup-compatibility/2006">
    <mc:Choice Requires="x15">
      <x15ac:absPath xmlns:x15ac="http://schemas.microsoft.com/office/spreadsheetml/2010/11/ac" url="A:\04 Data Sources\Monthly road data\3_Current_Month\"/>
    </mc:Choice>
  </mc:AlternateContent>
  <bookViews>
    <workbookView xWindow="0" yWindow="0" windowWidth="28800" windowHeight="14100" tabRatio="433" autoFilterDateGrouping="0"/>
  </bookViews>
  <sheets>
    <sheet name="Index" sheetId="37" r:id="rId1"/>
    <sheet name="Table 1.1, 1.2, 1.3, 2.1 &amp; 2.2" sheetId="2" r:id="rId2"/>
    <sheet name="Table 2.3, 3.1 &amp; 3.2" sheetId="3" r:id="rId3"/>
    <sheet name="Module" sheetId="9" state="veryHidden" r:id="rId4"/>
    <sheet name="Table 5.1 &amp; 5.2" sheetId="26" r:id="rId5"/>
    <sheet name="Table 6.1" sheetId="38" r:id="rId6"/>
    <sheet name="Page 6" sheetId="27" state="hidden" r:id="rId7"/>
    <sheet name="Page 7" sheetId="28" state="hidden" r:id="rId8"/>
    <sheet name="Items_New" sheetId="22" state="hidden" r:id="rId9"/>
    <sheet name="Items_Old" sheetId="23" state="hidden" r:id="rId10"/>
    <sheet name="App_Old " sheetId="21" state="hidden" r:id="rId11"/>
    <sheet name="Module1" sheetId="15" state="veryHidden" r:id="rId12"/>
    <sheet name="Module2" sheetId="16" state="veryHidden" r:id="rId13"/>
    <sheet name="Module3" sheetId="17" state="very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facrh" localSheetId="10">[1]facrh!$A$1:$W$8</definedName>
    <definedName name="facrh" localSheetId="0">[8]facrh!$A$1:$W$8</definedName>
    <definedName name="facrh">[1]facrh!$A$1:$W$8</definedName>
    <definedName name="facrhst5" localSheetId="10">[2]facrhst5!$A$1:$I$73</definedName>
    <definedName name="facrhst5" localSheetId="0">[9]facrhst5!$A$1:$I$73</definedName>
    <definedName name="facrhst5">[2]facrhst5!$A$1:$I$73</definedName>
    <definedName name="fahvcrh" localSheetId="10">[3]facrhhv!$A$1:$F$74</definedName>
    <definedName name="fahvcrh" localSheetId="0">[10]facrhhv!$A$1:$F$74</definedName>
    <definedName name="fahvcrh">[3]facrhhv!$A$1:$F$74</definedName>
    <definedName name="faperru" localSheetId="10">[4]faperru!$A$1:$Q$28</definedName>
    <definedName name="faperru" localSheetId="0">[11]faperru!$A$1:$Q$28</definedName>
    <definedName name="faperru">[4]faperru!$A$1:$Q$28</definedName>
    <definedName name="faperru5" localSheetId="10">[5]faperru5!$A$1:$I$73</definedName>
    <definedName name="faperru5" localSheetId="0">[12]faperru5!$A$1:$I$73</definedName>
    <definedName name="faperru5">[5]faperru5!$A$1:$I$73</definedName>
    <definedName name="fapersex" localSheetId="10">[6]fapersex!$A$1:$L$13</definedName>
    <definedName name="fapersex" localSheetId="0">[13]fapersex!$A$1:$L$13</definedName>
    <definedName name="fapersex">[6]fapersex!$A$1:$L$13</definedName>
    <definedName name="faperst" localSheetId="10">[7]faperst!$A$1:$I$8</definedName>
    <definedName name="faperst" localSheetId="0">[14]faperst!$A$1:$I$8</definedName>
    <definedName name="faperst">[7]faperst!$A$1:$I$8</definedName>
    <definedName name="_xlnm.Print_Area" localSheetId="8">Items_New!$A$1:$J$56</definedName>
    <definedName name="_xlnm.Print_Area" localSheetId="9">Items_Old!$A$1:$J$58</definedName>
    <definedName name="_xlnm.Print_Area" localSheetId="6">'Page 6'!$A$1:$K$57</definedName>
    <definedName name="_xlnm.Print_Area" localSheetId="7">'Page 7'!$A$1:$J$53</definedName>
    <definedName name="_xlnm.Print_Area" localSheetId="1">'Table 1.1, 1.2, 1.3, 2.1 &amp; 2.2'!$A$1:$O$64</definedName>
    <definedName name="_xlnm.Print_Area" localSheetId="2">'Table 2.3, 3.1 &amp; 3.2'!$A$1:$S$54</definedName>
    <definedName name="_xlnm.Print_Area" localSheetId="4">'Table 5.1 &amp; 5.2'!$A$1:$P$64</definedName>
    <definedName name="SummaryOffset" localSheetId="1">#REF!</definedName>
    <definedName name="SummaryOffset" localSheetId="2">#REF!</definedName>
  </definedNames>
  <calcPr calcId="162913"/>
</workbook>
</file>

<file path=xl/calcChain.xml><?xml version="1.0" encoding="utf-8"?>
<calcChain xmlns="http://schemas.openxmlformats.org/spreadsheetml/2006/main">
  <c r="Z42" i="28" l="1"/>
  <c r="X42" i="28"/>
  <c r="V42" i="28"/>
  <c r="Z41" i="28"/>
  <c r="X41" i="28"/>
  <c r="V41" i="28"/>
  <c r="Z40" i="28"/>
  <c r="X40" i="28"/>
  <c r="V40" i="28"/>
  <c r="Z39" i="28"/>
  <c r="X39" i="28"/>
  <c r="V39" i="28"/>
  <c r="Z38" i="28"/>
  <c r="X38" i="28"/>
  <c r="V38" i="28"/>
  <c r="Z37" i="28"/>
  <c r="X37" i="28"/>
  <c r="V37" i="28"/>
  <c r="Z36" i="28"/>
  <c r="X36" i="28"/>
  <c r="V36" i="28"/>
  <c r="Z35" i="28"/>
  <c r="X35" i="28"/>
  <c r="V35" i="28"/>
  <c r="Z34" i="28"/>
  <c r="X34" i="28"/>
  <c r="V34" i="28"/>
  <c r="Z33" i="28"/>
  <c r="X33" i="28"/>
  <c r="V33" i="28"/>
  <c r="Z32" i="28"/>
  <c r="X32" i="28"/>
  <c r="V32" i="28"/>
  <c r="Z31" i="28"/>
  <c r="X31" i="28"/>
  <c r="V31" i="28"/>
  <c r="Z30" i="28"/>
  <c r="X30" i="28"/>
  <c r="V30" i="28"/>
  <c r="Z29" i="28"/>
  <c r="X29" i="28"/>
  <c r="V29" i="28"/>
  <c r="Z28" i="28"/>
  <c r="X28" i="28"/>
  <c r="V28" i="28"/>
  <c r="Z27" i="28"/>
  <c r="X27" i="28"/>
  <c r="V27" i="28"/>
  <c r="Z26" i="28"/>
  <c r="X26" i="28"/>
  <c r="V26" i="28"/>
  <c r="Z25" i="28"/>
  <c r="X25" i="28"/>
  <c r="V25" i="28"/>
  <c r="Z24" i="28"/>
  <c r="X24" i="28"/>
  <c r="V24" i="28"/>
  <c r="Z23" i="28"/>
  <c r="X23" i="28"/>
  <c r="V23" i="28"/>
  <c r="Z22" i="28"/>
  <c r="X22" i="28"/>
  <c r="V22" i="28"/>
  <c r="Z21" i="28"/>
  <c r="X21" i="28"/>
  <c r="V21" i="28"/>
  <c r="O18" i="28"/>
  <c r="B50" i="21" l="1"/>
  <c r="E39" i="21" s="1"/>
  <c r="E40" i="21" s="1"/>
  <c r="E41" i="21" s="1"/>
  <c r="E42" i="21" s="1"/>
  <c r="E43" i="21" s="1"/>
  <c r="F39" i="21"/>
  <c r="F40" i="21"/>
  <c r="F41" i="21"/>
  <c r="F42" i="21"/>
  <c r="F43" i="21"/>
</calcChain>
</file>

<file path=xl/sharedStrings.xml><?xml version="1.0" encoding="utf-8"?>
<sst xmlns="http://schemas.openxmlformats.org/spreadsheetml/2006/main" count="489" uniqueCount="278">
  <si>
    <t>Tas</t>
  </si>
  <si>
    <t>WA</t>
  </si>
  <si>
    <t>NSW</t>
  </si>
  <si>
    <t>Vic</t>
  </si>
  <si>
    <t>SA</t>
  </si>
  <si>
    <t>Qld</t>
  </si>
  <si>
    <t>NT</t>
  </si>
  <si>
    <t>ACT</t>
  </si>
  <si>
    <t>Australia</t>
  </si>
  <si>
    <t>Current month</t>
  </si>
  <si>
    <t>Males</t>
  </si>
  <si>
    <t>Females</t>
  </si>
  <si>
    <t xml:space="preserve"> </t>
  </si>
  <si>
    <t>Average</t>
  </si>
  <si>
    <t>Pedestrian</t>
  </si>
  <si>
    <t xml:space="preserve">Year to date  </t>
  </si>
  <si>
    <t>Driver</t>
  </si>
  <si>
    <t>Passenger</t>
  </si>
  <si>
    <t>Appendix</t>
  </si>
  <si>
    <t>1.</t>
  </si>
  <si>
    <t>2.</t>
  </si>
  <si>
    <t>3.</t>
  </si>
  <si>
    <t>Estimation of five year trends</t>
  </si>
  <si>
    <t xml:space="preserve">Road deaths </t>
  </si>
  <si>
    <t xml:space="preserve">Definition </t>
  </si>
  <si>
    <t>Road deaths from recent months are preliminary and subject to revision.</t>
  </si>
  <si>
    <t>The underlying database used to produce this bulletin is available for online querying and</t>
  </si>
  <si>
    <t xml:space="preserve">data extraction at </t>
  </si>
  <si>
    <t>A</t>
  </si>
  <si>
    <t>B</t>
  </si>
  <si>
    <t>- year ended March</t>
  </si>
  <si>
    <t xml:space="preserve">Average annual growth </t>
  </si>
  <si>
    <t xml:space="preserve">The road safety agencies in each jurisdiction use detailed criteria to define road crashes and </t>
  </si>
  <si>
    <t xml:space="preserve">road deaths. Briefly, a death is classified as resulting from a road crash if the crash occurred </t>
  </si>
  <si>
    <t xml:space="preserve">by fitting an exponential trend line to the last six data points (years 0 to 5). </t>
  </si>
  <si>
    <t>Example : Average Annual Change in Road Deaths</t>
  </si>
  <si>
    <t>% Change</t>
  </si>
  <si>
    <t>constant annual percent change over the period. An example is given below :</t>
  </si>
  <si>
    <t xml:space="preserve"> =</t>
  </si>
  <si>
    <t>Other sources for the tables in this bulletin</t>
  </si>
  <si>
    <r>
      <t>The Excel function —</t>
    </r>
    <r>
      <rPr>
        <sz val="10"/>
        <rFont val="Courier New"/>
        <family val="3"/>
      </rPr>
      <t>logest</t>
    </r>
    <r>
      <rPr>
        <sz val="10"/>
        <rFont val="Arial"/>
        <family val="2"/>
      </rPr>
      <t xml:space="preserve">— performs the fit. The resulting trend line represents a </t>
    </r>
  </si>
  <si>
    <t>=</t>
  </si>
  <si>
    <r>
      <t xml:space="preserve"> Index</t>
    </r>
    <r>
      <rPr>
        <sz val="12"/>
        <rFont val="Courier New"/>
        <family val="3"/>
      </rPr>
      <t>(</t>
    </r>
    <r>
      <rPr>
        <sz val="10"/>
        <rFont val="Courier New"/>
        <family val="3"/>
      </rPr>
      <t xml:space="preserve">Logest </t>
    </r>
    <r>
      <rPr>
        <sz val="12"/>
        <rFont val="Courier New"/>
        <family val="3"/>
      </rPr>
      <t>(</t>
    </r>
    <r>
      <rPr>
        <sz val="10"/>
        <rFont val="Courier New"/>
        <family val="3"/>
      </rPr>
      <t>B1:B6,A1:A6</t>
    </r>
    <r>
      <rPr>
        <sz val="12"/>
        <rFont val="Courier New"/>
        <family val="3"/>
      </rPr>
      <t>)</t>
    </r>
    <r>
      <rPr>
        <sz val="10"/>
        <rFont val="Courier New"/>
        <family val="3"/>
      </rPr>
      <t>,1</t>
    </r>
    <r>
      <rPr>
        <sz val="12"/>
        <rFont val="Courier New"/>
        <family val="3"/>
      </rPr>
      <t xml:space="preserve">) </t>
    </r>
    <r>
      <rPr>
        <sz val="10"/>
        <rFont val="Courier New"/>
        <family val="3"/>
      </rPr>
      <t>- 1 = -1.2%</t>
    </r>
  </si>
  <si>
    <t xml:space="preserve">http://www.infrastructure.gov.au/roads/safety/road_fatality_statistics/fatal_road_crash_database.aspx </t>
  </si>
  <si>
    <t>In this bulletin, the figures for the 'Average annual per cent change over 5 years' are calculated</t>
  </si>
  <si>
    <t xml:space="preserve">on a public road, is unintentional and the death occurred within 30 days from injuries sustained </t>
  </si>
  <si>
    <t xml:space="preserve">in the crash. </t>
  </si>
  <si>
    <t>Inquiries</t>
  </si>
  <si>
    <t>For further information about data in this bulletin, contact:</t>
  </si>
  <si>
    <t>4.</t>
  </si>
  <si>
    <t>Characteristics of fatal crashes</t>
  </si>
  <si>
    <t>Per cent change</t>
  </si>
  <si>
    <t>17
to 25</t>
  </si>
  <si>
    <t>26
to 39</t>
  </si>
  <si>
    <t xml:space="preserve">Data items </t>
  </si>
  <si>
    <r>
      <t xml:space="preserve">for new monthly </t>
    </r>
    <r>
      <rPr>
        <b/>
        <i/>
        <sz val="12"/>
        <rFont val="Calibri"/>
        <family val="2"/>
      </rPr>
      <t>Road Deaths Australia</t>
    </r>
  </si>
  <si>
    <t>By  jurisdiction</t>
  </si>
  <si>
    <t>By  road user</t>
  </si>
  <si>
    <t>By  age-group</t>
  </si>
  <si>
    <t>By  gender.</t>
  </si>
  <si>
    <t>By  jurisdiction.</t>
  </si>
  <si>
    <t>By jurisdiction</t>
  </si>
  <si>
    <t>Proportion single</t>
  </si>
  <si>
    <t>Proportion daytime</t>
  </si>
  <si>
    <t>Proportion weekend.</t>
  </si>
  <si>
    <t>Deaths by jurisdiction</t>
  </si>
  <si>
    <r>
      <t>Total</t>
    </r>
    <r>
      <rPr>
        <i/>
        <vertAlign val="superscript"/>
        <sz val="10"/>
        <rFont val="Arial"/>
        <family val="2"/>
      </rPr>
      <t>b</t>
    </r>
  </si>
  <si>
    <t>Population rates</t>
  </si>
  <si>
    <t xml:space="preserve">Charts :  </t>
  </si>
  <si>
    <t>(raw and smoothed)  monthly deaths for each jurisdiction.</t>
  </si>
  <si>
    <t>Annual % change, 5-year % change</t>
  </si>
  <si>
    <r>
      <rPr>
        <b/>
        <sz val="12"/>
        <rFont val="Calibri"/>
        <family val="2"/>
      </rPr>
      <t xml:space="preserve">Gender </t>
    </r>
    <r>
      <rPr>
        <sz val="10"/>
        <rFont val="Wingdings 2"/>
        <family val="1"/>
        <charset val="2"/>
      </rPr>
      <t xml:space="preserve">Î </t>
    </r>
    <r>
      <rPr>
        <b/>
        <sz val="12"/>
        <rFont val="Calibri"/>
        <family val="2"/>
      </rPr>
      <t>road user</t>
    </r>
  </si>
  <si>
    <r>
      <t>2.</t>
    </r>
    <r>
      <rPr>
        <b/>
        <sz val="7"/>
        <rFont val="Times New Roman"/>
        <family val="1"/>
      </rPr>
      <t>                 </t>
    </r>
  </si>
  <si>
    <t xml:space="preserve">Monthly,  Year to Date and 12-monthly summary </t>
  </si>
  <si>
    <r>
      <t>1.</t>
    </r>
    <r>
      <rPr>
        <b/>
        <sz val="7"/>
        <rFont val="Times New Roman"/>
        <family val="1"/>
      </rPr>
      <t> </t>
    </r>
  </si>
  <si>
    <r>
      <t>3.</t>
    </r>
    <r>
      <rPr>
        <b/>
        <sz val="7"/>
        <rFont val="Times New Roman"/>
        <family val="1"/>
      </rPr>
      <t>                 </t>
    </r>
  </si>
  <si>
    <r>
      <t>4.</t>
    </r>
    <r>
      <rPr>
        <b/>
        <sz val="7"/>
        <rFont val="Times New Roman"/>
        <family val="1"/>
      </rPr>
      <t>                 </t>
    </r>
  </si>
  <si>
    <r>
      <t>Charts : Index  based on a five-year period</t>
    </r>
    <r>
      <rPr>
        <b/>
        <sz val="12"/>
        <rFont val="Calibri"/>
        <family val="2"/>
      </rPr>
      <t>―by road user</t>
    </r>
  </si>
  <si>
    <t>Fatal crashes</t>
  </si>
  <si>
    <r>
      <t>5.</t>
    </r>
    <r>
      <rPr>
        <b/>
        <sz val="7"/>
        <rFont val="Times New Roman"/>
        <family val="1"/>
      </rPr>
      <t>                 </t>
    </r>
  </si>
  <si>
    <t>5 year (calendar) comparison</t>
  </si>
  <si>
    <t>Ten year national</t>
  </si>
  <si>
    <r>
      <t>6.</t>
    </r>
    <r>
      <rPr>
        <b/>
        <sz val="7"/>
        <rFont val="Times New Roman"/>
        <family val="1"/>
      </rPr>
      <t>                 </t>
    </r>
  </si>
  <si>
    <t>Two year comparison</t>
  </si>
  <si>
    <t>Comparison across five years</t>
  </si>
  <si>
    <r>
      <rPr>
        <b/>
        <sz val="12"/>
        <rFont val="Calibri"/>
        <family val="2"/>
      </rPr>
      <t xml:space="preserve">Gender </t>
    </r>
    <r>
      <rPr>
        <sz val="10"/>
        <rFont val="Wingdings 2"/>
        <family val="1"/>
        <charset val="2"/>
      </rPr>
      <t xml:space="preserve">Î </t>
    </r>
    <r>
      <rPr>
        <b/>
        <sz val="12"/>
        <rFont val="Calibri"/>
        <family val="2"/>
      </rPr>
      <t xml:space="preserve">age-group </t>
    </r>
  </si>
  <si>
    <r>
      <rPr>
        <b/>
        <sz val="12"/>
        <rFont val="Calibri"/>
        <family val="2"/>
      </rPr>
      <t xml:space="preserve">Road user </t>
    </r>
    <r>
      <rPr>
        <sz val="10"/>
        <rFont val="Wingdings 2"/>
        <family val="1"/>
        <charset val="2"/>
      </rPr>
      <t xml:space="preserve">Î </t>
    </r>
    <r>
      <rPr>
        <b/>
        <sz val="12"/>
        <rFont val="Calibri"/>
        <family val="2"/>
      </rPr>
      <t xml:space="preserve">age-group </t>
    </r>
  </si>
  <si>
    <t>7.</t>
  </si>
  <si>
    <t>8.</t>
  </si>
  <si>
    <t>Quarterly supplement</t>
  </si>
  <si>
    <t>Calendar year by road user ― 15 years</t>
  </si>
  <si>
    <t>Annual (calendar year) time series</t>
  </si>
  <si>
    <t>Calendar year by jurisdiction ― 15 years</t>
  </si>
  <si>
    <t>Rates per population ―by jurisdiction</t>
  </si>
  <si>
    <t>Rates  ―by jurisdiction</t>
  </si>
  <si>
    <t>Per population</t>
  </si>
  <si>
    <t>Per registered vehicle</t>
  </si>
  <si>
    <t>Expanded table from (8) above</t>
  </si>
  <si>
    <r>
      <rPr>
        <b/>
        <sz val="12"/>
        <rFont val="Calibri"/>
        <family val="2"/>
      </rPr>
      <t>Jurisdiction</t>
    </r>
    <r>
      <rPr>
        <b/>
        <sz val="12"/>
        <rFont val="Calibri"/>
        <family val="2"/>
      </rPr>
      <t xml:space="preserve"> </t>
    </r>
    <r>
      <rPr>
        <sz val="10"/>
        <rFont val="Wingdings 2"/>
        <family val="1"/>
        <charset val="2"/>
      </rPr>
      <t xml:space="preserve">Î </t>
    </r>
    <r>
      <rPr>
        <b/>
        <sz val="12"/>
        <rFont val="Calibri"/>
        <family val="2"/>
      </rPr>
      <t xml:space="preserve">road user </t>
    </r>
  </si>
  <si>
    <r>
      <t>3.</t>
    </r>
    <r>
      <rPr>
        <b/>
        <sz val="7"/>
        <rFont val="Times New Roman"/>
        <family val="1"/>
      </rPr>
      <t>                 </t>
    </r>
  </si>
  <si>
    <t xml:space="preserve"> Five years of yearly fatality data </t>
  </si>
  <si>
    <r>
      <t>1.</t>
    </r>
    <r>
      <rPr>
        <b/>
        <sz val="7"/>
        <rFont val="Times New Roman"/>
        <family val="1"/>
      </rPr>
      <t>                 </t>
    </r>
  </si>
  <si>
    <t xml:space="preserve"> Monthly and Year to Date summary</t>
  </si>
  <si>
    <r>
      <t>5.</t>
    </r>
    <r>
      <rPr>
        <b/>
        <sz val="7"/>
        <rFont val="Times New Roman"/>
        <family val="1"/>
      </rPr>
      <t xml:space="preserve">                  </t>
    </r>
  </si>
  <si>
    <t>Summary of crash characteristics</t>
  </si>
  <si>
    <r>
      <t>4.</t>
    </r>
    <r>
      <rPr>
        <b/>
        <sz val="7"/>
        <rFont val="Times New Roman"/>
        <family val="1"/>
      </rPr>
      <t xml:space="preserve">                  </t>
    </r>
  </si>
  <si>
    <t>Two years (24 months) of monthly fatality data</t>
  </si>
  <si>
    <t xml:space="preserve"> Five years of yearly rates by population </t>
  </si>
  <si>
    <t xml:space="preserve">(12-monthly period + calendar year) </t>
  </si>
  <si>
    <r>
      <t xml:space="preserve">— for current monthly </t>
    </r>
    <r>
      <rPr>
        <b/>
        <i/>
        <sz val="12"/>
        <rFont val="Calibri"/>
        <family val="2"/>
      </rPr>
      <t>Road Deaths Australia</t>
    </r>
  </si>
  <si>
    <t>Proportion speed limit</t>
  </si>
  <si>
    <t>ü</t>
  </si>
  <si>
    <t>û</t>
  </si>
  <si>
    <t>January</t>
  </si>
  <si>
    <t>March</t>
  </si>
  <si>
    <t>May</t>
  </si>
  <si>
    <t>Latest per cent change</t>
  </si>
  <si>
    <t>Calendar year</t>
  </si>
  <si>
    <t>Posted speed limit</t>
  </si>
  <si>
    <t>12 months</t>
  </si>
  <si>
    <t xml:space="preserve">12 months </t>
  </si>
  <si>
    <t>Single</t>
  </si>
  <si>
    <t>Multiple</t>
  </si>
  <si>
    <t>Weekday</t>
  </si>
  <si>
    <t>Weekend</t>
  </si>
  <si>
    <t>Day</t>
  </si>
  <si>
    <t>Night</t>
  </si>
  <si>
    <t>≥ 110</t>
  </si>
  <si>
    <t>3.   Annual deaths per 100,000 population</t>
  </si>
  <si>
    <t>per year (per cent)</t>
  </si>
  <si>
    <t xml:space="preserve">5.   Fatal crashes:  counts and characteristics  </t>
  </si>
  <si>
    <t>Average trend change ( % per year )</t>
  </si>
  <si>
    <t>Average trend change</t>
  </si>
  <si>
    <r>
      <t>Total</t>
    </r>
    <r>
      <rPr>
        <i/>
        <vertAlign val="superscript"/>
        <sz val="10"/>
        <rFont val="Arial"/>
        <family val="2"/>
      </rPr>
      <t>c</t>
    </r>
  </si>
  <si>
    <t>40
to 64</t>
  </si>
  <si>
    <t>65
to 74</t>
  </si>
  <si>
    <t>≥ 75</t>
  </si>
  <si>
    <r>
      <t>Crash type</t>
    </r>
    <r>
      <rPr>
        <b/>
        <vertAlign val="superscript"/>
        <sz val="10"/>
        <color rgb="FF000000"/>
        <rFont val="Arial"/>
        <family val="2"/>
      </rPr>
      <t>a</t>
    </r>
  </si>
  <si>
    <t>a   'Single' and 'Multiple' refer to the number of vehicles involved in a fatal crash where there is no pedestrian killed.</t>
  </si>
  <si>
    <t xml:space="preserve">c   'Weekday' refers to 6am Monday through to 5:59pm Friday. </t>
  </si>
  <si>
    <t xml:space="preserve">d   'Day' refers to 6am through to 5:59 pm. </t>
  </si>
  <si>
    <t xml:space="preserve">Table 1.1 </t>
  </si>
  <si>
    <t>Table 1.2</t>
  </si>
  <si>
    <t>Table 2.1</t>
  </si>
  <si>
    <t>Table 2.2</t>
  </si>
  <si>
    <t xml:space="preserve">1.    </t>
  </si>
  <si>
    <t>Year to date</t>
  </si>
  <si>
    <t xml:space="preserve">2.    </t>
  </si>
  <si>
    <t>Table 1.3</t>
  </si>
  <si>
    <t>Deaths by road user, age-group and gender</t>
  </si>
  <si>
    <t>By road user</t>
  </si>
  <si>
    <t>Table 2.3</t>
  </si>
  <si>
    <t>By gender</t>
  </si>
  <si>
    <t>Table 3.1</t>
  </si>
  <si>
    <t>Table 3.2</t>
  </si>
  <si>
    <t>Calendar year period</t>
  </si>
  <si>
    <t>Table 5.1</t>
  </si>
  <si>
    <t xml:space="preserve">By Crash type and Posted speed limit </t>
  </si>
  <si>
    <t>Table 5.2</t>
  </si>
  <si>
    <t>By Day of week and Time of day</t>
  </si>
  <si>
    <t>The road safety agencies in each jurisdiction use detailed criteria to define road crashes and road deaths. Briefly,</t>
  </si>
  <si>
    <t xml:space="preserve">a death is classified as resulting from a road crash if the crash occurred on a public road, is unintentional and the </t>
  </si>
  <si>
    <t>death occurred within 30 days from injuries sustained in the crash.</t>
  </si>
  <si>
    <t>Calculated by fitting an exponential curve through the five data points, and quoting the constant (annual) change</t>
  </si>
  <si>
    <t>of this curve.</t>
  </si>
  <si>
    <r>
      <t xml:space="preserve">The underlying database used to produce this bulletin ― </t>
    </r>
    <r>
      <rPr>
        <i/>
        <sz val="9.5"/>
        <rFont val="Gill Sans MT"/>
        <family val="2"/>
      </rPr>
      <t>the Australian Road Deaths Database</t>
    </r>
    <r>
      <rPr>
        <sz val="9.5"/>
        <rFont val="Gill Sans MT"/>
        <family val="2"/>
      </rPr>
      <t xml:space="preserve"> is available for data </t>
    </r>
  </si>
  <si>
    <t>extraction at &lt;http://www.bitre.gov.au/statistics/safety/fatal_road_crash_database.aspx&gt;.</t>
  </si>
  <si>
    <t>70 to</t>
  </si>
  <si>
    <r>
      <t>By age-group</t>
    </r>
    <r>
      <rPr>
        <b/>
        <vertAlign val="superscript"/>
        <sz val="12"/>
        <rFont val="Gill Sans MT"/>
        <family val="2"/>
      </rPr>
      <t>a</t>
    </r>
    <r>
      <rPr>
        <b/>
        <sz val="12"/>
        <rFont val="Gill Sans MT"/>
        <family val="2"/>
      </rPr>
      <t xml:space="preserve"> (years)</t>
    </r>
  </si>
  <si>
    <t>0 
to 16</t>
  </si>
  <si>
    <t>Deaths by road user, age-group and gender (continued)</t>
  </si>
  <si>
    <t>Current month of bulletin</t>
  </si>
  <si>
    <r>
      <t>Motorcyclist</t>
    </r>
    <r>
      <rPr>
        <i/>
        <vertAlign val="superscript"/>
        <sz val="10"/>
        <rFont val="Arial"/>
        <family val="2"/>
      </rPr>
      <t>b</t>
    </r>
  </si>
  <si>
    <r>
      <t>Pedal</t>
    </r>
    <r>
      <rPr>
        <i/>
        <vertAlign val="superscript"/>
        <sz val="10"/>
        <rFont val="Arial"/>
        <family val="2"/>
      </rPr>
      <t>b</t>
    </r>
    <r>
      <rPr>
        <i/>
        <sz val="10"/>
        <rFont val="Arial"/>
        <family val="2"/>
      </rPr>
      <t xml:space="preserve">
cyclist</t>
    </r>
  </si>
  <si>
    <r>
      <rPr>
        <sz val="9"/>
        <rFont val="Arial"/>
        <family val="2"/>
      </rPr>
      <t>d</t>
    </r>
    <r>
      <rPr>
        <sz val="10"/>
        <rFont val="Arial"/>
        <family val="2"/>
      </rPr>
      <t xml:space="preserve"> </t>
    </r>
    <r>
      <rPr>
        <sz val="8"/>
        <rFont val="Arial"/>
        <family val="2"/>
      </rPr>
      <t xml:space="preserve">  Includes deaths to persons with gender not recorded.</t>
    </r>
  </si>
  <si>
    <r>
      <t>Total</t>
    </r>
    <r>
      <rPr>
        <i/>
        <vertAlign val="superscript"/>
        <sz val="10"/>
        <rFont val="Arial"/>
        <family val="2"/>
      </rPr>
      <t>d</t>
    </r>
  </si>
  <si>
    <t>a  Age groups were changed in March 2014.</t>
  </si>
  <si>
    <r>
      <rPr>
        <sz val="9"/>
        <rFont val="Arial"/>
        <family val="2"/>
      </rPr>
      <t>c</t>
    </r>
    <r>
      <rPr>
        <sz val="10"/>
        <rFont val="Arial"/>
        <family val="2"/>
      </rPr>
      <t xml:space="preserve"> </t>
    </r>
    <r>
      <rPr>
        <sz val="8"/>
        <rFont val="Arial"/>
        <family val="2"/>
      </rPr>
      <t xml:space="preserve">  Includes deaths to persons with either age or road user type not recorded.</t>
    </r>
  </si>
  <si>
    <t>b   Includes pillion passengers.</t>
  </si>
  <si>
    <t>of the period.  The population at midpoints is interpolated if necessary.</t>
  </si>
  <si>
    <t>Rates per population are based on the deaths to the current 12-month period, and the population at the midpoint</t>
  </si>
  <si>
    <t>Total</t>
  </si>
  <si>
    <t>This month's supplementary section presents an analysis of a 12-day Christmas period.</t>
  </si>
  <si>
    <t>There is no uniformly defined 'Christmas holiday period' amongst Australia's road safety authorities.</t>
  </si>
  <si>
    <t>In some or all jurisdictions, there are defined periods of more stringent road safety enforcement,</t>
  </si>
  <si>
    <r>
      <t>The following analyses are based on a fixed 12-day period starting on 23</t>
    </r>
    <r>
      <rPr>
        <vertAlign val="superscript"/>
        <sz val="11"/>
        <rFont val="Gill Sans MT"/>
        <family val="2"/>
      </rPr>
      <t>rd</t>
    </r>
    <r>
      <rPr>
        <sz val="11"/>
        <rFont val="Gill Sans MT"/>
        <family val="2"/>
      </rPr>
      <t xml:space="preserve"> December each year,</t>
    </r>
  </si>
  <si>
    <t>which is referred to here as the 'Christmas period'.</t>
  </si>
  <si>
    <t>Table 6.1</t>
  </si>
  <si>
    <t>Fatalities during Christmas period</t>
  </si>
  <si>
    <t>Other</t>
  </si>
  <si>
    <t>Figure 6.1</t>
  </si>
  <si>
    <t>Fatalities during Christmas period — Australia</t>
  </si>
  <si>
    <t>Count</t>
  </si>
  <si>
    <t>New South Wales</t>
  </si>
  <si>
    <t>Victoria</t>
  </si>
  <si>
    <t>Queensland</t>
  </si>
  <si>
    <t>South Australia</t>
  </si>
  <si>
    <t>Western Australia</t>
  </si>
  <si>
    <t>Tasmania</t>
  </si>
  <si>
    <t>Northern Territory</t>
  </si>
  <si>
    <t>Australian Capital Territory</t>
  </si>
  <si>
    <t>2006_xmas</t>
  </si>
  <si>
    <t>2007_xmas</t>
  </si>
  <si>
    <t>2008_xmas</t>
  </si>
  <si>
    <t>2009_xmas</t>
  </si>
  <si>
    <t>2010_xmas</t>
  </si>
  <si>
    <t>2011_xmas</t>
  </si>
  <si>
    <t>2012_xmas</t>
  </si>
  <si>
    <t>2013_xmas</t>
  </si>
  <si>
    <t>2014_xmas</t>
  </si>
  <si>
    <t>2015_xmas</t>
  </si>
  <si>
    <t>Figure 6.2</t>
  </si>
  <si>
    <t>Fatalities during Christmas period — by jurisdiction</t>
  </si>
  <si>
    <t>Christmas * state Crosstabulation</t>
  </si>
  <si>
    <t>state</t>
  </si>
  <si>
    <t>Christmas</t>
  </si>
  <si>
    <t>NT/ACT</t>
  </si>
  <si>
    <t>WA/Tas</t>
  </si>
  <si>
    <t>Qld/SA</t>
  </si>
  <si>
    <t>b</t>
  </si>
  <si>
    <t>NSW/Vic</t>
  </si>
  <si>
    <t>Labels</t>
  </si>
  <si>
    <t>Aust</t>
  </si>
  <si>
    <t>6.   Supplementary data — Christmas 2016</t>
  </si>
  <si>
    <t>6.   Supplementary data — Christmas 2016 (continued)</t>
  </si>
  <si>
    <t>but the types and start-finish dates vary.</t>
  </si>
  <si>
    <t>Data for recent Christmas periods is preliminary and is subject to revision by jurisdictions.   </t>
  </si>
  <si>
    <t>The 2015 fatality count for the Christmas period has been revised down significantly as a result of</t>
  </si>
  <si>
    <t>such revision.</t>
  </si>
  <si>
    <t>b   Includes crashes where speed limit is unknown or where the posted speed limit is 30km/hr or less.</t>
  </si>
  <si>
    <r>
      <t>Time of Day</t>
    </r>
    <r>
      <rPr>
        <b/>
        <vertAlign val="superscript"/>
        <sz val="10"/>
        <rFont val="Arial"/>
        <family val="2"/>
      </rPr>
      <t>d</t>
    </r>
  </si>
  <si>
    <r>
      <t>Day of week</t>
    </r>
    <r>
      <rPr>
        <b/>
        <vertAlign val="superscript"/>
        <sz val="10"/>
        <rFont val="Arial"/>
        <family val="2"/>
      </rPr>
      <t>c</t>
    </r>
  </si>
  <si>
    <t>May 2016</t>
  </si>
  <si>
    <t>May 2017</t>
  </si>
  <si>
    <t>January 2016 - May 2016</t>
  </si>
  <si>
    <t>January 2017 - May 2017</t>
  </si>
  <si>
    <t>Year ending May</t>
  </si>
  <si>
    <t>ended May</t>
  </si>
  <si>
    <t>Year ended May</t>
  </si>
  <si>
    <t xml:space="preserve">Disclaimer – Road deaths from recent months are preliminary and the series is subject to revision. Information included in this database is provided by third parties. The Department of Infrastructure and Regional Development accepts no liability for any loss or damage suffered by any person or corporation resulting from the use of this data. In addition, the department does not guarantee system availability and is not responsible for any losses associated with any system unavailability. </t>
  </si>
  <si>
    <t>A table providing monthly fatalities for the last 5 years has been added in the ‘Table 6.1’ tab.</t>
  </si>
  <si>
    <t>Table Index</t>
  </si>
  <si>
    <t>Table 1.1, 1.2, 1.3, 2.1 &amp; 2.2</t>
  </si>
  <si>
    <t>Table 2.3, 3.1 &amp; 3.2</t>
  </si>
  <si>
    <t>Table 5.1 &amp; 5.2</t>
  </si>
  <si>
    <t xml:space="preserve">Table 6.1 </t>
  </si>
  <si>
    <t>Acknowledgements</t>
  </si>
  <si>
    <t>Department of Infrastructure and Regional Development gratefully acknowledges the provision of data from the following agencies:</t>
  </si>
  <si>
    <t>Transport for New South Wales;</t>
  </si>
  <si>
    <t>VicRoads;</t>
  </si>
  <si>
    <t>Queensland Department of Transport and Main Roads;</t>
  </si>
  <si>
    <t>Department of Planning, Transport and Infrastructure South Australia;</t>
  </si>
  <si>
    <t>Western Australian Police;</t>
  </si>
  <si>
    <t>Department of State Growth, Tasmania;</t>
  </si>
  <si>
    <t>Department of Transport, Northern Territory;</t>
  </si>
  <si>
    <t>Territory and Municipal Services Directorate, Australian Capital Territory;</t>
  </si>
  <si>
    <t xml:space="preserve">Bureau of Infrastructure, Transport and Regional Economics </t>
  </si>
  <si>
    <t>Department of Infrastructure and Regional Development</t>
  </si>
  <si>
    <t>GPO Box 594 Canberra ACT 2601</t>
  </si>
  <si>
    <t>Email: roadsafety@infrastructure.gov.au</t>
  </si>
  <si>
    <t>Internet: &lt; http://www.bitre.gov.au/ &gt;</t>
  </si>
  <si>
    <t>← Back to the Index Page</t>
  </si>
  <si>
    <t xml:space="preserve">6.    </t>
  </si>
  <si>
    <t>Monthly fatalities</t>
  </si>
  <si>
    <t xml:space="preserve">Monthly fatalities over the last 5 years </t>
  </si>
  <si>
    <t>Jan</t>
  </si>
  <si>
    <t>Feb</t>
  </si>
  <si>
    <t>Mar</t>
  </si>
  <si>
    <t>Apr</t>
  </si>
  <si>
    <t>Jun</t>
  </si>
  <si>
    <t>Jul</t>
  </si>
  <si>
    <t>Aug</t>
  </si>
  <si>
    <t>Sep</t>
  </si>
  <si>
    <t>Oct</t>
  </si>
  <si>
    <t>Nov</t>
  </si>
  <si>
    <t>Dec</t>
  </si>
  <si>
    <t>Road deaths Australia - May 2017 - Table Index</t>
  </si>
  <si>
    <r>
      <rPr>
        <b/>
        <sz val="10"/>
        <rFont val="Calibri"/>
        <family val="2"/>
      </rPr>
      <t>←</t>
    </r>
    <r>
      <rPr>
        <b/>
        <sz val="10"/>
        <rFont val="Arial"/>
        <family val="2"/>
      </rPr>
      <t xml:space="preserve"> Back to the Index Page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</si>
</sst>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 #,##0.00_-;_-* &quot;-&quot;??_-;_-@_-"/>
    <numFmt numFmtId="164" formatCode="0.0%"/>
    <numFmt numFmtId="165" formatCode="0.0"/>
    <numFmt numFmtId="167" formatCode="0.0000"/>
    <numFmt numFmtId="168" formatCode="0.000"/>
    <numFmt numFmtId="169" formatCode="#,##0.000"/>
    <numFmt numFmtId="170" formatCode="###0"/>
    <numFmt numFmtId="171" formatCode="####.0"/>
    <numFmt numFmtId="172" formatCode="###0.00"/>
    <numFmt numFmtId="175" formatCode="_-* #,##0_-;\-* #,##0_-;_-* &quot;-&quot;??_-;_-@_-"/>
  </numFmts>
  <fonts count="17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ourier"/>
      <family val="3"/>
    </font>
    <font>
      <sz val="10"/>
      <name val="Arial"/>
      <family val="2"/>
    </font>
    <font>
      <sz val="11"/>
      <name val="Arial"/>
      <family val="2"/>
    </font>
    <font>
      <i/>
      <sz val="9"/>
      <name val="Arial"/>
      <family val="2"/>
    </font>
    <font>
      <b/>
      <i/>
      <sz val="9"/>
      <name val="Arial"/>
      <family val="2"/>
    </font>
    <font>
      <sz val="9"/>
      <name val="Arial"/>
      <family val="2"/>
    </font>
    <font>
      <sz val="7"/>
      <name val="Arial"/>
      <family val="2"/>
    </font>
    <font>
      <sz val="8"/>
      <name val="Arial"/>
      <family val="2"/>
    </font>
    <font>
      <b/>
      <sz val="9"/>
      <name val="Arial"/>
      <family val="2"/>
    </font>
    <font>
      <i/>
      <sz val="11"/>
      <name val="Arial"/>
      <family val="2"/>
    </font>
    <font>
      <i/>
      <sz val="10"/>
      <name val="Arial"/>
      <family val="2"/>
    </font>
    <font>
      <sz val="11"/>
      <name val="Times New Roman"/>
      <family val="1"/>
    </font>
    <font>
      <b/>
      <sz val="10"/>
      <name val="Arial"/>
      <family val="2"/>
    </font>
    <font>
      <sz val="10"/>
      <name val="Times New Roman"/>
      <family val="1"/>
    </font>
    <font>
      <sz val="10"/>
      <name val="Arial"/>
      <family val="2"/>
    </font>
    <font>
      <sz val="9"/>
      <name val="Arial"/>
      <family val="2"/>
    </font>
    <font>
      <sz val="12"/>
      <name val="Arial"/>
      <family val="2"/>
    </font>
    <font>
      <u/>
      <sz val="10"/>
      <color indexed="12"/>
      <name val="Arial"/>
      <family val="2"/>
    </font>
    <font>
      <b/>
      <sz val="11"/>
      <name val="Arial"/>
      <family val="2"/>
    </font>
    <font>
      <sz val="9"/>
      <name val="Times New Roman"/>
      <family val="1"/>
    </font>
    <font>
      <sz val="9"/>
      <color indexed="12"/>
      <name val="Arial"/>
      <family val="2"/>
    </font>
    <font>
      <sz val="8"/>
      <name val="Courier New"/>
      <family val="3"/>
    </font>
    <font>
      <b/>
      <sz val="8"/>
      <color indexed="9"/>
      <name val="Courier New"/>
      <family val="3"/>
    </font>
    <font>
      <b/>
      <sz val="9"/>
      <name val="Courier New"/>
      <family val="3"/>
    </font>
    <font>
      <b/>
      <sz val="10"/>
      <name val="Times New Roman"/>
      <family val="1"/>
    </font>
    <font>
      <b/>
      <sz val="9"/>
      <color indexed="62"/>
      <name val="Times New Roman"/>
      <family val="1"/>
    </font>
    <font>
      <u/>
      <sz val="10"/>
      <name val="Arial"/>
      <family val="2"/>
    </font>
    <font>
      <sz val="9"/>
      <color indexed="9"/>
      <name val="Arial"/>
      <family val="2"/>
    </font>
    <font>
      <sz val="10"/>
      <color indexed="9"/>
      <name val="Arial"/>
      <family val="2"/>
    </font>
    <font>
      <sz val="10"/>
      <name val="Courier New"/>
      <family val="3"/>
    </font>
    <font>
      <b/>
      <sz val="10"/>
      <name val="Courier New"/>
      <family val="3"/>
    </font>
    <font>
      <sz val="9"/>
      <color indexed="12"/>
      <name val="Arial"/>
      <family val="2"/>
    </font>
    <font>
      <sz val="12"/>
      <name val="Courier New"/>
      <family val="3"/>
    </font>
    <font>
      <sz val="10"/>
      <color indexed="9"/>
      <name val="Times New Roman"/>
      <family val="1"/>
    </font>
    <font>
      <sz val="10"/>
      <color indexed="12"/>
      <name val="Arial"/>
      <family val="2"/>
    </font>
    <font>
      <sz val="10"/>
      <name val="Arial"/>
      <family val="2"/>
    </font>
    <font>
      <sz val="9"/>
      <color indexed="8"/>
      <name val="Arial"/>
      <family val="2"/>
    </font>
    <font>
      <b/>
      <sz val="9"/>
      <color indexed="8"/>
      <name val="Arial Bold"/>
    </font>
    <font>
      <b/>
      <sz val="9"/>
      <color indexed="8"/>
      <name val="Arial"/>
      <family val="2"/>
    </font>
    <font>
      <sz val="10"/>
      <name val="Gill Sans MT"/>
      <family val="2"/>
    </font>
    <font>
      <b/>
      <sz val="10"/>
      <name val="Gill Sans MT"/>
      <family val="2"/>
    </font>
    <font>
      <b/>
      <i/>
      <sz val="10"/>
      <name val="Gill Sans MT"/>
      <family val="2"/>
    </font>
    <font>
      <sz val="12"/>
      <name val="Gill Sans MT"/>
      <family val="2"/>
    </font>
    <font>
      <sz val="10"/>
      <name val="Calibri"/>
      <family val="2"/>
    </font>
    <font>
      <b/>
      <sz val="12"/>
      <name val="Gill Sans MT"/>
      <family val="2"/>
    </font>
    <font>
      <b/>
      <sz val="12"/>
      <name val="Calibri"/>
      <family val="2"/>
    </font>
    <font>
      <sz val="11"/>
      <name val="Calibri"/>
      <family val="2"/>
    </font>
    <font>
      <sz val="12"/>
      <name val="Calibri"/>
      <family val="2"/>
    </font>
    <font>
      <b/>
      <sz val="7"/>
      <name val="Times New Roman"/>
      <family val="1"/>
    </font>
    <font>
      <b/>
      <sz val="10"/>
      <name val="Calibri"/>
      <family val="2"/>
    </font>
    <font>
      <b/>
      <sz val="14"/>
      <name val="Calibri"/>
      <family val="2"/>
    </font>
    <font>
      <b/>
      <i/>
      <sz val="12"/>
      <name val="Calibri"/>
      <family val="2"/>
    </font>
    <font>
      <b/>
      <sz val="13"/>
      <name val="Calibri"/>
      <family val="2"/>
    </font>
    <font>
      <i/>
      <vertAlign val="superscript"/>
      <sz val="10"/>
      <name val="Arial"/>
      <family val="2"/>
    </font>
    <font>
      <b/>
      <sz val="13"/>
      <name val="Gill Sans MT"/>
      <family val="2"/>
    </font>
    <font>
      <sz val="13"/>
      <name val="Gill Sans MT"/>
      <family val="2"/>
    </font>
    <font>
      <sz val="13"/>
      <name val="Arial"/>
      <family val="2"/>
    </font>
    <font>
      <sz val="10"/>
      <name val="Wingdings 2"/>
      <family val="1"/>
      <charset val="2"/>
    </font>
    <font>
      <sz val="16"/>
      <name val="Wingdings"/>
      <charset val="2"/>
    </font>
    <font>
      <sz val="15"/>
      <name val="Wingdings"/>
      <charset val="2"/>
    </font>
    <font>
      <sz val="11"/>
      <name val="Gill Sans MT"/>
      <family val="2"/>
    </font>
    <font>
      <b/>
      <sz val="12.5"/>
      <name val="Gill Sans MT"/>
      <family val="2"/>
    </font>
    <font>
      <sz val="8.5"/>
      <name val="Arial"/>
      <family val="2"/>
    </font>
    <font>
      <b/>
      <sz val="11"/>
      <name val="Gill Sans MT"/>
      <family val="2"/>
    </font>
    <font>
      <sz val="9.5"/>
      <name val="Gill Sans MT"/>
      <family val="2"/>
    </font>
    <font>
      <i/>
      <sz val="9.5"/>
      <name val="Gill Sans MT"/>
      <family val="2"/>
    </font>
    <font>
      <sz val="9"/>
      <name val="Gill Sans MT"/>
      <family val="2"/>
    </font>
    <font>
      <b/>
      <sz val="14"/>
      <color theme="1"/>
      <name val="Times New Roman"/>
      <family val="1"/>
    </font>
    <font>
      <b/>
      <sz val="11"/>
      <color theme="1"/>
      <name val="Arial"/>
      <family val="2"/>
    </font>
    <font>
      <b/>
      <sz val="14"/>
      <color theme="1"/>
      <name val="Gill Sans MT"/>
      <family val="2"/>
    </font>
    <font>
      <b/>
      <sz val="12"/>
      <color rgb="FF000000"/>
      <name val="Gill Sans MT"/>
      <family val="2"/>
    </font>
    <font>
      <b/>
      <sz val="9"/>
      <color rgb="FF000000"/>
      <name val="Arial"/>
      <family val="2"/>
    </font>
    <font>
      <sz val="9"/>
      <color rgb="FF000000"/>
      <name val="Arial"/>
      <family val="2"/>
    </font>
    <font>
      <sz val="12"/>
      <color rgb="FF000000"/>
      <name val="Gill Sans MT"/>
      <family val="2"/>
    </font>
    <font>
      <b/>
      <sz val="12"/>
      <name val="Calibri"/>
      <family val="2"/>
      <scheme val="minor"/>
    </font>
    <font>
      <b/>
      <sz val="10"/>
      <color rgb="FF000000"/>
      <name val="Gill Sans MT"/>
      <family val="2"/>
    </font>
    <font>
      <sz val="8.6"/>
      <color rgb="FF000000"/>
      <name val="Arial"/>
      <family val="2"/>
    </font>
    <font>
      <b/>
      <sz val="10"/>
      <color rgb="FF000000"/>
      <name val="Arial"/>
      <family val="2"/>
    </font>
    <font>
      <i/>
      <sz val="9.5"/>
      <name val="Arial"/>
      <family val="2"/>
    </font>
    <font>
      <b/>
      <vertAlign val="superscript"/>
      <sz val="10"/>
      <color rgb="FF000000"/>
      <name val="Arial"/>
      <family val="2"/>
    </font>
    <font>
      <u/>
      <sz val="8"/>
      <color indexed="12"/>
      <name val="Arial"/>
      <family val="2"/>
    </font>
    <font>
      <sz val="10"/>
      <name val="Arial"/>
      <family val="2"/>
    </font>
    <font>
      <sz val="10"/>
      <name val="Arial"/>
      <family val="2"/>
    </font>
    <font>
      <sz val="8"/>
      <name val="Arial"/>
      <family val="2"/>
    </font>
    <font>
      <u/>
      <sz val="10"/>
      <color indexed="12"/>
      <name val="Arial"/>
      <family val="2"/>
    </font>
    <font>
      <b/>
      <sz val="11"/>
      <color theme="1"/>
      <name val="Calibri"/>
      <family val="2"/>
      <scheme val="minor"/>
    </font>
    <font>
      <sz val="10"/>
      <color indexed="8"/>
      <name val="Calibri"/>
      <family val="2"/>
      <scheme val="minor"/>
    </font>
    <font>
      <sz val="11"/>
      <name val="Calibri"/>
      <family val="2"/>
      <scheme val="minor"/>
    </font>
    <font>
      <b/>
      <vertAlign val="superscript"/>
      <sz val="12"/>
      <name val="Gill Sans MT"/>
      <family val="2"/>
    </font>
    <font>
      <b/>
      <sz val="12"/>
      <color rgb="FF4173AF"/>
      <name val="Gill Sans MT"/>
      <family val="2"/>
    </font>
    <font>
      <sz val="10"/>
      <color rgb="FFC00000"/>
      <name val="Arial"/>
      <family val="2"/>
    </font>
    <font>
      <sz val="10"/>
      <color rgb="FFC00000"/>
      <name val="Gill Sans MT"/>
      <family val="2"/>
    </font>
    <font>
      <b/>
      <sz val="12.5"/>
      <color rgb="FF285A96"/>
      <name val="Gill Sans MT"/>
      <family val="2"/>
    </font>
    <font>
      <sz val="12.5"/>
      <color rgb="FF285A96"/>
      <name val="Gill Sans MT"/>
      <family val="2"/>
    </font>
    <font>
      <b/>
      <sz val="12"/>
      <color rgb="FF285A96"/>
      <name val="Gill Sans MT"/>
      <family val="2"/>
    </font>
    <font>
      <sz val="9"/>
      <color rgb="FF285A96"/>
      <name val="Arial"/>
      <family val="2"/>
    </font>
    <font>
      <b/>
      <sz val="13"/>
      <color rgb="FF285A96"/>
      <name val="Gill Sans MT"/>
      <family val="2"/>
    </font>
    <font>
      <sz val="13"/>
      <color rgb="FF285A96"/>
      <name val="Arial"/>
      <family val="2"/>
    </font>
    <font>
      <b/>
      <sz val="13"/>
      <color rgb="FF4173AF"/>
      <name val="Gill Sans MT"/>
      <family val="2"/>
    </font>
    <font>
      <i/>
      <sz val="10"/>
      <color rgb="FF000000"/>
      <name val="Arial"/>
      <family val="2"/>
    </font>
    <font>
      <sz val="9"/>
      <name val="Calibri"/>
      <family val="2"/>
    </font>
    <font>
      <sz val="10"/>
      <name val="Calibri"/>
      <family val="2"/>
      <scheme val="minor"/>
    </font>
    <font>
      <sz val="11"/>
      <color rgb="FF000000"/>
      <name val="Calibri"/>
      <family val="2"/>
      <scheme val="minor"/>
    </font>
    <font>
      <sz val="8"/>
      <name val="Arial"/>
      <family val="2"/>
    </font>
    <font>
      <sz val="8"/>
      <name val="Arial"/>
      <family val="2"/>
    </font>
    <font>
      <sz val="11"/>
      <color theme="1"/>
      <name val="Arial"/>
      <family val="2"/>
    </font>
    <font>
      <sz val="10"/>
      <name val="Verdana"/>
      <family val="2"/>
    </font>
    <font>
      <vertAlign val="superscript"/>
      <sz val="11"/>
      <name val="Gill Sans MT"/>
      <family val="2"/>
    </font>
    <font>
      <b/>
      <sz val="10"/>
      <name val="Verdana"/>
      <family val="2"/>
    </font>
    <font>
      <b/>
      <sz val="10"/>
      <color indexed="8"/>
      <name val="Calibri"/>
      <family val="2"/>
      <scheme val="minor"/>
    </font>
    <font>
      <sz val="10"/>
      <color rgb="FFFF0000"/>
      <name val="Arial"/>
      <family val="2"/>
    </font>
    <font>
      <b/>
      <sz val="10"/>
      <color rgb="FFFF0000"/>
      <name val="Arial"/>
      <family val="2"/>
    </font>
    <font>
      <b/>
      <sz val="9"/>
      <color rgb="FFFF0000"/>
      <name val="Arial"/>
      <family val="2"/>
    </font>
    <font>
      <i/>
      <sz val="10"/>
      <color rgb="FFFF0000"/>
      <name val="Arial"/>
      <family val="2"/>
    </font>
    <font>
      <sz val="9"/>
      <color rgb="FFFF0000"/>
      <name val="Arial"/>
      <family val="2"/>
    </font>
    <font>
      <b/>
      <sz val="12"/>
      <color rgb="FFFF0000"/>
      <name val="Gill Sans MT"/>
      <family val="2"/>
    </font>
    <font>
      <sz val="12"/>
      <color rgb="FFFF0000"/>
      <name val="Gill Sans MT"/>
      <family val="2"/>
    </font>
    <font>
      <b/>
      <vertAlign val="superscript"/>
      <sz val="10"/>
      <name val="Arial"/>
      <family val="2"/>
    </font>
    <font>
      <sz val="18"/>
      <name val="Arial"/>
      <family val="2"/>
    </font>
    <font>
      <b/>
      <sz val="21"/>
      <name val="Arial"/>
      <family val="2"/>
    </font>
    <font>
      <sz val="11"/>
      <color indexed="9"/>
      <name val="Arial"/>
      <family val="2"/>
    </font>
    <font>
      <sz val="11"/>
      <color theme="0"/>
      <name val="Arial"/>
      <family val="2"/>
    </font>
    <font>
      <b/>
      <sz val="11"/>
      <color theme="0"/>
      <name val="Arial"/>
      <family val="2"/>
    </font>
    <font>
      <u/>
      <sz val="10"/>
      <color theme="10"/>
      <name val="Arial"/>
      <family val="2"/>
    </font>
    <font>
      <b/>
      <sz val="11"/>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1" tint="0.34998626667073579"/>
        <bgColor indexed="64"/>
      </patternFill>
    </fill>
    <fill>
      <gradientFill degree="90">
        <stop position="0">
          <color theme="0"/>
        </stop>
        <stop position="1">
          <color theme="5" tint="0.80001220740379042"/>
        </stop>
      </gradientFill>
    </fill>
  </fills>
  <borders count="27">
    <border>
      <left/>
      <right/>
      <top/>
      <bottom/>
      <diagonal/>
    </border>
    <border>
      <left style="thin">
        <color indexed="23"/>
      </left>
      <right style="thin">
        <color indexed="23"/>
      </right>
      <top style="thin">
        <color indexed="23"/>
      </top>
      <bottom style="thin">
        <color indexed="23"/>
      </bottom>
      <diagonal/>
    </border>
    <border>
      <left/>
      <right/>
      <top style="thin">
        <color indexed="64"/>
      </top>
      <bottom style="thin">
        <color indexed="64"/>
      </bottom>
      <diagonal/>
    </border>
    <border>
      <left/>
      <right style="thin">
        <color indexed="23"/>
      </right>
      <top/>
      <bottom style="thin">
        <color indexed="23"/>
      </bottom>
      <diagonal/>
    </border>
    <border>
      <left style="thin">
        <color indexed="23"/>
      </left>
      <right style="thin">
        <color indexed="23"/>
      </right>
      <top/>
      <bottom style="thin">
        <color indexed="23"/>
      </bottom>
      <diagonal/>
    </border>
    <border>
      <left style="thin">
        <color indexed="23"/>
      </left>
      <right/>
      <top/>
      <bottom/>
      <diagonal/>
    </border>
    <border>
      <left/>
      <right style="thin">
        <color indexed="23"/>
      </right>
      <top/>
      <bottom/>
      <diagonal/>
    </border>
    <border>
      <left style="thin">
        <color indexed="64"/>
      </left>
      <right style="thin">
        <color indexed="23"/>
      </right>
      <top style="thin">
        <color indexed="64"/>
      </top>
      <bottom style="thin">
        <color indexed="64"/>
      </bottom>
      <diagonal/>
    </border>
    <border>
      <left style="thin">
        <color indexed="23"/>
      </left>
      <right style="thin">
        <color indexed="23"/>
      </right>
      <top style="thin">
        <color indexed="64"/>
      </top>
      <bottom style="thin">
        <color indexed="64"/>
      </bottom>
      <diagonal/>
    </border>
    <border>
      <left/>
      <right style="thin">
        <color indexed="23"/>
      </right>
      <top style="thin">
        <color indexed="64"/>
      </top>
      <bottom style="thin">
        <color indexed="64"/>
      </bottom>
      <diagonal/>
    </border>
    <border>
      <left style="thin">
        <color indexed="23"/>
      </left>
      <right style="thin">
        <color indexed="64"/>
      </right>
      <top style="thin">
        <color indexed="64"/>
      </top>
      <bottom style="thin">
        <color indexed="64"/>
      </bottom>
      <diagonal/>
    </border>
    <border>
      <left style="thin">
        <color indexed="64"/>
      </left>
      <right style="thin">
        <color indexed="23"/>
      </right>
      <top/>
      <bottom style="thin">
        <color indexed="23"/>
      </bottom>
      <diagonal/>
    </border>
    <border>
      <left/>
      <right style="thin">
        <color indexed="64"/>
      </right>
      <top/>
      <bottom/>
      <diagonal/>
    </border>
    <border>
      <left style="thin">
        <color indexed="64"/>
      </left>
      <right style="thin">
        <color indexed="23"/>
      </right>
      <top style="thin">
        <color indexed="23"/>
      </top>
      <bottom style="thin">
        <color indexed="23"/>
      </bottom>
      <diagonal/>
    </border>
    <border>
      <left style="thin">
        <color indexed="64"/>
      </left>
      <right style="thin">
        <color indexed="23"/>
      </right>
      <top style="thin">
        <color indexed="23"/>
      </top>
      <bottom style="thin">
        <color indexed="64"/>
      </bottom>
      <diagonal/>
    </border>
    <border>
      <left style="thin">
        <color indexed="23"/>
      </left>
      <right style="thin">
        <color indexed="23"/>
      </right>
      <top style="thin">
        <color indexed="23"/>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23"/>
      </right>
      <top style="thin">
        <color indexed="23"/>
      </top>
      <bottom style="thin">
        <color indexed="23"/>
      </bottom>
      <diagonal/>
    </border>
    <border>
      <left/>
      <right style="thin">
        <color indexed="23"/>
      </right>
      <top style="thin">
        <color indexed="23"/>
      </top>
      <bottom/>
      <diagonal/>
    </border>
    <border>
      <left/>
      <right/>
      <top/>
      <bottom style="double">
        <color indexed="64"/>
      </bottom>
      <diagonal/>
    </border>
    <border>
      <left style="thin">
        <color indexed="23"/>
      </left>
      <right/>
      <top style="thin">
        <color indexed="23"/>
      </top>
      <bottom/>
      <diagonal/>
    </border>
    <border>
      <left/>
      <right/>
      <top style="thin">
        <color indexed="23"/>
      </top>
      <bottom/>
      <diagonal/>
    </border>
  </borders>
  <cellStyleXfs count="6994">
    <xf numFmtId="0" fontId="0" fillId="0" borderId="0"/>
    <xf numFmtId="0" fontId="65" fillId="0" borderId="0" applyNumberFormat="0" applyFill="0" applyBorder="0" applyAlignment="0" applyProtection="0">
      <alignment vertical="top"/>
      <protection locked="0"/>
    </xf>
    <xf numFmtId="0" fontId="47" fillId="0" borderId="0"/>
    <xf numFmtId="0" fontId="47" fillId="0" borderId="0"/>
    <xf numFmtId="0" fontId="47" fillId="0" borderId="0"/>
    <xf numFmtId="0" fontId="48" fillId="0" borderId="0"/>
    <xf numFmtId="0" fontId="55" fillId="0" borderId="0"/>
    <xf numFmtId="0" fontId="46" fillId="0" borderId="0"/>
    <xf numFmtId="0" fontId="46" fillId="0" borderId="0"/>
    <xf numFmtId="0" fontId="46" fillId="0" borderId="0"/>
    <xf numFmtId="9" fontId="55" fillId="0" borderId="0" applyFont="0" applyFill="0" applyBorder="0" applyAlignment="0" applyProtection="0"/>
    <xf numFmtId="0" fontId="45" fillId="0" borderId="0"/>
    <xf numFmtId="0" fontId="45" fillId="0" borderId="0"/>
    <xf numFmtId="0" fontId="45" fillId="0" borderId="0"/>
    <xf numFmtId="0" fontId="45" fillId="0" borderId="0"/>
    <xf numFmtId="0" fontId="47"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2" fillId="0" borderId="0"/>
    <xf numFmtId="0" fontId="41" fillId="0" borderId="0"/>
    <xf numFmtId="0" fontId="128" fillId="0" borderId="0" applyNumberFormat="0" applyFill="0" applyBorder="0" applyAlignment="0" applyProtection="0">
      <alignment vertical="top"/>
      <protection locked="0"/>
    </xf>
    <xf numFmtId="0" fontId="41" fillId="0" borderId="0"/>
    <xf numFmtId="0" fontId="41" fillId="0" borderId="0"/>
    <xf numFmtId="0" fontId="41" fillId="0" borderId="0"/>
    <xf numFmtId="0" fontId="47" fillId="0" borderId="0"/>
    <xf numFmtId="0" fontId="65" fillId="0" borderId="0" applyNumberFormat="0" applyFill="0" applyBorder="0" applyAlignment="0" applyProtection="0">
      <alignment vertical="top"/>
      <protection locked="0"/>
    </xf>
    <xf numFmtId="9" fontId="47" fillId="0" borderId="0" applyFont="0" applyFill="0" applyBorder="0" applyAlignment="0" applyProtection="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0" fillId="0" borderId="0"/>
    <xf numFmtId="0" fontId="12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7"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39" fillId="0" borderId="0"/>
    <xf numFmtId="0" fontId="131" fillId="0" borderId="0"/>
    <xf numFmtId="0" fontId="128" fillId="0" borderId="0" applyNumberFormat="0" applyFill="0" applyBorder="0" applyAlignment="0" applyProtection="0">
      <alignment vertical="top"/>
      <protection locked="0"/>
    </xf>
    <xf numFmtId="0" fontId="39" fillId="0" borderId="0"/>
    <xf numFmtId="0" fontId="39" fillId="0" borderId="0"/>
    <xf numFmtId="0" fontId="39" fillId="0" borderId="0"/>
    <xf numFmtId="9" fontId="131" fillId="0" borderId="0" applyFont="0" applyFill="0" applyBorder="0" applyAlignment="0" applyProtection="0"/>
    <xf numFmtId="0" fontId="130" fillId="0" borderId="0"/>
    <xf numFmtId="0" fontId="132"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47" fillId="0" borderId="0"/>
    <xf numFmtId="0" fontId="38" fillId="0" borderId="0"/>
    <xf numFmtId="0" fontId="38" fillId="0" borderId="0"/>
    <xf numFmtId="0" fontId="38" fillId="0" borderId="0"/>
    <xf numFmtId="0" fontId="38" fillId="0" borderId="0"/>
    <xf numFmtId="0" fontId="37" fillId="0" borderId="0"/>
    <xf numFmtId="0" fontId="37" fillId="0" borderId="0"/>
    <xf numFmtId="0" fontId="37" fillId="0" borderId="0"/>
    <xf numFmtId="0" fontId="37" fillId="0" borderId="0"/>
    <xf numFmtId="0" fontId="36" fillId="0" borderId="0"/>
    <xf numFmtId="0" fontId="36" fillId="0" borderId="0"/>
    <xf numFmtId="0" fontId="3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3" fontId="47" fillId="0" borderId="0" applyFont="0" applyFill="0" applyBorder="0" applyAlignment="0" applyProtection="0"/>
    <xf numFmtId="0" fontId="35" fillId="0" borderId="0"/>
    <xf numFmtId="0" fontId="55" fillId="0" borderId="0"/>
    <xf numFmtId="0" fontId="35" fillId="0" borderId="0"/>
    <xf numFmtId="0" fontId="35" fillId="0" borderId="0"/>
    <xf numFmtId="0" fontId="35" fillId="0" borderId="0"/>
    <xf numFmtId="9" fontId="55" fillId="0" borderId="0" applyFont="0" applyFill="0" applyBorder="0" applyAlignment="0" applyProtection="0"/>
    <xf numFmtId="0" fontId="65" fillId="0" borderId="0" applyNumberFormat="0" applyFill="0" applyBorder="0" applyAlignment="0" applyProtection="0">
      <alignment vertical="top"/>
      <protection locked="0"/>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47" fillId="0" borderId="0"/>
    <xf numFmtId="0" fontId="35" fillId="0" borderId="0"/>
    <xf numFmtId="0" fontId="35" fillId="0" borderId="0"/>
    <xf numFmtId="0" fontId="35" fillId="0" borderId="0"/>
    <xf numFmtId="0" fontId="34" fillId="0" borderId="0"/>
    <xf numFmtId="0" fontId="34" fillId="0" borderId="0"/>
    <xf numFmtId="0" fontId="34" fillId="0" borderId="0"/>
    <xf numFmtId="0" fontId="33" fillId="0" borderId="0"/>
    <xf numFmtId="0" fontId="47" fillId="0" borderId="0"/>
    <xf numFmtId="0" fontId="33" fillId="0" borderId="0"/>
    <xf numFmtId="0" fontId="33" fillId="0" borderId="0"/>
    <xf numFmtId="0" fontId="33" fillId="0" borderId="0"/>
    <xf numFmtId="0" fontId="32" fillId="0" borderId="0"/>
    <xf numFmtId="0" fontId="32" fillId="0" borderId="0"/>
    <xf numFmtId="0" fontId="32" fillId="0" borderId="0"/>
    <xf numFmtId="0" fontId="31" fillId="0" borderId="0"/>
    <xf numFmtId="0" fontId="31" fillId="0" borderId="0"/>
    <xf numFmtId="0" fontId="31" fillId="0" borderId="0"/>
    <xf numFmtId="0" fontId="31" fillId="0" borderId="0"/>
    <xf numFmtId="0" fontId="30" fillId="0" borderId="0"/>
    <xf numFmtId="0" fontId="30" fillId="0" borderId="0"/>
    <xf numFmtId="0" fontId="30" fillId="0" borderId="0"/>
    <xf numFmtId="43" fontId="55" fillId="0" borderId="0" applyFont="0" applyFill="0" applyBorder="0" applyAlignment="0" applyProtection="0"/>
    <xf numFmtId="0" fontId="47" fillId="0" borderId="0"/>
    <xf numFmtId="0" fontId="29" fillId="0" borderId="0"/>
    <xf numFmtId="0" fontId="29" fillId="0" borderId="0"/>
    <xf numFmtId="0" fontId="29" fillId="0" borderId="0"/>
    <xf numFmtId="0" fontId="28" fillId="0" borderId="0"/>
    <xf numFmtId="0" fontId="28" fillId="0" borderId="0"/>
    <xf numFmtId="0" fontId="28" fillId="0" borderId="0"/>
    <xf numFmtId="0" fontId="27" fillId="0" borderId="0"/>
    <xf numFmtId="0" fontId="27" fillId="0" borderId="0"/>
    <xf numFmtId="0" fontId="27" fillId="0" borderId="0"/>
    <xf numFmtId="0" fontId="27" fillId="0" borderId="0"/>
    <xf numFmtId="0" fontId="26" fillId="0" borderId="0"/>
    <xf numFmtId="0" fontId="26" fillId="0" borderId="0"/>
    <xf numFmtId="0" fontId="26" fillId="0" borderId="0"/>
    <xf numFmtId="0" fontId="25" fillId="0" borderId="0"/>
    <xf numFmtId="0" fontId="25" fillId="0" borderId="0"/>
    <xf numFmtId="0" fontId="25" fillId="0" borderId="0"/>
    <xf numFmtId="0" fontId="24" fillId="0" borderId="0"/>
    <xf numFmtId="0" fontId="24" fillId="0" borderId="0"/>
    <xf numFmtId="0" fontId="24" fillId="0" borderId="0"/>
    <xf numFmtId="0" fontId="23" fillId="0" borderId="0"/>
    <xf numFmtId="0" fontId="23" fillId="0" borderId="0"/>
    <xf numFmtId="0" fontId="23" fillId="0" borderId="0"/>
    <xf numFmtId="0" fontId="22" fillId="0" borderId="0"/>
    <xf numFmtId="0" fontId="22" fillId="0" borderId="0"/>
    <xf numFmtId="0" fontId="22" fillId="0" borderId="0"/>
    <xf numFmtId="0" fontId="47" fillId="0" borderId="0"/>
    <xf numFmtId="0" fontId="21" fillId="0" borderId="0"/>
    <xf numFmtId="0" fontId="21" fillId="0" borderId="0"/>
    <xf numFmtId="0" fontId="21"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20" fillId="0" borderId="0"/>
    <xf numFmtId="0" fontId="20" fillId="0" borderId="0"/>
    <xf numFmtId="0" fontId="20"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9" fillId="0" borderId="0"/>
    <xf numFmtId="0" fontId="19" fillId="0" borderId="0"/>
    <xf numFmtId="0" fontId="19" fillId="0" borderId="0"/>
    <xf numFmtId="0" fontId="19" fillId="0" borderId="0"/>
    <xf numFmtId="0" fontId="150" fillId="0" borderId="0"/>
    <xf numFmtId="0" fontId="151" fillId="0" borderId="0"/>
    <xf numFmtId="43" fontId="151" fillId="0" borderId="0" applyFont="0" applyFill="0" applyBorder="0" applyAlignment="0" applyProtection="0"/>
    <xf numFmtId="0" fontId="18" fillId="0" borderId="0"/>
    <xf numFmtId="0" fontId="18" fillId="0" borderId="0"/>
    <xf numFmtId="0" fontId="18" fillId="0" borderId="0"/>
    <xf numFmtId="9" fontId="151" fillId="0" borderId="0" applyFont="0" applyFill="0" applyBorder="0" applyAlignment="0" applyProtection="0"/>
    <xf numFmtId="0" fontId="4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55" fillId="0" borderId="0"/>
    <xf numFmtId="43" fontId="55" fillId="0" borderId="0" applyFont="0" applyFill="0" applyBorder="0" applyAlignment="0" applyProtection="0"/>
    <xf numFmtId="0" fontId="13" fillId="0" borderId="0"/>
    <xf numFmtId="0" fontId="13" fillId="0" borderId="0"/>
    <xf numFmtId="0" fontId="13" fillId="0" borderId="0"/>
    <xf numFmtId="9" fontId="55"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0" fontId="10" fillId="0" borderId="0"/>
    <xf numFmtId="43" fontId="152" fillId="0" borderId="0" applyFont="0" applyFill="0" applyBorder="0" applyAlignment="0" applyProtection="0"/>
    <xf numFmtId="0" fontId="15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52"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8" fillId="0" borderId="0"/>
    <xf numFmtId="0" fontId="7" fillId="0" borderId="0"/>
    <xf numFmtId="0" fontId="47" fillId="0" borderId="0"/>
    <xf numFmtId="0" fontId="7" fillId="0" borderId="0"/>
    <xf numFmtId="0" fontId="47" fillId="0" borderId="0"/>
    <xf numFmtId="0" fontId="47" fillId="0" borderId="0"/>
    <xf numFmtId="0" fontId="6" fillId="0" borderId="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47" fillId="0" borderId="0"/>
    <xf numFmtId="0" fontId="47" fillId="0" borderId="0" applyNumberFormat="0" applyFill="0" applyBorder="0" applyAlignment="0" applyProtection="0"/>
    <xf numFmtId="0" fontId="171" fillId="0" borderId="0" applyNumberFormat="0" applyFill="0" applyBorder="0" applyAlignment="0" applyProtection="0"/>
    <xf numFmtId="0" fontId="1" fillId="0" borderId="0"/>
    <xf numFmtId="0" fontId="47" fillId="0" borderId="0" applyNumberFormat="0" applyFill="0" applyBorder="0" applyAlignment="0" applyProtection="0"/>
  </cellStyleXfs>
  <cellXfs count="606">
    <xf numFmtId="0" fontId="0" fillId="0" borderId="0" xfId="0"/>
    <xf numFmtId="0" fontId="53" fillId="0" borderId="0" xfId="5" applyFont="1"/>
    <xf numFmtId="0" fontId="50" fillId="0" borderId="0" xfId="0" applyFont="1"/>
    <xf numFmtId="0" fontId="59" fillId="0" borderId="0" xfId="0" applyFont="1"/>
    <xf numFmtId="0" fontId="61" fillId="0" borderId="0" xfId="0" applyFont="1"/>
    <xf numFmtId="0" fontId="47" fillId="0" borderId="0" xfId="0" applyFont="1"/>
    <xf numFmtId="0" fontId="63" fillId="0" borderId="0" xfId="0" applyFont="1"/>
    <xf numFmtId="0" fontId="49" fillId="0" borderId="0" xfId="0" applyFont="1" applyBorder="1"/>
    <xf numFmtId="0" fontId="61" fillId="0" borderId="0" xfId="0" applyFont="1" applyAlignment="1"/>
    <xf numFmtId="0" fontId="64" fillId="0" borderId="0" xfId="0" applyFont="1"/>
    <xf numFmtId="0" fontId="0" fillId="0" borderId="0" xfId="0" applyBorder="1"/>
    <xf numFmtId="0" fontId="63" fillId="0" borderId="0" xfId="0" applyFont="1" applyBorder="1"/>
    <xf numFmtId="0" fontId="50" fillId="0" borderId="0" xfId="0" applyFont="1" applyFill="1"/>
    <xf numFmtId="0" fontId="62" fillId="0" borderId="0" xfId="0" applyFont="1" applyFill="1" applyBorder="1"/>
    <xf numFmtId="0" fontId="67" fillId="0" borderId="0" xfId="0" applyFont="1"/>
    <xf numFmtId="0" fontId="49" fillId="0" borderId="0" xfId="0" applyFont="1" applyAlignment="1">
      <alignment horizontal="left" indent="1"/>
    </xf>
    <xf numFmtId="0" fontId="69" fillId="0" borderId="0" xfId="0" applyFont="1"/>
    <xf numFmtId="0" fontId="69" fillId="0" borderId="0" xfId="0" applyFont="1" applyFill="1"/>
    <xf numFmtId="0" fontId="69" fillId="0" borderId="0" xfId="0" applyFont="1" applyFill="1" applyBorder="1"/>
    <xf numFmtId="0" fontId="72" fillId="0" borderId="0" xfId="0" applyFont="1"/>
    <xf numFmtId="0" fontId="61" fillId="0" borderId="0" xfId="0" applyFont="1" applyAlignment="1">
      <alignment horizontal="left" indent="1"/>
    </xf>
    <xf numFmtId="17" fontId="63" fillId="0" borderId="0" xfId="0" applyNumberFormat="1" applyFont="1"/>
    <xf numFmtId="0" fontId="73" fillId="0" borderId="0" xfId="1" applyFont="1" applyAlignment="1" applyProtection="1"/>
    <xf numFmtId="167" fontId="61" fillId="0" borderId="0" xfId="0" applyNumberFormat="1" applyFont="1"/>
    <xf numFmtId="168" fontId="76" fillId="0" borderId="0" xfId="0" applyNumberFormat="1" applyFont="1"/>
    <xf numFmtId="0" fontId="61" fillId="0" borderId="0" xfId="0" applyFont="1" applyBorder="1" applyAlignment="1">
      <alignment horizontal="left" indent="1"/>
    </xf>
    <xf numFmtId="3" fontId="63" fillId="0" borderId="0" xfId="0" applyNumberFormat="1" applyFont="1" applyBorder="1"/>
    <xf numFmtId="3" fontId="75" fillId="0" borderId="0" xfId="0" applyNumberFormat="1" applyFont="1" applyBorder="1"/>
    <xf numFmtId="0" fontId="0" fillId="0" borderId="3" xfId="0" applyBorder="1"/>
    <xf numFmtId="0" fontId="0" fillId="0" borderId="4" xfId="0" applyBorder="1"/>
    <xf numFmtId="0" fontId="61" fillId="0" borderId="1" xfId="0" applyFont="1" applyBorder="1" applyAlignment="1">
      <alignment horizontal="left"/>
    </xf>
    <xf numFmtId="17" fontId="63" fillId="0" borderId="0" xfId="0" applyNumberFormat="1" applyFont="1" applyBorder="1"/>
    <xf numFmtId="169" fontId="63" fillId="0" borderId="0" xfId="0" applyNumberFormat="1" applyFont="1" applyBorder="1"/>
    <xf numFmtId="0" fontId="77" fillId="0" borderId="0" xfId="0" applyFont="1" applyAlignment="1">
      <alignment horizontal="left" vertical="center" indent="1"/>
    </xf>
    <xf numFmtId="0" fontId="0" fillId="0" borderId="0" xfId="0" applyAlignment="1">
      <alignment horizontal="left" indent="1"/>
    </xf>
    <xf numFmtId="0" fontId="72" fillId="0" borderId="5" xfId="0" quotePrefix="1" applyFont="1" applyBorder="1" applyAlignment="1">
      <alignment horizontal="left" indent="2"/>
    </xf>
    <xf numFmtId="0" fontId="61" fillId="0" borderId="6" xfId="0" applyFont="1" applyBorder="1" applyAlignment="1">
      <alignment horizontal="left" indent="1"/>
    </xf>
    <xf numFmtId="0" fontId="0" fillId="0" borderId="7" xfId="0" applyBorder="1"/>
    <xf numFmtId="0" fontId="78" fillId="0" borderId="8" xfId="0" applyFont="1" applyBorder="1" applyAlignment="1">
      <alignment horizontal="center"/>
    </xf>
    <xf numFmtId="0" fontId="78" fillId="0" borderId="9" xfId="0" applyFont="1" applyBorder="1" applyAlignment="1">
      <alignment horizontal="center"/>
    </xf>
    <xf numFmtId="0" fontId="79" fillId="0" borderId="2" xfId="0" applyFont="1" applyBorder="1"/>
    <xf numFmtId="0" fontId="78" fillId="0" borderId="10" xfId="0" applyFont="1" applyBorder="1" applyAlignment="1">
      <alignment horizontal="center" wrapText="1"/>
    </xf>
    <xf numFmtId="0" fontId="78" fillId="0" borderId="0" xfId="0" applyFont="1" applyBorder="1" applyAlignment="1">
      <alignment horizontal="center" wrapText="1"/>
    </xf>
    <xf numFmtId="0" fontId="0" fillId="0" borderId="11" xfId="0" applyBorder="1"/>
    <xf numFmtId="3" fontId="79" fillId="0" borderId="0" xfId="0" applyNumberFormat="1" applyFont="1" applyBorder="1"/>
    <xf numFmtId="0" fontId="61" fillId="0" borderId="12" xfId="0" applyFont="1" applyBorder="1" applyAlignment="1">
      <alignment horizontal="left" indent="1"/>
    </xf>
    <xf numFmtId="0" fontId="71" fillId="0" borderId="13" xfId="0" applyFont="1" applyBorder="1" applyAlignment="1">
      <alignment horizontal="center"/>
    </xf>
    <xf numFmtId="164" fontId="49" fillId="0" borderId="0" xfId="0" applyNumberFormat="1" applyFont="1" applyBorder="1" applyAlignment="1"/>
    <xf numFmtId="0" fontId="71" fillId="0" borderId="14" xfId="0" applyFont="1" applyBorder="1" applyAlignment="1">
      <alignment horizontal="center"/>
    </xf>
    <xf numFmtId="0" fontId="61" fillId="0" borderId="15" xfId="0" applyFont="1" applyBorder="1" applyAlignment="1">
      <alignment horizontal="left"/>
    </xf>
    <xf numFmtId="0" fontId="0" fillId="0" borderId="16" xfId="0" applyBorder="1"/>
    <xf numFmtId="0" fontId="0" fillId="0" borderId="17" xfId="0" applyBorder="1"/>
    <xf numFmtId="164" fontId="49" fillId="0" borderId="0" xfId="0" applyNumberFormat="1" applyFont="1" applyBorder="1"/>
    <xf numFmtId="0" fontId="0" fillId="0" borderId="0" xfId="0" applyBorder="1" applyAlignment="1"/>
    <xf numFmtId="164" fontId="0" fillId="0" borderId="0" xfId="0" applyNumberFormat="1" applyBorder="1"/>
    <xf numFmtId="0" fontId="77" fillId="0" borderId="0" xfId="0" quotePrefix="1" applyFont="1" applyAlignment="1">
      <alignment vertical="center"/>
    </xf>
    <xf numFmtId="164" fontId="81" fillId="0" borderId="0" xfId="0" applyNumberFormat="1" applyFont="1" applyBorder="1" applyAlignment="1">
      <alignment horizontal="left" indent="1"/>
    </xf>
    <xf numFmtId="0" fontId="61" fillId="0" borderId="0" xfId="0" applyFont="1" applyBorder="1" applyAlignment="1">
      <alignment horizontal="left"/>
    </xf>
    <xf numFmtId="0" fontId="66" fillId="0" borderId="0" xfId="0" quotePrefix="1" applyFont="1" applyAlignment="1">
      <alignment horizontal="center"/>
    </xf>
    <xf numFmtId="0" fontId="66" fillId="0" borderId="0" xfId="0" applyFont="1"/>
    <xf numFmtId="0" fontId="63" fillId="0" borderId="18" xfId="0" applyFont="1" applyBorder="1" applyAlignment="1">
      <alignment horizontal="center"/>
    </xf>
    <xf numFmtId="0" fontId="74" fillId="0" borderId="0" xfId="0" applyFont="1" applyAlignment="1">
      <alignment horizontal="left" indent="1"/>
    </xf>
    <xf numFmtId="0" fontId="49" fillId="0" borderId="0" xfId="0" applyFont="1" applyAlignment="1">
      <alignment horizontal="left" vertical="center" indent="1"/>
    </xf>
    <xf numFmtId="0" fontId="0" fillId="0" borderId="0" xfId="0" quotePrefix="1" applyAlignment="1">
      <alignment horizontal="center" vertical="center"/>
    </xf>
    <xf numFmtId="164" fontId="77" fillId="0" borderId="12" xfId="0" applyNumberFormat="1" applyFont="1" applyBorder="1" applyAlignment="1"/>
    <xf numFmtId="0" fontId="77" fillId="0" borderId="19" xfId="0" applyFont="1" applyBorder="1"/>
    <xf numFmtId="164" fontId="77" fillId="0" borderId="20" xfId="0" applyNumberFormat="1" applyFont="1" applyBorder="1"/>
    <xf numFmtId="0" fontId="0" fillId="0" borderId="21" xfId="0" applyBorder="1" applyAlignment="1">
      <alignment horizontal="left" indent="1"/>
    </xf>
    <xf numFmtId="3" fontId="63" fillId="0" borderId="22" xfId="0" applyNumberFormat="1" applyFont="1" applyBorder="1" applyAlignment="1">
      <alignment horizontal="right" indent="1"/>
    </xf>
    <xf numFmtId="3" fontId="63" fillId="0" borderId="23" xfId="0" applyNumberFormat="1" applyFont="1" applyBorder="1" applyAlignment="1">
      <alignment horizontal="right" indent="1"/>
    </xf>
    <xf numFmtId="0" fontId="82" fillId="0" borderId="0" xfId="1" applyFont="1" applyAlignment="1" applyProtection="1">
      <alignment horizontal="left" indent="1"/>
    </xf>
    <xf numFmtId="0" fontId="83" fillId="0" borderId="0" xfId="0" applyFont="1"/>
    <xf numFmtId="0" fontId="47" fillId="0" borderId="0" xfId="0" applyFont="1" applyAlignment="1">
      <alignment horizontal="left" indent="1"/>
    </xf>
    <xf numFmtId="0" fontId="53" fillId="0" borderId="0" xfId="5" applyFont="1" applyFill="1"/>
    <xf numFmtId="0" fontId="49" fillId="0" borderId="0" xfId="5" applyFont="1" applyFill="1"/>
    <xf numFmtId="0" fontId="115" fillId="0" borderId="0" xfId="5" applyFont="1" applyFill="1"/>
    <xf numFmtId="0" fontId="116" fillId="0" borderId="0" xfId="5" applyFont="1" applyFill="1"/>
    <xf numFmtId="0" fontId="116" fillId="0" borderId="0" xfId="5" applyFont="1" applyFill="1" applyBorder="1"/>
    <xf numFmtId="0" fontId="94" fillId="0" borderId="0" xfId="0" applyFont="1"/>
    <xf numFmtId="0" fontId="98" fillId="0" borderId="0" xfId="0" applyFont="1"/>
    <xf numFmtId="0" fontId="93" fillId="0" borderId="0" xfId="0" applyFont="1"/>
    <xf numFmtId="0" fontId="95" fillId="0" borderId="0" xfId="0" applyFont="1" applyAlignment="1">
      <alignment horizontal="left" indent="14"/>
    </xf>
    <xf numFmtId="0" fontId="100" fillId="0" borderId="0" xfId="0" applyFont="1" applyAlignment="1">
      <alignment horizontal="left" indent="2"/>
    </xf>
    <xf numFmtId="0" fontId="94" fillId="0" borderId="0" xfId="0" applyFont="1" applyAlignment="1">
      <alignment horizontal="left" indent="2"/>
    </xf>
    <xf numFmtId="0" fontId="95" fillId="0" borderId="0" xfId="0" applyFont="1" applyAlignment="1">
      <alignment horizontal="left" indent="2"/>
    </xf>
    <xf numFmtId="0" fontId="0" fillId="0" borderId="0" xfId="0" applyAlignment="1">
      <alignment horizontal="left" indent="2"/>
    </xf>
    <xf numFmtId="0" fontId="93" fillId="0" borderId="0" xfId="0" applyFont="1" applyAlignment="1">
      <alignment horizontal="left" indent="2"/>
    </xf>
    <xf numFmtId="0" fontId="93" fillId="0" borderId="0" xfId="0" applyFont="1" applyAlignment="1">
      <alignment horizontal="left" indent="3"/>
    </xf>
    <xf numFmtId="0" fontId="47" fillId="0" borderId="0" xfId="0" applyFont="1" applyAlignment="1">
      <alignment horizontal="left" indent="3"/>
    </xf>
    <xf numFmtId="0" fontId="122" fillId="0" borderId="0" xfId="0" applyFont="1" applyAlignment="1">
      <alignment horizontal="left" indent="3"/>
    </xf>
    <xf numFmtId="0" fontId="50" fillId="0" borderId="0" xfId="0" applyFont="1" applyAlignment="1"/>
    <xf numFmtId="0" fontId="100" fillId="0" borderId="0" xfId="0" quotePrefix="1" applyFont="1" applyAlignment="1">
      <alignment horizontal="left" indent="2"/>
    </xf>
    <xf numFmtId="0" fontId="0" fillId="0" borderId="24" xfId="0" applyBorder="1"/>
    <xf numFmtId="0" fontId="0" fillId="0" borderId="18" xfId="0" applyBorder="1"/>
    <xf numFmtId="0" fontId="106" fillId="0" borderId="0" xfId="0" applyFont="1" applyAlignment="1">
      <alignment horizontal="right" vertical="center"/>
    </xf>
    <xf numFmtId="0" fontId="0" fillId="0" borderId="0" xfId="0" applyAlignment="1">
      <alignment horizontal="right"/>
    </xf>
    <xf numFmtId="0" fontId="107" fillId="0" borderId="0" xfId="0" applyFont="1" applyAlignment="1">
      <alignment horizontal="right" vertical="center"/>
    </xf>
    <xf numFmtId="0" fontId="53" fillId="0" borderId="0" xfId="0" applyFont="1" applyFill="1" applyBorder="1"/>
    <xf numFmtId="0" fontId="53" fillId="0" borderId="0" xfId="0" applyFont="1" applyFill="1"/>
    <xf numFmtId="0" fontId="53" fillId="0" borderId="0" xfId="5" applyFont="1" applyFill="1" applyBorder="1" applyAlignment="1"/>
    <xf numFmtId="0" fontId="53" fillId="0" borderId="0" xfId="5" applyFont="1" applyFill="1" applyBorder="1"/>
    <xf numFmtId="0" fontId="49" fillId="0" borderId="0" xfId="0" applyFont="1" applyFill="1"/>
    <xf numFmtId="0" fontId="90" fillId="0" borderId="0" xfId="0" applyFont="1" applyFill="1"/>
    <xf numFmtId="0" fontId="53" fillId="0" borderId="0" xfId="5" applyFont="1" applyFill="1" applyAlignment="1">
      <alignment vertical="center"/>
    </xf>
    <xf numFmtId="0" fontId="62" fillId="0" borderId="0" xfId="0" applyFont="1" applyFill="1"/>
    <xf numFmtId="0" fontId="49" fillId="0" borderId="0" xfId="0" applyFont="1" applyFill="1" applyBorder="1"/>
    <xf numFmtId="0" fontId="54" fillId="0" borderId="0" xfId="5" applyFont="1" applyFill="1"/>
    <xf numFmtId="0" fontId="57" fillId="0" borderId="0" xfId="5" applyFont="1" applyFill="1" applyAlignment="1">
      <alignment horizontal="right"/>
    </xf>
    <xf numFmtId="0" fontId="69" fillId="0" borderId="0" xfId="5" applyFont="1" applyFill="1" applyBorder="1"/>
    <xf numFmtId="0" fontId="0" fillId="0" borderId="0" xfId="0" applyFill="1"/>
    <xf numFmtId="0" fontId="58" fillId="0" borderId="0" xfId="0" applyFont="1" applyFill="1" applyBorder="1" applyAlignment="1">
      <alignment horizontal="right"/>
    </xf>
    <xf numFmtId="0" fontId="50" fillId="0" borderId="0" xfId="15" applyFont="1" applyFill="1"/>
    <xf numFmtId="0" fontId="47" fillId="0" borderId="0" xfId="15" applyFill="1" applyBorder="1"/>
    <xf numFmtId="0" fontId="47" fillId="0" borderId="0" xfId="15" applyBorder="1"/>
    <xf numFmtId="0" fontId="47" fillId="0" borderId="0" xfId="15" applyFont="1"/>
    <xf numFmtId="0" fontId="47" fillId="0" borderId="0" xfId="15" applyFont="1" applyFill="1" applyBorder="1"/>
    <xf numFmtId="0" fontId="47" fillId="0" borderId="0" xfId="15" applyFont="1" applyBorder="1"/>
    <xf numFmtId="0" fontId="53" fillId="0" borderId="0" xfId="15" applyFont="1" applyFill="1"/>
    <xf numFmtId="0" fontId="53" fillId="0" borderId="0" xfId="15" applyFont="1"/>
    <xf numFmtId="0" fontId="53" fillId="0" borderId="0" xfId="15" applyFont="1" applyFill="1" applyBorder="1"/>
    <xf numFmtId="0" fontId="47" fillId="0" borderId="0" xfId="15" applyFill="1"/>
    <xf numFmtId="0" fontId="47" fillId="0" borderId="0" xfId="15"/>
    <xf numFmtId="0" fontId="55" fillId="0" borderId="0" xfId="15" applyFont="1"/>
    <xf numFmtId="0" fontId="47" fillId="0" borderId="0" xfId="15" applyFont="1" applyFill="1"/>
    <xf numFmtId="0" fontId="53" fillId="0" borderId="0" xfId="0" applyFont="1" applyFill="1" applyBorder="1" applyAlignment="1">
      <alignment vertical="center"/>
    </xf>
    <xf numFmtId="0" fontId="68" fillId="0" borderId="0" xfId="5" applyFont="1" applyFill="1" applyBorder="1" applyAlignment="1">
      <alignment horizontal="right"/>
    </xf>
    <xf numFmtId="0" fontId="84" fillId="0" borderId="0" xfId="4" applyFont="1" applyFill="1" applyBorder="1" applyAlignment="1">
      <alignment vertical="top"/>
    </xf>
    <xf numFmtId="0" fontId="54" fillId="0" borderId="0" xfId="5" applyFont="1" applyFill="1"/>
    <xf numFmtId="0" fontId="50"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66" fillId="0" borderId="0" xfId="15" applyFont="1" applyFill="1"/>
    <xf numFmtId="0" fontId="61" fillId="0" borderId="0" xfId="15" applyFont="1" applyFill="1"/>
    <xf numFmtId="0" fontId="72" fillId="0" borderId="0" xfId="15" applyFont="1" applyFill="1"/>
    <xf numFmtId="0" fontId="55" fillId="0" borderId="0" xfId="15" applyFont="1" applyFill="1"/>
    <xf numFmtId="0" fontId="87" fillId="0" borderId="0" xfId="15" applyFont="1" applyFill="1"/>
    <xf numFmtId="0" fontId="114" fillId="0" borderId="0" xfId="15" applyFont="1" applyFill="1"/>
    <xf numFmtId="0" fontId="87" fillId="0" borderId="0" xfId="0" applyFont="1" applyFill="1"/>
    <xf numFmtId="0" fontId="117" fillId="0" borderId="0" xfId="5" applyFont="1" applyFill="1" applyAlignment="1">
      <alignment vertical="center"/>
    </xf>
    <xf numFmtId="0" fontId="109" fillId="0" borderId="0" xfId="5" quotePrefix="1" applyFont="1" applyFill="1" applyAlignment="1">
      <alignment vertical="center"/>
    </xf>
    <xf numFmtId="0" fontId="103" fillId="0" borderId="0" xfId="0" applyFont="1" applyFill="1"/>
    <xf numFmtId="0" fontId="140" fillId="0" borderId="0" xfId="5" quotePrefix="1" applyFont="1" applyFill="1" applyAlignment="1">
      <alignment vertical="center"/>
    </xf>
    <xf numFmtId="0" fontId="140" fillId="0" borderId="0" xfId="5" applyFont="1" applyFill="1" applyAlignment="1">
      <alignment vertical="center"/>
    </xf>
    <xf numFmtId="0" fontId="141" fillId="0" borderId="0" xfId="0" applyFont="1" applyFill="1"/>
    <xf numFmtId="165" fontId="120" fillId="0" borderId="0" xfId="0" applyNumberFormat="1" applyFont="1" applyFill="1" applyBorder="1" applyAlignment="1"/>
    <xf numFmtId="0" fontId="94" fillId="0" borderId="0" xfId="0" applyFont="1" applyFill="1" applyBorder="1" applyAlignment="1"/>
    <xf numFmtId="0" fontId="119" fillId="0" borderId="0" xfId="0" applyFont="1" applyFill="1" applyBorder="1" applyAlignment="1"/>
    <xf numFmtId="0" fontId="118" fillId="0" borderId="0" xfId="0" applyFont="1" applyFill="1" applyAlignment="1">
      <alignment vertical="top"/>
    </xf>
    <xf numFmtId="0" fontId="55" fillId="0" borderId="0" xfId="5" applyFont="1" applyFill="1" applyBorder="1" applyAlignment="1">
      <alignment horizontal="left" indent="1"/>
    </xf>
    <xf numFmtId="170" fontId="84" fillId="0" borderId="0" xfId="2" applyNumberFormat="1" applyFont="1" applyFill="1" applyBorder="1" applyAlignment="1">
      <alignment horizontal="right" vertical="top"/>
    </xf>
    <xf numFmtId="3" fontId="62" fillId="0" borderId="0" xfId="0" applyNumberFormat="1" applyFont="1" applyFill="1" applyBorder="1"/>
    <xf numFmtId="0" fontId="47" fillId="0" borderId="0" xfId="0" applyFont="1" applyFill="1"/>
    <xf numFmtId="0" fontId="53" fillId="0" borderId="0" xfId="0" applyFont="1" applyFill="1" applyBorder="1" applyAlignment="1"/>
    <xf numFmtId="0" fontId="47" fillId="0" borderId="0" xfId="29"/>
    <xf numFmtId="170" fontId="84" fillId="0" borderId="0" xfId="29" applyNumberFormat="1" applyFont="1" applyBorder="1" applyAlignment="1">
      <alignment horizontal="right" vertical="top"/>
    </xf>
    <xf numFmtId="170" fontId="84" fillId="0" borderId="0" xfId="29" applyNumberFormat="1" applyFont="1" applyFill="1" applyBorder="1" applyAlignment="1">
      <alignment horizontal="right" vertical="top"/>
    </xf>
    <xf numFmtId="0" fontId="47" fillId="0" borderId="0" xfId="5" applyFont="1" applyFill="1"/>
    <xf numFmtId="0" fontId="58" fillId="0" borderId="2" xfId="5" applyFont="1" applyFill="1" applyBorder="1" applyAlignment="1">
      <alignment horizontal="right" vertical="center"/>
    </xf>
    <xf numFmtId="165" fontId="53" fillId="0" borderId="0" xfId="5" applyNumberFormat="1" applyFont="1" applyFill="1" applyBorder="1" applyAlignment="1"/>
    <xf numFmtId="0" fontId="148" fillId="0" borderId="0" xfId="0" applyFont="1" applyFill="1" applyBorder="1" applyAlignment="1"/>
    <xf numFmtId="0" fontId="114" fillId="0" borderId="0" xfId="0" applyFont="1" applyFill="1" applyBorder="1" applyAlignment="1"/>
    <xf numFmtId="0" fontId="110" fillId="0" borderId="0" xfId="0" applyFont="1" applyFill="1" applyAlignment="1"/>
    <xf numFmtId="0" fontId="0" fillId="0" borderId="0" xfId="0" applyFill="1" applyAlignment="1">
      <alignment horizontal="right" indent="1"/>
    </xf>
    <xf numFmtId="0" fontId="47" fillId="0" borderId="0" xfId="29" applyFill="1"/>
    <xf numFmtId="0" fontId="53" fillId="0" borderId="0" xfId="5" applyFont="1" applyFill="1"/>
    <xf numFmtId="0" fontId="53" fillId="0" borderId="0" xfId="5" applyFont="1" applyFill="1" applyBorder="1"/>
    <xf numFmtId="0" fontId="54" fillId="0" borderId="0" xfId="5" applyFont="1" applyFill="1"/>
    <xf numFmtId="0" fontId="51" fillId="0" borderId="0" xfId="5" applyFont="1" applyFill="1" applyAlignment="1">
      <alignment horizontal="left"/>
    </xf>
    <xf numFmtId="0" fontId="69" fillId="0" borderId="0" xfId="5" applyFont="1" applyFill="1"/>
    <xf numFmtId="0" fontId="47" fillId="0" borderId="0" xfId="15" applyFill="1" applyBorder="1"/>
    <xf numFmtId="0" fontId="47" fillId="0" borderId="0" xfId="15" applyFont="1" applyFill="1" applyBorder="1"/>
    <xf numFmtId="0" fontId="53" fillId="0" borderId="0" xfId="15" applyFont="1" applyFill="1"/>
    <xf numFmtId="0" fontId="53" fillId="0" borderId="0" xfId="15" applyFont="1"/>
    <xf numFmtId="0" fontId="47" fillId="0" borderId="0" xfId="15" applyFill="1"/>
    <xf numFmtId="0" fontId="85" fillId="0" borderId="0" xfId="4" applyFont="1" applyFill="1" applyBorder="1" applyAlignment="1">
      <alignment vertical="center"/>
    </xf>
    <xf numFmtId="3" fontId="119" fillId="0" borderId="0" xfId="15" applyNumberFormat="1" applyFont="1" applyFill="1" applyBorder="1" applyAlignment="1"/>
    <xf numFmtId="0" fontId="47" fillId="0" borderId="0" xfId="15" applyFont="1" applyFill="1"/>
    <xf numFmtId="165" fontId="56" fillId="0" borderId="0" xfId="5" applyNumberFormat="1" applyFont="1" applyFill="1" applyBorder="1" applyAlignment="1">
      <alignment horizontal="right"/>
    </xf>
    <xf numFmtId="0" fontId="84" fillId="0" borderId="0" xfId="4" applyFont="1" applyFill="1" applyBorder="1" applyAlignment="1"/>
    <xf numFmtId="0" fontId="104" fillId="0" borderId="0" xfId="15" applyFont="1" applyFill="1"/>
    <xf numFmtId="0" fontId="111" fillId="0" borderId="0" xfId="15" applyFont="1" applyFill="1" applyAlignment="1">
      <alignment horizontal="left" vertical="center" indent="1"/>
    </xf>
    <xf numFmtId="0" fontId="112" fillId="0" borderId="0" xfId="15" applyFont="1" applyFill="1" applyAlignment="1">
      <alignment horizontal="left" indent="1"/>
    </xf>
    <xf numFmtId="0" fontId="47" fillId="0" borderId="0" xfId="15" applyFont="1" applyFill="1" applyAlignment="1">
      <alignment horizontal="left" indent="1"/>
    </xf>
    <xf numFmtId="0" fontId="61" fillId="0" borderId="0" xfId="15" applyFont="1" applyFill="1" applyAlignment="1">
      <alignment horizontal="left" indent="1"/>
    </xf>
    <xf numFmtId="0" fontId="66" fillId="0" borderId="0" xfId="15" applyFont="1" applyFill="1"/>
    <xf numFmtId="0" fontId="61" fillId="0" borderId="0" xfId="15" applyFont="1" applyFill="1"/>
    <xf numFmtId="0" fontId="85" fillId="0" borderId="0" xfId="4" applyFont="1" applyFill="1" applyBorder="1" applyAlignment="1">
      <alignment horizontal="center" vertical="center"/>
    </xf>
    <xf numFmtId="0" fontId="58" fillId="0" borderId="0" xfId="5" applyFont="1" applyFill="1" applyBorder="1" applyAlignment="1">
      <alignment vertical="center"/>
    </xf>
    <xf numFmtId="0" fontId="137" fillId="0" borderId="0" xfId="5" applyFont="1" applyFill="1" applyAlignment="1">
      <alignment vertical="top"/>
    </xf>
    <xf numFmtId="0" fontId="51" fillId="0" borderId="0" xfId="5" applyFont="1" applyFill="1" applyBorder="1" applyAlignment="1">
      <alignment horizontal="left" indent="1"/>
    </xf>
    <xf numFmtId="0" fontId="144" fillId="0" borderId="0" xfId="15" quotePrefix="1" applyFont="1" applyFill="1" applyAlignment="1"/>
    <xf numFmtId="0" fontId="92" fillId="0" borderId="0" xfId="5" applyFont="1" applyFill="1" applyAlignment="1">
      <alignment vertical="top"/>
    </xf>
    <xf numFmtId="3" fontId="120" fillId="0" borderId="0" xfId="0" applyNumberFormat="1" applyFont="1" applyFill="1" applyBorder="1" applyAlignment="1">
      <alignment horizontal="right" indent="1"/>
    </xf>
    <xf numFmtId="0" fontId="126" fillId="0" borderId="0" xfId="5" applyFont="1" applyFill="1" applyAlignment="1">
      <alignment horizontal="left"/>
    </xf>
    <xf numFmtId="0" fontId="55" fillId="0" borderId="0" xfId="5" applyFont="1" applyFill="1" applyBorder="1"/>
    <xf numFmtId="0" fontId="92" fillId="0" borderId="0" xfId="5" applyFont="1" applyFill="1" applyAlignment="1">
      <alignment vertical="center"/>
    </xf>
    <xf numFmtId="2" fontId="53" fillId="0" borderId="0" xfId="6" applyNumberFormat="1" applyFont="1" applyFill="1"/>
    <xf numFmtId="0" fontId="142" fillId="0" borderId="0" xfId="5" applyFont="1" applyFill="1" applyAlignment="1">
      <alignment vertical="center"/>
    </xf>
    <xf numFmtId="0" fontId="53" fillId="0" borderId="0" xfId="5" applyFont="1" applyFill="1" applyBorder="1" applyAlignment="1">
      <alignment horizontal="right" indent="1"/>
    </xf>
    <xf numFmtId="0" fontId="88" fillId="0" borderId="0" xfId="5" applyFont="1" applyFill="1" applyAlignment="1">
      <alignment vertical="center"/>
    </xf>
    <xf numFmtId="3" fontId="120" fillId="0" borderId="0" xfId="0" applyNumberFormat="1" applyFont="1" applyFill="1" applyBorder="1" applyAlignment="1"/>
    <xf numFmtId="0" fontId="153" fillId="0" borderId="0" xfId="15" applyFont="1" applyFill="1"/>
    <xf numFmtId="0" fontId="7" fillId="0" borderId="0" xfId="6969"/>
    <xf numFmtId="0" fontId="133" fillId="0" borderId="0" xfId="6969" applyFont="1"/>
    <xf numFmtId="0" fontId="146" fillId="0" borderId="0" xfId="15" quotePrefix="1" applyFont="1" applyAlignment="1"/>
    <xf numFmtId="0" fontId="102" fillId="0" borderId="0" xfId="5" applyFont="1" applyAlignment="1">
      <alignment vertical="top"/>
    </xf>
    <xf numFmtId="0" fontId="104" fillId="0" borderId="0" xfId="15" applyFont="1"/>
    <xf numFmtId="0" fontId="102" fillId="0" borderId="0" xfId="5" quotePrefix="1" applyFont="1" applyBorder="1" applyAlignment="1">
      <alignment vertical="center"/>
    </xf>
    <xf numFmtId="0" fontId="102" fillId="0" borderId="0" xfId="5" applyFont="1" applyBorder="1" applyAlignment="1">
      <alignment vertical="top"/>
    </xf>
    <xf numFmtId="0" fontId="104" fillId="0" borderId="0" xfId="15" applyFont="1" applyBorder="1"/>
    <xf numFmtId="0" fontId="47" fillId="0" borderId="0" xfId="15" applyFont="1" applyBorder="1" applyAlignment="1"/>
    <xf numFmtId="0" fontId="47" fillId="0" borderId="0" xfId="15" applyFont="1" applyAlignment="1"/>
    <xf numFmtId="0" fontId="108" fillId="0" borderId="0" xfId="15" applyFont="1" applyBorder="1" applyAlignment="1">
      <alignment vertical="center"/>
    </xf>
    <xf numFmtId="0" fontId="108" fillId="0" borderId="0" xfId="15" applyFont="1" applyBorder="1" applyAlignment="1"/>
    <xf numFmtId="0" fontId="87" fillId="0" borderId="0" xfId="29" applyFont="1" applyFill="1" applyBorder="1"/>
    <xf numFmtId="0" fontId="47" fillId="0" borderId="0" xfId="29" applyFont="1" applyFill="1"/>
    <xf numFmtId="0" fontId="85" fillId="0" borderId="0" xfId="29" applyFont="1" applyFill="1" applyBorder="1" applyAlignment="1">
      <alignment vertical="center"/>
    </xf>
    <xf numFmtId="0" fontId="60" fillId="0" borderId="0" xfId="29" applyFont="1" applyFill="1"/>
    <xf numFmtId="0" fontId="50" fillId="0" borderId="0" xfId="15" applyFont="1" applyBorder="1"/>
    <xf numFmtId="0" fontId="58" fillId="0" borderId="0" xfId="5" applyFont="1" applyFill="1" applyBorder="1" applyAlignment="1">
      <alignment horizontal="right" vertical="center" indent="1"/>
    </xf>
    <xf numFmtId="0" fontId="47" fillId="0" borderId="0" xfId="29" applyFont="1" applyFill="1" applyBorder="1"/>
    <xf numFmtId="0" fontId="47" fillId="0" borderId="0" xfId="29" applyFont="1" applyFill="1" applyBorder="1" applyAlignment="1">
      <alignment vertical="center"/>
    </xf>
    <xf numFmtId="0" fontId="84" fillId="0" borderId="0" xfId="29" applyFont="1" applyFill="1" applyBorder="1" applyAlignment="1">
      <alignment vertical="top"/>
    </xf>
    <xf numFmtId="0" fontId="47" fillId="0" borderId="0" xfId="29" applyFont="1" applyFill="1" applyAlignment="1">
      <alignment horizontal="left"/>
    </xf>
    <xf numFmtId="170" fontId="84" fillId="0" borderId="0" xfId="3" applyNumberFormat="1" applyFont="1" applyFill="1" applyBorder="1" applyAlignment="1">
      <alignment horizontal="right" indent="1"/>
    </xf>
    <xf numFmtId="0" fontId="53" fillId="0" borderId="0" xfId="29" applyFont="1" applyFill="1" applyBorder="1" applyAlignment="1">
      <alignment horizontal="right"/>
    </xf>
    <xf numFmtId="0" fontId="53" fillId="0" borderId="0" xfId="29" applyFont="1" applyFill="1" applyBorder="1"/>
    <xf numFmtId="0" fontId="53" fillId="0" borderId="0" xfId="29" applyFont="1" applyFill="1" applyBorder="1" applyAlignment="1"/>
    <xf numFmtId="0" fontId="133" fillId="0" borderId="0" xfId="29" applyFont="1" applyFill="1" applyBorder="1" applyAlignment="1">
      <alignment horizontal="left" vertical="center"/>
    </xf>
    <xf numFmtId="0" fontId="50" fillId="0" borderId="0" xfId="15" applyFont="1" applyFill="1" applyAlignment="1"/>
    <xf numFmtId="0" fontId="86" fillId="0" borderId="0" xfId="6970" applyFont="1" applyBorder="1" applyAlignment="1">
      <alignment horizontal="left"/>
    </xf>
    <xf numFmtId="170" fontId="84" fillId="0" borderId="0" xfId="6970" applyNumberFormat="1" applyFont="1" applyBorder="1" applyAlignment="1">
      <alignment horizontal="right"/>
    </xf>
    <xf numFmtId="0" fontId="154" fillId="0" borderId="0" xfId="29" applyFont="1" applyAlignment="1"/>
    <xf numFmtId="0" fontId="60" fillId="0" borderId="0" xfId="15" applyFont="1" applyAlignment="1"/>
    <xf numFmtId="0" fontId="50" fillId="0" borderId="0" xfId="15" applyFont="1"/>
    <xf numFmtId="0" fontId="108" fillId="0" borderId="0" xfId="15" quotePrefix="1" applyFont="1" applyBorder="1" applyAlignment="1">
      <alignment vertical="center"/>
    </xf>
    <xf numFmtId="0" fontId="154" fillId="0" borderId="0" xfId="29" applyFont="1" applyAlignment="1">
      <alignment vertical="center"/>
    </xf>
    <xf numFmtId="0" fontId="137" fillId="0" borderId="0" xfId="5" applyFont="1" applyFill="1" applyAlignment="1">
      <alignment vertical="center"/>
    </xf>
    <xf numFmtId="0" fontId="47" fillId="0" borderId="0" xfId="29" applyFont="1" applyFill="1" applyAlignment="1">
      <alignment vertical="center"/>
    </xf>
    <xf numFmtId="0" fontId="118" fillId="0" borderId="0" xfId="29" applyFont="1" applyFill="1" applyAlignment="1">
      <alignment vertical="center"/>
    </xf>
    <xf numFmtId="0" fontId="51" fillId="0" borderId="0" xfId="5" applyFont="1" applyFill="1" applyAlignment="1"/>
    <xf numFmtId="0" fontId="94" fillId="0" borderId="0" xfId="29" applyFont="1" applyFill="1" applyBorder="1" applyAlignment="1">
      <alignment horizontal="right"/>
    </xf>
    <xf numFmtId="0" fontId="94" fillId="0" borderId="0" xfId="29" applyFont="1" applyFill="1" applyBorder="1" applyAlignment="1"/>
    <xf numFmtId="3" fontId="84" fillId="0" borderId="0" xfId="6970" applyNumberFormat="1" applyFont="1" applyFill="1" applyBorder="1" applyAlignment="1">
      <alignment horizontal="right"/>
    </xf>
    <xf numFmtId="0" fontId="156" fillId="0" borderId="0" xfId="29" applyFont="1" applyAlignment="1">
      <alignment vertical="center"/>
    </xf>
    <xf numFmtId="0" fontId="156" fillId="0" borderId="0" xfId="29" applyFont="1" applyFill="1" applyAlignment="1">
      <alignment vertical="center"/>
    </xf>
    <xf numFmtId="170" fontId="84" fillId="0" borderId="0" xfId="6970" applyNumberFormat="1" applyFont="1" applyFill="1" applyBorder="1" applyAlignment="1">
      <alignment horizontal="right"/>
    </xf>
    <xf numFmtId="0" fontId="52" fillId="0" borderId="0" xfId="5" applyFont="1" applyFill="1" applyBorder="1" applyAlignment="1">
      <alignment horizontal="right" vertical="center"/>
    </xf>
    <xf numFmtId="0" fontId="53" fillId="0" borderId="18" xfId="15" applyFont="1" applyFill="1" applyBorder="1"/>
    <xf numFmtId="0" fontId="51" fillId="0" borderId="18" xfId="5" applyFont="1" applyFill="1" applyBorder="1" applyAlignment="1">
      <alignment horizontal="left" indent="1"/>
    </xf>
    <xf numFmtId="0" fontId="119" fillId="0" borderId="18" xfId="15" applyFont="1" applyFill="1" applyBorder="1" applyAlignment="1">
      <alignment horizontal="left" indent="3"/>
    </xf>
    <xf numFmtId="0" fontId="120" fillId="0" borderId="18" xfId="5" applyFont="1" applyFill="1" applyBorder="1" applyAlignment="1">
      <alignment vertical="center"/>
    </xf>
    <xf numFmtId="0" fontId="53" fillId="0" borderId="18" xfId="5" applyFont="1" applyFill="1" applyBorder="1" applyAlignment="1">
      <alignment vertical="center"/>
    </xf>
    <xf numFmtId="0" fontId="92" fillId="0" borderId="0" xfId="15" applyFont="1" applyBorder="1" applyAlignment="1">
      <alignment vertical="center"/>
    </xf>
    <xf numFmtId="0" fontId="119" fillId="0" borderId="0" xfId="15" applyFont="1" applyFill="1" applyBorder="1" applyAlignment="1">
      <alignment wrapText="1"/>
    </xf>
    <xf numFmtId="3" fontId="124" fillId="0" borderId="0" xfId="15" applyNumberFormat="1" applyFont="1" applyFill="1" applyBorder="1" applyAlignment="1">
      <alignment wrapText="1"/>
    </xf>
    <xf numFmtId="0" fontId="47" fillId="0" borderId="0" xfId="15" applyFont="1" applyFill="1" applyAlignment="1"/>
    <xf numFmtId="0" fontId="47" fillId="0" borderId="0" xfId="6970" applyFont="1" applyFill="1" applyBorder="1" applyAlignment="1"/>
    <xf numFmtId="0" fontId="47" fillId="0" borderId="0" xfId="6970" applyFont="1" applyBorder="1" applyAlignment="1"/>
    <xf numFmtId="0" fontId="47" fillId="0" borderId="0" xfId="6970" applyFont="1" applyBorder="1" applyAlignment="1">
      <alignment vertical="center"/>
    </xf>
    <xf numFmtId="0" fontId="47" fillId="0" borderId="0" xfId="6970" applyBorder="1" applyAlignment="1"/>
    <xf numFmtId="0" fontId="85" fillId="0" borderId="0" xfId="6970" applyFont="1" applyBorder="1" applyAlignment="1"/>
    <xf numFmtId="0" fontId="84" fillId="0" borderId="0" xfId="6970" applyFont="1" applyBorder="1" applyAlignment="1">
      <alignment horizontal="center"/>
    </xf>
    <xf numFmtId="171" fontId="84" fillId="0" borderId="0" xfId="6970" applyNumberFormat="1" applyFont="1" applyBorder="1" applyAlignment="1">
      <alignment horizontal="right"/>
    </xf>
    <xf numFmtId="171" fontId="84" fillId="0" borderId="0" xfId="6970" applyNumberFormat="1" applyFont="1" applyBorder="1" applyAlignment="1">
      <alignment horizontal="right" vertical="top"/>
    </xf>
    <xf numFmtId="0" fontId="7" fillId="0" borderId="0" xfId="6971" applyFill="1"/>
    <xf numFmtId="172" fontId="84" fillId="0" borderId="0" xfId="6970" applyNumberFormat="1" applyFont="1" applyBorder="1" applyAlignment="1">
      <alignment horizontal="right"/>
    </xf>
    <xf numFmtId="0" fontId="86" fillId="0" borderId="0" xfId="6970" applyFont="1" applyBorder="1" applyAlignment="1">
      <alignment horizontal="right"/>
    </xf>
    <xf numFmtId="2" fontId="47" fillId="0" borderId="0" xfId="6970" applyNumberFormat="1" applyBorder="1" applyAlignment="1"/>
    <xf numFmtId="0" fontId="47" fillId="0" borderId="0" xfId="6972" applyFill="1" applyBorder="1" applyAlignment="1"/>
    <xf numFmtId="172" fontId="84" fillId="0" borderId="0" xfId="6970" applyNumberFormat="1" applyFont="1" applyFill="1" applyBorder="1" applyAlignment="1">
      <alignment horizontal="right"/>
    </xf>
    <xf numFmtId="0" fontId="126" fillId="0" borderId="0" xfId="5" applyFont="1" applyFill="1" applyBorder="1" applyAlignment="1">
      <alignment vertical="center" wrapText="1"/>
    </xf>
    <xf numFmtId="0" fontId="86" fillId="0" borderId="0" xfId="6970" applyFont="1" applyFill="1" applyBorder="1" applyAlignment="1">
      <alignment horizontal="left"/>
    </xf>
    <xf numFmtId="0" fontId="84" fillId="0" borderId="0" xfId="6970" applyFont="1" applyFill="1" applyBorder="1" applyAlignment="1"/>
    <xf numFmtId="0" fontId="135" fillId="0" borderId="0" xfId="15" applyFont="1" applyFill="1"/>
    <xf numFmtId="170" fontId="84" fillId="0" borderId="0" xfId="29" applyNumberFormat="1" applyFont="1" applyBorder="1" applyAlignment="1">
      <alignment horizontal="right"/>
    </xf>
    <xf numFmtId="170" fontId="86" fillId="0" borderId="0" xfId="29" applyNumberFormat="1" applyFont="1" applyBorder="1" applyAlignment="1">
      <alignment horizontal="right"/>
    </xf>
    <xf numFmtId="2" fontId="84" fillId="0" borderId="0" xfId="6970" applyNumberFormat="1" applyFont="1" applyFill="1" applyBorder="1" applyAlignment="1">
      <alignment horizontal="right"/>
    </xf>
    <xf numFmtId="175" fontId="84" fillId="0" borderId="0" xfId="164" applyNumberFormat="1" applyFont="1" applyFill="1" applyBorder="1" applyAlignment="1">
      <alignment horizontal="right"/>
    </xf>
    <xf numFmtId="0" fontId="84" fillId="0" borderId="0" xfId="6970" applyFont="1" applyFill="1" applyBorder="1" applyAlignment="1">
      <alignment horizontal="center"/>
    </xf>
    <xf numFmtId="171" fontId="84" fillId="0" borderId="0" xfId="6970" applyNumberFormat="1" applyFont="1" applyFill="1" applyBorder="1" applyAlignment="1">
      <alignment horizontal="right"/>
    </xf>
    <xf numFmtId="0" fontId="47" fillId="0" borderId="0" xfId="6970" applyBorder="1" applyAlignment="1">
      <alignment horizontal="center"/>
    </xf>
    <xf numFmtId="0" fontId="47" fillId="0" borderId="0" xfId="6970" applyFont="1" applyFill="1" applyBorder="1" applyAlignment="1">
      <alignment vertical="center"/>
    </xf>
    <xf numFmtId="170" fontId="84" fillId="0" borderId="0" xfId="6970" applyNumberFormat="1" applyFont="1" applyFill="1" applyBorder="1" applyAlignment="1">
      <alignment horizontal="right" vertical="top"/>
    </xf>
    <xf numFmtId="170" fontId="84" fillId="0" borderId="0" xfId="6970" applyNumberFormat="1" applyFont="1" applyBorder="1" applyAlignment="1">
      <alignment horizontal="right" vertical="top"/>
    </xf>
    <xf numFmtId="170" fontId="84" fillId="0" borderId="0" xfId="29" applyNumberFormat="1" applyFont="1" applyFill="1" applyBorder="1" applyAlignment="1">
      <alignment horizontal="right"/>
    </xf>
    <xf numFmtId="17" fontId="86" fillId="0" borderId="0" xfId="29" applyNumberFormat="1" applyFont="1" applyFill="1" applyBorder="1" applyAlignment="1"/>
    <xf numFmtId="0" fontId="84" fillId="0" borderId="0" xfId="29" applyFont="1" applyFill="1" applyBorder="1" applyAlignment="1">
      <alignment horizontal="left"/>
    </xf>
    <xf numFmtId="3" fontId="84" fillId="0" borderId="0" xfId="6970" applyNumberFormat="1" applyFont="1" applyFill="1" applyBorder="1" applyAlignment="1">
      <alignment horizontal="left" indent="1"/>
    </xf>
    <xf numFmtId="16" fontId="84" fillId="0" borderId="0" xfId="6970" applyNumberFormat="1" applyFont="1" applyFill="1" applyBorder="1" applyAlignment="1">
      <alignment horizontal="right"/>
    </xf>
    <xf numFmtId="3" fontId="84" fillId="0" borderId="0" xfId="6970" applyNumberFormat="1" applyFont="1" applyFill="1" applyBorder="1" applyAlignment="1">
      <alignment horizontal="left" indent="2"/>
    </xf>
    <xf numFmtId="3" fontId="84" fillId="2" borderId="0" xfId="6970" applyNumberFormat="1" applyFont="1" applyFill="1" applyBorder="1" applyAlignment="1">
      <alignment horizontal="left" indent="2"/>
    </xf>
    <xf numFmtId="16" fontId="84" fillId="2" borderId="0" xfId="6970" applyNumberFormat="1" applyFont="1" applyFill="1" applyBorder="1" applyAlignment="1">
      <alignment horizontal="right"/>
    </xf>
    <xf numFmtId="3" fontId="84" fillId="2" borderId="0" xfId="6970" applyNumberFormat="1" applyFont="1" applyFill="1" applyBorder="1" applyAlignment="1">
      <alignment horizontal="right"/>
    </xf>
    <xf numFmtId="3" fontId="84" fillId="2" borderId="0" xfId="6970" applyNumberFormat="1" applyFont="1" applyFill="1" applyBorder="1" applyAlignment="1">
      <alignment horizontal="left" indent="1"/>
    </xf>
    <xf numFmtId="0" fontId="7" fillId="3" borderId="0" xfId="6969" applyFill="1"/>
    <xf numFmtId="0" fontId="7" fillId="0" borderId="0" xfId="6969" applyFont="1"/>
    <xf numFmtId="0" fontId="133" fillId="3" borderId="0" xfId="6969" applyFont="1" applyFill="1"/>
    <xf numFmtId="0" fontId="157" fillId="0" borderId="0" xfId="6973" applyFont="1" applyBorder="1" applyAlignment="1">
      <alignment vertical="center"/>
    </xf>
    <xf numFmtId="0" fontId="149" fillId="0" borderId="0" xfId="6973" applyFont="1" applyBorder="1" applyAlignment="1">
      <alignment vertical="center"/>
    </xf>
    <xf numFmtId="0" fontId="134" fillId="0" borderId="0" xfId="6973" applyFont="1" applyBorder="1" applyAlignment="1"/>
    <xf numFmtId="0" fontId="134" fillId="0" borderId="0" xfId="6973" applyFont="1" applyBorder="1" applyAlignment="1">
      <alignment horizontal="center"/>
    </xf>
    <xf numFmtId="0" fontId="134" fillId="0" borderId="0" xfId="6973" applyFont="1" applyBorder="1" applyAlignment="1">
      <alignment vertical="top"/>
    </xf>
    <xf numFmtId="0" fontId="134" fillId="0" borderId="0" xfId="6973" applyFont="1" applyBorder="1" applyAlignment="1">
      <alignment horizontal="left" vertical="top"/>
    </xf>
    <xf numFmtId="170" fontId="134" fillId="0" borderId="0" xfId="6973" applyNumberFormat="1" applyFont="1" applyBorder="1" applyAlignment="1">
      <alignment horizontal="right" vertical="top"/>
    </xf>
    <xf numFmtId="0" fontId="0" fillId="4" borderId="0" xfId="0" applyFill="1"/>
    <xf numFmtId="0" fontId="102" fillId="0" borderId="0" xfId="15" applyFont="1" applyFill="1" applyAlignment="1"/>
    <xf numFmtId="0" fontId="102" fillId="0" borderId="0" xfId="5" applyFont="1" applyFill="1" applyBorder="1" applyAlignment="1">
      <alignment vertical="top"/>
    </xf>
    <xf numFmtId="0" fontId="92" fillId="0" borderId="0" xfId="5" applyFont="1" applyFill="1" applyBorder="1" applyAlignment="1">
      <alignment vertical="top"/>
    </xf>
    <xf numFmtId="0" fontId="50" fillId="0" borderId="0" xfId="15" applyFont="1" applyBorder="1" applyAlignment="1">
      <alignment vertical="center"/>
    </xf>
    <xf numFmtId="0" fontId="47" fillId="0" borderId="0" xfId="15" applyFont="1" applyBorder="1" applyAlignment="1">
      <alignment vertical="center"/>
    </xf>
    <xf numFmtId="0" fontId="50" fillId="0" borderId="0" xfId="15" applyFont="1" applyAlignment="1">
      <alignment vertical="center"/>
    </xf>
    <xf numFmtId="0" fontId="86" fillId="0" borderId="0" xfId="6970" applyFont="1" applyBorder="1" applyAlignment="1">
      <alignment horizontal="left" vertical="center"/>
    </xf>
    <xf numFmtId="170" fontId="84" fillId="0" borderId="0" xfId="6970" applyNumberFormat="1" applyFont="1" applyBorder="1" applyAlignment="1">
      <alignment horizontal="right" vertical="center"/>
    </xf>
    <xf numFmtId="0" fontId="47" fillId="0" borderId="0" xfId="15" applyFont="1" applyAlignment="1">
      <alignment vertical="center"/>
    </xf>
    <xf numFmtId="0" fontId="60" fillId="0" borderId="0" xfId="15" applyFont="1" applyAlignment="1">
      <alignment vertical="center"/>
    </xf>
    <xf numFmtId="0" fontId="50" fillId="0" borderId="0" xfId="15" applyFont="1" applyFill="1" applyAlignment="1">
      <alignment vertical="center"/>
    </xf>
    <xf numFmtId="0" fontId="50" fillId="0" borderId="0" xfId="29" applyFont="1" applyFill="1"/>
    <xf numFmtId="0" fontId="51" fillId="0" borderId="0" xfId="5" applyFont="1" applyFill="1" applyBorder="1" applyAlignment="1">
      <alignment horizontal="left" indent="2"/>
    </xf>
    <xf numFmtId="0" fontId="51" fillId="0" borderId="0" xfId="5" applyFont="1" applyFill="1" applyBorder="1"/>
    <xf numFmtId="0" fontId="142" fillId="0" borderId="0" xfId="5" applyFont="1" applyFill="1" applyAlignment="1"/>
    <xf numFmtId="1" fontId="53" fillId="0" borderId="0" xfId="0" applyNumberFormat="1" applyFont="1" applyFill="1" applyBorder="1"/>
    <xf numFmtId="0" fontId="158" fillId="0" borderId="0" xfId="15" applyFont="1" applyFill="1" applyBorder="1"/>
    <xf numFmtId="0" fontId="162" fillId="0" borderId="0" xfId="5" applyFont="1" applyFill="1" applyBorder="1"/>
    <xf numFmtId="0" fontId="119" fillId="0" borderId="0" xfId="15" applyFont="1" applyFill="1" applyBorder="1" applyAlignment="1"/>
    <xf numFmtId="0" fontId="53" fillId="0" borderId="0" xfId="15" applyFont="1" applyFill="1" applyBorder="1" applyAlignment="1"/>
    <xf numFmtId="0" fontId="120" fillId="0" borderId="0" xfId="15" applyFont="1" applyFill="1" applyBorder="1" applyAlignment="1"/>
    <xf numFmtId="165" fontId="53" fillId="0" borderId="0" xfId="15" applyNumberFormat="1" applyFont="1" applyFill="1" applyBorder="1" applyAlignment="1"/>
    <xf numFmtId="165" fontId="120" fillId="0" borderId="0" xfId="15" applyNumberFormat="1" applyFont="1" applyFill="1" applyBorder="1" applyAlignment="1"/>
    <xf numFmtId="165" fontId="53" fillId="0" borderId="0" xfId="15" applyNumberFormat="1" applyFont="1" applyFill="1" applyBorder="1"/>
    <xf numFmtId="0" fontId="164" fillId="0" borderId="0" xfId="15" applyFont="1" applyFill="1" applyBorder="1" applyAlignment="1">
      <alignment vertical="top"/>
    </xf>
    <xf numFmtId="3" fontId="160" fillId="0" borderId="0" xfId="15" applyNumberFormat="1" applyFont="1" applyFill="1" applyBorder="1" applyAlignment="1"/>
    <xf numFmtId="0" fontId="121" fillId="0" borderId="0" xfId="15" applyFont="1" applyFill="1" applyBorder="1" applyAlignment="1">
      <alignment vertical="top"/>
    </xf>
    <xf numFmtId="0" fontId="55" fillId="0" borderId="18" xfId="5" applyFont="1" applyFill="1" applyBorder="1" applyAlignment="1">
      <alignment horizontal="left" indent="1"/>
    </xf>
    <xf numFmtId="0" fontId="47" fillId="0" borderId="18" xfId="15" applyFill="1" applyBorder="1"/>
    <xf numFmtId="165" fontId="53" fillId="0" borderId="18" xfId="15" applyNumberFormat="1" applyFont="1" applyFill="1" applyBorder="1"/>
    <xf numFmtId="0" fontId="146" fillId="0" borderId="0" xfId="15" applyFont="1" applyFill="1" applyAlignment="1"/>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0" fontId="87" fillId="0" borderId="0" xfId="29" applyFont="1" applyFill="1"/>
    <xf numFmtId="0" fontId="142" fillId="0" borderId="0" xfId="29" applyFont="1" applyFill="1" applyAlignment="1">
      <alignment vertical="top"/>
    </xf>
    <xf numFmtId="0" fontId="118" fillId="0" borderId="0" xfId="29" applyFont="1" applyFill="1" applyAlignment="1">
      <alignment vertical="top"/>
    </xf>
    <xf numFmtId="0" fontId="53" fillId="0" borderId="0" xfId="29" applyFont="1" applyFill="1"/>
    <xf numFmtId="0" fontId="53" fillId="0" borderId="0" xfId="5" applyFont="1" applyFill="1" applyBorder="1" applyAlignment="1">
      <alignment horizontal="right"/>
    </xf>
    <xf numFmtId="0" fontId="51" fillId="0" borderId="0" xfId="5" applyFont="1" applyFill="1" applyBorder="1" applyAlignment="1"/>
    <xf numFmtId="165" fontId="120" fillId="0" borderId="0" xfId="0" applyNumberFormat="1" applyFont="1" applyFill="1" applyBorder="1" applyAlignment="1">
      <alignment vertical="center"/>
    </xf>
    <xf numFmtId="0" fontId="142" fillId="0" borderId="0" xfId="0" applyFont="1" applyFill="1" applyAlignment="1">
      <alignment vertical="top"/>
    </xf>
    <xf numFmtId="0" fontId="88" fillId="0" borderId="2" xfId="5" applyFont="1" applyFill="1" applyBorder="1" applyAlignment="1">
      <alignment horizontal="left" vertical="top"/>
    </xf>
    <xf numFmtId="0" fontId="53" fillId="0" borderId="2" xfId="0" applyFont="1" applyFill="1" applyBorder="1" applyAlignment="1">
      <alignment horizontal="left" vertical="top"/>
    </xf>
    <xf numFmtId="0" fontId="53" fillId="0" borderId="2" xfId="5" applyFont="1" applyFill="1" applyBorder="1"/>
    <xf numFmtId="0" fontId="58" fillId="0" borderId="2" xfId="5" applyFont="1" applyFill="1" applyBorder="1" applyAlignment="1">
      <alignment horizontal="center" vertical="center"/>
    </xf>
    <xf numFmtId="0" fontId="88" fillId="0" borderId="0" xfId="5" applyFont="1" applyFill="1" applyBorder="1" applyAlignment="1">
      <alignment horizontal="left" vertical="center" wrapText="1"/>
    </xf>
    <xf numFmtId="0" fontId="94" fillId="0" borderId="0" xfId="0" applyFont="1" applyFill="1" applyBorder="1" applyAlignment="1">
      <alignment horizontal="right"/>
    </xf>
    <xf numFmtId="2" fontId="120" fillId="0" borderId="0" xfId="0" applyNumberFormat="1" applyFont="1" applyFill="1" applyBorder="1" applyAlignment="1">
      <alignment horizontal="right" wrapText="1"/>
    </xf>
    <xf numFmtId="0" fontId="53" fillId="0" borderId="0" xfId="5" applyFont="1" applyFill="1" applyBorder="1" applyAlignment="1">
      <alignment vertical="center"/>
    </xf>
    <xf numFmtId="2" fontId="120" fillId="0" borderId="0" xfId="29" applyNumberFormat="1" applyFont="1" applyFill="1" applyBorder="1" applyAlignment="1">
      <alignment horizontal="right" wrapText="1"/>
    </xf>
    <xf numFmtId="0" fontId="53" fillId="0" borderId="18" xfId="5" applyFont="1" applyFill="1" applyBorder="1"/>
    <xf numFmtId="0" fontId="120" fillId="0" borderId="18" xfId="0" applyFont="1" applyFill="1" applyBorder="1" applyAlignment="1">
      <alignment horizontal="right"/>
    </xf>
    <xf numFmtId="0" fontId="120" fillId="0" borderId="0" xfId="0" applyFont="1" applyFill="1" applyBorder="1" applyAlignment="1"/>
    <xf numFmtId="0" fontId="51" fillId="0" borderId="17" xfId="5" applyFont="1" applyFill="1" applyBorder="1" applyAlignment="1"/>
    <xf numFmtId="165" fontId="120" fillId="0" borderId="17" xfId="0" applyNumberFormat="1" applyFont="1" applyFill="1" applyBorder="1" applyAlignment="1"/>
    <xf numFmtId="1" fontId="69" fillId="0" borderId="0" xfId="0" applyNumberFormat="1" applyFont="1" applyFill="1" applyBorder="1"/>
    <xf numFmtId="0" fontId="55" fillId="0" borderId="0" xfId="5" applyFont="1" applyFill="1" applyBorder="1" applyAlignment="1">
      <alignment horizontal="left" vertical="center" indent="1"/>
    </xf>
    <xf numFmtId="164" fontId="56" fillId="0" borderId="0" xfId="5" applyNumberFormat="1" applyFont="1" applyFill="1" applyAlignment="1">
      <alignment horizontal="right"/>
    </xf>
    <xf numFmtId="1" fontId="69" fillId="0" borderId="0" xfId="0" applyNumberFormat="1" applyFont="1" applyFill="1"/>
    <xf numFmtId="164" fontId="53" fillId="0" borderId="0" xfId="5" applyNumberFormat="1" applyFont="1" applyFill="1" applyBorder="1" applyAlignment="1">
      <alignment horizontal="right"/>
    </xf>
    <xf numFmtId="0" fontId="51" fillId="0" borderId="0" xfId="5" applyFont="1" applyFill="1"/>
    <xf numFmtId="0" fontId="143" fillId="0" borderId="0" xfId="0" applyFont="1" applyFill="1"/>
    <xf numFmtId="0" fontId="144" fillId="0" borderId="0" xfId="5" applyFont="1" applyFill="1" applyAlignment="1">
      <alignment vertical="top"/>
    </xf>
    <xf numFmtId="0" fontId="145" fillId="0" borderId="0" xfId="0" applyFont="1" applyFill="1"/>
    <xf numFmtId="0" fontId="144" fillId="0" borderId="0" xfId="0" applyFont="1" applyFill="1" applyAlignment="1">
      <alignment vertical="top"/>
    </xf>
    <xf numFmtId="0" fontId="0" fillId="0" borderId="0" xfId="0" applyFill="1" applyBorder="1"/>
    <xf numFmtId="0" fontId="70" fillId="0" borderId="0" xfId="5" applyFont="1" applyFill="1" applyBorder="1"/>
    <xf numFmtId="0" fontId="92" fillId="0" borderId="0" xfId="5" quotePrefix="1" applyFont="1" applyFill="1" applyAlignment="1">
      <alignment vertical="center"/>
    </xf>
    <xf numFmtId="0" fontId="88" fillId="0" borderId="17" xfId="0" quotePrefix="1" applyFont="1" applyFill="1" applyBorder="1" applyAlignment="1">
      <alignment vertical="center" wrapText="1"/>
    </xf>
    <xf numFmtId="0" fontId="49" fillId="0" borderId="17" xfId="5" applyFont="1" applyFill="1" applyBorder="1"/>
    <xf numFmtId="0" fontId="88" fillId="0" borderId="18" xfId="0" applyFont="1" applyFill="1" applyBorder="1" applyAlignment="1">
      <alignment vertical="center"/>
    </xf>
    <xf numFmtId="0" fontId="58" fillId="0" borderId="18" xfId="5" applyFont="1" applyFill="1" applyBorder="1" applyAlignment="1">
      <alignment horizontal="right"/>
    </xf>
    <xf numFmtId="0" fontId="120" fillId="0" borderId="0" xfId="0" applyFont="1" applyFill="1" applyBorder="1" applyAlignment="1">
      <alignment horizontal="right"/>
    </xf>
    <xf numFmtId="3" fontId="120" fillId="0" borderId="0" xfId="0" applyNumberFormat="1" applyFont="1" applyFill="1" applyBorder="1" applyAlignment="1">
      <alignment horizontal="right"/>
    </xf>
    <xf numFmtId="0" fontId="119" fillId="0" borderId="17" xfId="0" applyFont="1" applyFill="1" applyBorder="1" applyAlignment="1"/>
    <xf numFmtId="165" fontId="120" fillId="0" borderId="17" xfId="0" applyNumberFormat="1" applyFont="1" applyFill="1" applyBorder="1" applyAlignment="1">
      <alignment vertical="center"/>
    </xf>
    <xf numFmtId="17" fontId="126" fillId="0" borderId="0" xfId="5" quotePrefix="1" applyNumberFormat="1" applyFont="1" applyFill="1" applyBorder="1" applyAlignment="1"/>
    <xf numFmtId="0" fontId="49" fillId="0" borderId="0" xfId="0" applyFont="1" applyFill="1" applyBorder="1" applyAlignment="1"/>
    <xf numFmtId="0" fontId="49" fillId="0" borderId="0" xfId="0" applyFont="1" applyFill="1" applyBorder="1" applyAlignment="1">
      <alignment horizontal="left" indent="2"/>
    </xf>
    <xf numFmtId="0" fontId="53" fillId="0" borderId="0" xfId="0" applyFont="1" applyFill="1" applyBorder="1" applyAlignment="1">
      <alignment horizontal="right" vertical="center"/>
    </xf>
    <xf numFmtId="0" fontId="53" fillId="0" borderId="0" xfId="0" applyFont="1" applyFill="1" applyBorder="1" applyAlignment="1">
      <alignment horizontal="right"/>
    </xf>
    <xf numFmtId="0" fontId="51" fillId="0" borderId="17" xfId="5" applyFont="1" applyFill="1" applyBorder="1" applyAlignment="1">
      <alignment horizontal="left" vertical="center" indent="2"/>
    </xf>
    <xf numFmtId="165" fontId="53" fillId="0" borderId="17" xfId="5" applyNumberFormat="1" applyFont="1" applyFill="1" applyBorder="1" applyAlignment="1">
      <alignment horizontal="right"/>
    </xf>
    <xf numFmtId="165" fontId="56" fillId="0" borderId="0" xfId="5" applyNumberFormat="1" applyFont="1" applyFill="1" applyBorder="1" applyAlignment="1">
      <alignment horizontal="left" indent="5"/>
    </xf>
    <xf numFmtId="0" fontId="49" fillId="0" borderId="0" xfId="0" applyFont="1" applyFill="1" applyAlignment="1">
      <alignment vertical="center"/>
    </xf>
    <xf numFmtId="165" fontId="56" fillId="0" borderId="0" xfId="5" applyNumberFormat="1" applyFont="1" applyFill="1" applyBorder="1" applyAlignment="1">
      <alignment horizontal="right" vertical="center"/>
    </xf>
    <xf numFmtId="0" fontId="125" fillId="0" borderId="0" xfId="0" applyFont="1" applyFill="1"/>
    <xf numFmtId="0" fontId="138" fillId="0" borderId="0" xfId="0" applyFont="1" applyFill="1"/>
    <xf numFmtId="0" fontId="139" fillId="0" borderId="0" xfId="0" applyFont="1" applyFill="1"/>
    <xf numFmtId="0" fontId="88" fillId="0" borderId="2" xfId="5" applyFont="1" applyFill="1" applyBorder="1" applyAlignment="1"/>
    <xf numFmtId="0" fontId="58" fillId="0" borderId="2" xfId="5" applyFont="1" applyFill="1" applyBorder="1" applyAlignment="1">
      <alignment horizontal="left" indent="2"/>
    </xf>
    <xf numFmtId="0" fontId="58" fillId="0" borderId="2" xfId="5" applyFont="1" applyFill="1" applyBorder="1" applyAlignment="1">
      <alignment vertical="center"/>
    </xf>
    <xf numFmtId="0" fontId="53" fillId="0" borderId="17" xfId="5" applyFont="1" applyFill="1" applyBorder="1" applyAlignment="1">
      <alignment horizontal="right"/>
    </xf>
    <xf numFmtId="0" fontId="53" fillId="0" borderId="17" xfId="5" applyFont="1" applyFill="1" applyBorder="1" applyAlignment="1"/>
    <xf numFmtId="0" fontId="52" fillId="0" borderId="2" xfId="5" applyFont="1" applyFill="1" applyBorder="1" applyAlignment="1">
      <alignment horizontal="left" indent="2"/>
    </xf>
    <xf numFmtId="0" fontId="58" fillId="0" borderId="2" xfId="5" applyFont="1" applyFill="1" applyBorder="1" applyAlignment="1">
      <alignment horizontal="right" vertical="center" indent="1"/>
    </xf>
    <xf numFmtId="0" fontId="52" fillId="0" borderId="0" xfId="5" applyFont="1" applyFill="1" applyBorder="1" applyAlignment="1"/>
    <xf numFmtId="0" fontId="52" fillId="0" borderId="0" xfId="5" applyFont="1" applyFill="1" applyBorder="1" applyAlignment="1">
      <alignment horizontal="left" indent="2"/>
    </xf>
    <xf numFmtId="0" fontId="126" fillId="0" borderId="0" xfId="5" applyFont="1" applyFill="1" applyBorder="1" applyAlignment="1"/>
    <xf numFmtId="0" fontId="90" fillId="0" borderId="0" xfId="0" applyFont="1" applyFill="1" applyBorder="1" applyAlignment="1">
      <alignment horizontal="left" indent="2"/>
    </xf>
    <xf numFmtId="0" fontId="51" fillId="0" borderId="17" xfId="5" applyFont="1" applyFill="1" applyBorder="1" applyAlignment="1">
      <alignment vertical="center"/>
    </xf>
    <xf numFmtId="0" fontId="51" fillId="0" borderId="17" xfId="5" applyFont="1" applyFill="1" applyBorder="1" applyAlignment="1">
      <alignment horizontal="left" vertical="center"/>
    </xf>
    <xf numFmtId="165" fontId="53" fillId="0" borderId="17" xfId="5" applyNumberFormat="1" applyFont="1" applyFill="1" applyBorder="1" applyAlignment="1">
      <alignment horizontal="right" vertical="center"/>
    </xf>
    <xf numFmtId="0" fontId="51" fillId="0" borderId="0" xfId="5" applyFont="1" applyFill="1" applyBorder="1" applyAlignment="1">
      <alignment vertical="center"/>
    </xf>
    <xf numFmtId="0" fontId="110" fillId="0" borderId="0" xfId="5" applyFont="1" applyFill="1" applyBorder="1" applyAlignment="1">
      <alignment vertical="center"/>
    </xf>
    <xf numFmtId="0" fontId="123" fillId="0" borderId="17" xfId="0" applyFont="1" applyFill="1" applyBorder="1" applyAlignment="1">
      <alignment vertical="center"/>
    </xf>
    <xf numFmtId="0" fontId="89" fillId="0" borderId="17" xfId="5" applyFont="1" applyFill="1" applyBorder="1" applyAlignment="1">
      <alignment vertical="top"/>
    </xf>
    <xf numFmtId="0" fontId="88" fillId="0" borderId="18" xfId="5" applyFont="1" applyFill="1" applyBorder="1" applyAlignment="1">
      <alignment vertical="center"/>
    </xf>
    <xf numFmtId="0" fontId="89" fillId="0" borderId="18" xfId="5" applyFont="1" applyFill="1" applyBorder="1" applyAlignment="1">
      <alignment vertical="top"/>
    </xf>
    <xf numFmtId="3" fontId="120" fillId="0" borderId="18" xfId="0" applyNumberFormat="1" applyFont="1" applyFill="1" applyBorder="1" applyAlignment="1"/>
    <xf numFmtId="0" fontId="53" fillId="0" borderId="18" xfId="0" applyFont="1" applyFill="1" applyBorder="1" applyAlignment="1"/>
    <xf numFmtId="0" fontId="94" fillId="0" borderId="0" xfId="0" applyFont="1" applyFill="1" applyBorder="1" applyAlignment="1">
      <alignment horizontal="right" vertical="center" indent="1"/>
    </xf>
    <xf numFmtId="0" fontId="120" fillId="0" borderId="18" xfId="0" applyFont="1" applyFill="1" applyBorder="1" applyAlignment="1">
      <alignment horizontal="right" indent="1"/>
    </xf>
    <xf numFmtId="165" fontId="120" fillId="0" borderId="17" xfId="0" applyNumberFormat="1" applyFont="1" applyFill="1" applyBorder="1" applyAlignment="1">
      <alignment horizontal="right" indent="1"/>
    </xf>
    <xf numFmtId="165" fontId="120" fillId="0" borderId="0" xfId="0" applyNumberFormat="1" applyFont="1" applyFill="1" applyBorder="1" applyAlignment="1">
      <alignment wrapText="1"/>
    </xf>
    <xf numFmtId="0" fontId="51" fillId="0" borderId="0" xfId="0" applyFont="1" applyFill="1" applyBorder="1" applyAlignment="1">
      <alignment horizontal="right"/>
    </xf>
    <xf numFmtId="165" fontId="120" fillId="0" borderId="0" xfId="0" applyNumberFormat="1" applyFont="1" applyFill="1" applyBorder="1" applyAlignment="1">
      <alignment horizontal="right" indent="1"/>
    </xf>
    <xf numFmtId="0" fontId="58" fillId="0" borderId="0" xfId="0" applyFont="1" applyFill="1" applyBorder="1" applyAlignment="1"/>
    <xf numFmtId="1" fontId="69" fillId="0" borderId="0" xfId="0" applyNumberFormat="1" applyFont="1" applyFill="1" applyBorder="1" applyAlignment="1">
      <alignment horizontal="right" indent="1"/>
    </xf>
    <xf numFmtId="0" fontId="91" fillId="0" borderId="0" xfId="0" applyFont="1" applyFill="1" applyBorder="1" applyAlignment="1">
      <alignment vertical="top"/>
    </xf>
    <xf numFmtId="0" fontId="49" fillId="0" borderId="0" xfId="0" applyFont="1" applyFill="1" applyAlignment="1"/>
    <xf numFmtId="0" fontId="51" fillId="0" borderId="17" xfId="5" applyFont="1" applyFill="1" applyBorder="1" applyAlignment="1">
      <alignment horizontal="left"/>
    </xf>
    <xf numFmtId="0" fontId="119" fillId="0" borderId="17" xfId="0" applyFont="1" applyFill="1" applyBorder="1" applyAlignment="1">
      <alignment horizontal="right" vertical="center"/>
    </xf>
    <xf numFmtId="0" fontId="119" fillId="0" borderId="0" xfId="0" applyFont="1" applyFill="1" applyBorder="1" applyAlignment="1">
      <alignment horizontal="right"/>
    </xf>
    <xf numFmtId="0" fontId="89" fillId="0" borderId="17" xfId="5" applyFont="1" applyFill="1" applyBorder="1" applyAlignment="1">
      <alignment vertical="center"/>
    </xf>
    <xf numFmtId="0" fontId="125" fillId="0" borderId="17" xfId="0" applyFont="1" applyFill="1" applyBorder="1" applyAlignment="1"/>
    <xf numFmtId="0" fontId="89" fillId="0" borderId="18" xfId="5" applyFont="1" applyFill="1" applyBorder="1" applyAlignment="1">
      <alignment vertical="center"/>
    </xf>
    <xf numFmtId="0" fontId="148" fillId="0" borderId="0" xfId="0" applyFont="1" applyFill="1" applyBorder="1" applyAlignment="1">
      <alignment horizontal="right"/>
    </xf>
    <xf numFmtId="0" fontId="148" fillId="0" borderId="0" xfId="0" applyFont="1" applyFill="1" applyBorder="1" applyAlignment="1">
      <alignment horizontal="right" indent="1"/>
    </xf>
    <xf numFmtId="0" fontId="53" fillId="0" borderId="18" xfId="5" applyFont="1" applyFill="1" applyBorder="1" applyAlignment="1">
      <alignment horizontal="right" indent="1"/>
    </xf>
    <xf numFmtId="0" fontId="120" fillId="0" borderId="18" xfId="0" applyFont="1" applyFill="1" applyBorder="1" applyAlignment="1"/>
    <xf numFmtId="0" fontId="55" fillId="0" borderId="0" xfId="0" applyFont="1" applyFill="1" applyAlignment="1">
      <alignment horizontal="left" indent="1"/>
    </xf>
    <xf numFmtId="0" fontId="92" fillId="0" borderId="0" xfId="5" applyFont="1" applyFill="1" applyAlignment="1"/>
    <xf numFmtId="0" fontId="53" fillId="0" borderId="17" xfId="5" applyFont="1" applyFill="1" applyBorder="1"/>
    <xf numFmtId="0" fontId="0" fillId="0" borderId="0" xfId="0" applyFill="1" applyAlignment="1">
      <alignment horizontal="right"/>
    </xf>
    <xf numFmtId="0" fontId="94" fillId="0" borderId="0" xfId="0" applyFont="1" applyFill="1" applyBorder="1" applyAlignment="1">
      <alignment horizontal="right" indent="1"/>
    </xf>
    <xf numFmtId="165" fontId="120" fillId="0" borderId="0" xfId="0" applyNumberFormat="1" applyFont="1" applyFill="1" applyBorder="1" applyAlignment="1">
      <alignment horizontal="right"/>
    </xf>
    <xf numFmtId="0" fontId="53" fillId="0" borderId="18" xfId="5" applyFont="1" applyFill="1" applyBorder="1" applyAlignment="1"/>
    <xf numFmtId="0" fontId="53" fillId="0" borderId="18" xfId="0" applyFont="1" applyFill="1" applyBorder="1" applyAlignment="1">
      <alignment horizontal="right" indent="1"/>
    </xf>
    <xf numFmtId="0" fontId="53" fillId="0" borderId="0" xfId="0" applyFont="1" applyFill="1" applyBorder="1" applyAlignment="1">
      <alignment horizontal="left" indent="3"/>
    </xf>
    <xf numFmtId="0" fontId="62" fillId="0" borderId="0" xfId="0" applyFont="1" applyFill="1" applyAlignment="1">
      <alignment vertical="center"/>
    </xf>
    <xf numFmtId="0" fontId="62" fillId="0" borderId="17" xfId="0" applyFont="1" applyFill="1" applyBorder="1"/>
    <xf numFmtId="0" fontId="58" fillId="0" borderId="17" xfId="5" applyFont="1" applyFill="1" applyBorder="1" applyAlignment="1">
      <alignment vertical="center"/>
    </xf>
    <xf numFmtId="0" fontId="60" fillId="0" borderId="17" xfId="0" applyFont="1" applyFill="1" applyBorder="1" applyAlignment="1">
      <alignment horizontal="right" vertical="center"/>
    </xf>
    <xf numFmtId="0" fontId="125" fillId="0" borderId="17" xfId="0" applyFont="1" applyFill="1" applyBorder="1" applyAlignment="1">
      <alignment horizontal="right" vertical="center"/>
    </xf>
    <xf numFmtId="0" fontId="54" fillId="0" borderId="18" xfId="5" applyFont="1" applyFill="1" applyBorder="1"/>
    <xf numFmtId="0" fontId="58" fillId="0" borderId="18" xfId="5" applyFont="1" applyFill="1" applyBorder="1" applyAlignment="1">
      <alignment vertical="center"/>
    </xf>
    <xf numFmtId="0" fontId="91" fillId="0" borderId="18" xfId="5" applyFont="1" applyFill="1" applyBorder="1" applyAlignment="1">
      <alignment horizontal="right" vertical="center"/>
    </xf>
    <xf numFmtId="3" fontId="53" fillId="0" borderId="0" xfId="0" applyNumberFormat="1" applyFont="1" applyFill="1" applyBorder="1" applyAlignment="1"/>
    <xf numFmtId="3" fontId="120" fillId="0" borderId="18" xfId="0" applyNumberFormat="1" applyFont="1" applyFill="1" applyBorder="1" applyAlignment="1">
      <alignment horizontal="right" indent="1"/>
    </xf>
    <xf numFmtId="0" fontId="53" fillId="0" borderId="0" xfId="5" applyFont="1" applyFill="1" applyAlignment="1">
      <alignment horizontal="right" vertical="center" indent="1"/>
    </xf>
    <xf numFmtId="0" fontId="53" fillId="0" borderId="18" xfId="0" applyFont="1" applyFill="1" applyBorder="1" applyAlignment="1">
      <alignment horizontal="right" indent="2"/>
    </xf>
    <xf numFmtId="0" fontId="120" fillId="0" borderId="18" xfId="0" applyFont="1" applyFill="1" applyBorder="1" applyAlignment="1">
      <alignment horizontal="right" vertical="center" indent="1"/>
    </xf>
    <xf numFmtId="165" fontId="120" fillId="0" borderId="17" xfId="0" applyNumberFormat="1" applyFont="1" applyFill="1" applyBorder="1" applyAlignment="1">
      <alignment horizontal="right" vertical="center" wrapText="1" indent="1"/>
    </xf>
    <xf numFmtId="165" fontId="53" fillId="0" borderId="17" xfId="0" applyNumberFormat="1" applyFont="1" applyFill="1" applyBorder="1" applyAlignment="1">
      <alignment horizontal="right" wrapText="1"/>
    </xf>
    <xf numFmtId="165" fontId="53" fillId="0" borderId="17" xfId="0" applyNumberFormat="1" applyFont="1" applyFill="1" applyBorder="1" applyAlignment="1"/>
    <xf numFmtId="165" fontId="53" fillId="0" borderId="17" xfId="0" applyNumberFormat="1" applyFont="1" applyFill="1" applyBorder="1" applyAlignment="1">
      <alignment horizontal="right" indent="1"/>
    </xf>
    <xf numFmtId="165" fontId="120" fillId="0" borderId="0" xfId="0" applyNumberFormat="1" applyFont="1" applyFill="1" applyBorder="1" applyAlignment="1">
      <alignment horizontal="right" vertical="center" wrapText="1" indent="1"/>
    </xf>
    <xf numFmtId="165" fontId="120" fillId="0" borderId="0" xfId="0" applyNumberFormat="1" applyFont="1" applyFill="1" applyBorder="1" applyAlignment="1">
      <alignment horizontal="right" wrapText="1"/>
    </xf>
    <xf numFmtId="0" fontId="120" fillId="0" borderId="0" xfId="0" applyFont="1" applyFill="1" applyBorder="1" applyAlignment="1">
      <alignment horizontal="right" indent="1"/>
    </xf>
    <xf numFmtId="165" fontId="53" fillId="0" borderId="0" xfId="0" applyNumberFormat="1" applyFont="1" applyFill="1" applyBorder="1" applyAlignment="1"/>
    <xf numFmtId="165" fontId="53" fillId="0" borderId="0" xfId="0" applyNumberFormat="1" applyFont="1" applyFill="1" applyBorder="1" applyAlignment="1">
      <alignment horizontal="right" indent="1"/>
    </xf>
    <xf numFmtId="0" fontId="56" fillId="0" borderId="17" xfId="15" applyFont="1" applyFill="1" applyBorder="1" applyAlignment="1">
      <alignment horizontal="center" vertical="center"/>
    </xf>
    <xf numFmtId="165" fontId="53" fillId="0" borderId="0" xfId="15" applyNumberFormat="1" applyFont="1" applyFill="1" applyBorder="1" applyAlignment="1">
      <alignment horizontal="right" wrapText="1"/>
    </xf>
    <xf numFmtId="0" fontId="53" fillId="0" borderId="18" xfId="5" applyFont="1" applyFill="1" applyBorder="1" applyAlignment="1">
      <alignment horizontal="right"/>
    </xf>
    <xf numFmtId="0" fontId="162" fillId="0" borderId="0" xfId="15" applyFont="1" applyFill="1" applyBorder="1"/>
    <xf numFmtId="0" fontId="163" fillId="0" borderId="0" xfId="15" applyFont="1" applyFill="1" applyBorder="1" applyAlignment="1">
      <alignment vertical="top"/>
    </xf>
    <xf numFmtId="0" fontId="88" fillId="0" borderId="17" xfId="15" quotePrefix="1" applyFont="1" applyFill="1" applyBorder="1" applyAlignment="1">
      <alignment vertical="top"/>
    </xf>
    <xf numFmtId="0" fontId="97" fillId="0" borderId="17" xfId="15" applyFont="1" applyFill="1" applyBorder="1" applyAlignment="1">
      <alignment wrapText="1"/>
    </xf>
    <xf numFmtId="0" fontId="125" fillId="0" borderId="17" xfId="15" applyFont="1" applyFill="1" applyBorder="1" applyAlignment="1">
      <alignment vertical="center"/>
    </xf>
    <xf numFmtId="0" fontId="88" fillId="0" borderId="18" xfId="5" applyFont="1" applyFill="1" applyBorder="1" applyAlignment="1">
      <alignment vertical="top"/>
    </xf>
    <xf numFmtId="0" fontId="91" fillId="0" borderId="0" xfId="15" applyFont="1" applyFill="1" applyBorder="1" applyAlignment="1">
      <alignment vertical="top" wrapText="1"/>
    </xf>
    <xf numFmtId="3" fontId="120" fillId="0" borderId="0" xfId="15" applyNumberFormat="1" applyFont="1" applyFill="1" applyBorder="1" applyAlignment="1">
      <alignment wrapText="1"/>
    </xf>
    <xf numFmtId="0" fontId="119" fillId="0" borderId="18" xfId="15" applyFont="1" applyFill="1" applyBorder="1" applyAlignment="1"/>
    <xf numFmtId="0" fontId="119" fillId="0" borderId="18" xfId="15" applyFont="1" applyFill="1" applyBorder="1" applyAlignment="1">
      <alignment horizontal="right"/>
    </xf>
    <xf numFmtId="0" fontId="47" fillId="0" borderId="2" xfId="15" applyFont="1" applyFill="1" applyBorder="1" applyAlignment="1">
      <alignment vertical="center"/>
    </xf>
    <xf numFmtId="0" fontId="159" fillId="0" borderId="2" xfId="15" applyFont="1" applyFill="1" applyBorder="1" applyAlignment="1">
      <alignment vertical="center"/>
    </xf>
    <xf numFmtId="0" fontId="58" fillId="0" borderId="17" xfId="15" applyFont="1" applyFill="1" applyBorder="1"/>
    <xf numFmtId="0" fontId="58" fillId="0" borderId="17" xfId="5" applyFont="1" applyFill="1" applyBorder="1" applyAlignment="1">
      <alignment horizontal="right" vertical="center" wrapText="1"/>
    </xf>
    <xf numFmtId="0" fontId="161" fillId="0" borderId="17" xfId="15" applyFont="1" applyFill="1" applyBorder="1" applyAlignment="1">
      <alignment horizontal="center" wrapText="1"/>
    </xf>
    <xf numFmtId="0" fontId="58" fillId="0" borderId="18" xfId="15" applyFont="1" applyFill="1" applyBorder="1"/>
    <xf numFmtId="0" fontId="58" fillId="0" borderId="18" xfId="5" applyFont="1" applyFill="1" applyBorder="1" applyAlignment="1">
      <alignment horizontal="right" vertical="center" wrapText="1"/>
    </xf>
    <xf numFmtId="0" fontId="161" fillId="0" borderId="18" xfId="15" applyFont="1" applyFill="1" applyBorder="1" applyAlignment="1">
      <alignment horizontal="center" wrapText="1"/>
    </xf>
    <xf numFmtId="0" fontId="53" fillId="0" borderId="0" xfId="15" applyFont="1" applyFill="1" applyBorder="1" applyAlignment="1">
      <alignment horizontal="right" wrapText="1"/>
    </xf>
    <xf numFmtId="0" fontId="53" fillId="0" borderId="0" xfId="15" applyFont="1" applyFill="1" applyBorder="1" applyAlignment="1">
      <alignment horizontal="right" wrapText="1" indent="1"/>
    </xf>
    <xf numFmtId="0" fontId="162" fillId="0" borderId="0" xfId="15" applyFont="1" applyFill="1" applyBorder="1" applyAlignment="1">
      <alignment horizontal="right" wrapText="1"/>
    </xf>
    <xf numFmtId="3" fontId="120" fillId="0" borderId="0" xfId="15" applyNumberFormat="1" applyFont="1" applyFill="1" applyBorder="1" applyAlignment="1">
      <alignment horizontal="right" wrapText="1"/>
    </xf>
    <xf numFmtId="3" fontId="162" fillId="0" borderId="0" xfId="0" applyNumberFormat="1" applyFont="1" applyFill="1" applyBorder="1" applyAlignment="1"/>
    <xf numFmtId="0" fontId="53" fillId="0" borderId="18" xfId="5" applyFont="1" applyFill="1" applyBorder="1" applyAlignment="1">
      <alignment horizontal="right" vertical="center" indent="1"/>
    </xf>
    <xf numFmtId="0" fontId="162" fillId="0" borderId="18" xfId="5" applyFont="1" applyFill="1" applyBorder="1" applyAlignment="1">
      <alignment horizontal="right" indent="1"/>
    </xf>
    <xf numFmtId="165" fontId="162" fillId="0" borderId="0" xfId="0" applyNumberFormat="1" applyFont="1" applyFill="1" applyBorder="1" applyAlignment="1"/>
    <xf numFmtId="0" fontId="60" fillId="0" borderId="0" xfId="15" applyFont="1" applyFill="1" applyBorder="1" applyAlignment="1">
      <alignment vertical="top" wrapText="1"/>
    </xf>
    <xf numFmtId="0" fontId="162" fillId="0" borderId="0" xfId="15" applyFont="1" applyFill="1"/>
    <xf numFmtId="0" fontId="56" fillId="0" borderId="0" xfId="15" applyFont="1" applyFill="1" applyBorder="1" applyAlignment="1">
      <alignment horizontal="right" vertical="center" indent="1"/>
    </xf>
    <xf numFmtId="0" fontId="53" fillId="0" borderId="0" xfId="15" applyFont="1" applyFill="1" applyBorder="1" applyAlignment="1">
      <alignment horizontal="right" wrapText="1" indent="3"/>
    </xf>
    <xf numFmtId="0" fontId="53" fillId="0" borderId="0" xfId="15" applyFont="1" applyFill="1" applyBorder="1" applyAlignment="1">
      <alignment horizontal="right" indent="1"/>
    </xf>
    <xf numFmtId="3" fontId="53" fillId="0" borderId="0" xfId="15" applyNumberFormat="1" applyFont="1" applyFill="1" applyBorder="1" applyAlignment="1">
      <alignment wrapText="1"/>
    </xf>
    <xf numFmtId="3" fontId="162" fillId="0" borderId="0" xfId="15" applyNumberFormat="1" applyFont="1" applyFill="1"/>
    <xf numFmtId="0" fontId="53" fillId="0" borderId="18" xfId="5" applyFont="1" applyFill="1" applyBorder="1" applyAlignment="1">
      <alignment horizontal="right" vertical="center" indent="3"/>
    </xf>
    <xf numFmtId="0" fontId="53" fillId="0" borderId="18" xfId="15" applyFont="1" applyFill="1" applyBorder="1" applyAlignment="1">
      <alignment horizontal="right" indent="3"/>
    </xf>
    <xf numFmtId="0" fontId="162" fillId="0" borderId="0" xfId="15" applyFont="1" applyFill="1" applyBorder="1" applyAlignment="1"/>
    <xf numFmtId="0" fontId="88" fillId="0" borderId="17" xfId="15" applyFont="1" applyFill="1" applyBorder="1" applyAlignment="1">
      <alignment vertical="top" wrapText="1"/>
    </xf>
    <xf numFmtId="0" fontId="125" fillId="0" borderId="17" xfId="15" applyFont="1" applyFill="1" applyBorder="1" applyAlignment="1">
      <alignment vertical="top" wrapText="1"/>
    </xf>
    <xf numFmtId="0" fontId="53" fillId="0" borderId="17" xfId="15" applyFont="1" applyFill="1" applyBorder="1"/>
    <xf numFmtId="0" fontId="58" fillId="0" borderId="17" xfId="15" applyFont="1" applyFill="1" applyBorder="1" applyAlignment="1">
      <alignment vertical="center"/>
    </xf>
    <xf numFmtId="0" fontId="58" fillId="0" borderId="18" xfId="15" applyFont="1" applyFill="1" applyBorder="1" applyAlignment="1">
      <alignment vertical="center"/>
    </xf>
    <xf numFmtId="0" fontId="56" fillId="0" borderId="18" xfId="15" applyFont="1" applyFill="1" applyBorder="1" applyAlignment="1">
      <alignment horizontal="left" indent="3"/>
    </xf>
    <xf numFmtId="165" fontId="53" fillId="0" borderId="17" xfId="5" applyNumberFormat="1" applyFont="1" applyFill="1" applyBorder="1" applyAlignment="1">
      <alignment horizontal="right"/>
    </xf>
    <xf numFmtId="3" fontId="120" fillId="0" borderId="0" xfId="0" applyNumberFormat="1" applyFont="1" applyFill="1" applyBorder="1" applyAlignment="1">
      <alignment horizontal="right" indent="1"/>
    </xf>
    <xf numFmtId="3" fontId="120" fillId="0" borderId="0" xfId="0" applyNumberFormat="1" applyFont="1" applyFill="1" applyBorder="1" applyAlignment="1">
      <alignment horizontal="right"/>
    </xf>
    <xf numFmtId="165" fontId="120" fillId="0" borderId="0" xfId="0" applyNumberFormat="1" applyFont="1" applyFill="1" applyBorder="1" applyAlignment="1">
      <alignment horizontal="right" indent="1"/>
    </xf>
    <xf numFmtId="165" fontId="120" fillId="0" borderId="0" xfId="0" applyNumberFormat="1" applyFont="1" applyFill="1" applyBorder="1" applyAlignment="1">
      <alignment horizontal="right"/>
    </xf>
    <xf numFmtId="165" fontId="120" fillId="0" borderId="17" xfId="0" applyNumberFormat="1" applyFont="1" applyFill="1" applyBorder="1" applyAlignment="1">
      <alignment horizontal="right" indent="1"/>
    </xf>
    <xf numFmtId="165" fontId="120" fillId="0" borderId="17" xfId="0" applyNumberFormat="1" applyFont="1" applyFill="1" applyBorder="1" applyAlignment="1">
      <alignment horizontal="right"/>
    </xf>
    <xf numFmtId="0" fontId="58" fillId="0" borderId="17" xfId="5" applyFont="1" applyFill="1" applyBorder="1" applyAlignment="1">
      <alignment horizontal="right" vertical="center" wrapText="1"/>
    </xf>
    <xf numFmtId="0" fontId="58" fillId="0" borderId="18" xfId="5" applyFont="1" applyFill="1" applyBorder="1" applyAlignment="1">
      <alignment horizontal="right" vertical="center" wrapText="1"/>
    </xf>
    <xf numFmtId="0" fontId="58" fillId="0" borderId="17" xfId="5" applyFont="1" applyFill="1" applyBorder="1" applyAlignment="1">
      <alignment horizontal="right" vertical="center"/>
    </xf>
    <xf numFmtId="0" fontId="58" fillId="0" borderId="18" xfId="5" applyFont="1" applyFill="1" applyBorder="1" applyAlignment="1">
      <alignment horizontal="right" vertical="center"/>
    </xf>
    <xf numFmtId="0" fontId="58" fillId="0" borderId="17" xfId="5" applyFont="1" applyFill="1" applyBorder="1" applyAlignment="1">
      <alignment horizontal="right" vertical="center" wrapText="1" indent="1"/>
    </xf>
    <xf numFmtId="0" fontId="58" fillId="0" borderId="18" xfId="5" applyFont="1" applyFill="1" applyBorder="1" applyAlignment="1">
      <alignment horizontal="right" vertical="center" wrapText="1" indent="1"/>
    </xf>
    <xf numFmtId="0" fontId="58" fillId="0" borderId="17" xfId="5" applyFont="1" applyFill="1" applyBorder="1" applyAlignment="1">
      <alignment horizontal="center" vertical="center"/>
    </xf>
    <xf numFmtId="0" fontId="58" fillId="0" borderId="18" xfId="5" applyFont="1" applyFill="1" applyBorder="1" applyAlignment="1">
      <alignment horizontal="center" vertical="center"/>
    </xf>
    <xf numFmtId="0" fontId="58" fillId="0" borderId="17" xfId="5" applyFont="1" applyFill="1" applyBorder="1" applyAlignment="1">
      <alignment horizontal="right" vertical="center" indent="1"/>
    </xf>
    <xf numFmtId="0" fontId="58" fillId="0" borderId="18" xfId="5" applyFont="1" applyFill="1" applyBorder="1" applyAlignment="1">
      <alignment horizontal="right" vertical="center" indent="1"/>
    </xf>
    <xf numFmtId="165" fontId="53" fillId="0" borderId="17" xfId="5" applyNumberFormat="1" applyFont="1" applyFill="1" applyBorder="1" applyAlignment="1">
      <alignment horizontal="right"/>
    </xf>
    <xf numFmtId="0" fontId="58" fillId="0" borderId="17" xfId="5" applyFont="1" applyFill="1" applyBorder="1" applyAlignment="1">
      <alignment horizontal="left" vertical="center"/>
    </xf>
    <xf numFmtId="0" fontId="58" fillId="0" borderId="18" xfId="5" applyFont="1" applyFill="1" applyBorder="1" applyAlignment="1">
      <alignment horizontal="left" vertical="center"/>
    </xf>
    <xf numFmtId="0" fontId="125" fillId="0" borderId="17" xfId="0" applyFont="1" applyFill="1" applyBorder="1" applyAlignment="1">
      <alignment horizontal="center"/>
    </xf>
    <xf numFmtId="0" fontId="125" fillId="0" borderId="18" xfId="0" applyFont="1" applyFill="1" applyBorder="1" applyAlignment="1">
      <alignment horizontal="center"/>
    </xf>
    <xf numFmtId="3" fontId="120" fillId="0" borderId="18" xfId="0" applyNumberFormat="1" applyFont="1" applyFill="1" applyBorder="1" applyAlignment="1">
      <alignment horizontal="right" indent="1"/>
    </xf>
    <xf numFmtId="0" fontId="58" fillId="0" borderId="17" xfId="15" applyFont="1" applyFill="1" applyBorder="1" applyAlignment="1">
      <alignment horizontal="right" vertical="center" wrapText="1"/>
    </xf>
    <xf numFmtId="0" fontId="58" fillId="0" borderId="18" xfId="15" applyFont="1" applyFill="1" applyBorder="1" applyAlignment="1">
      <alignment horizontal="right" vertical="center" wrapText="1"/>
    </xf>
    <xf numFmtId="165" fontId="53" fillId="0" borderId="0" xfId="0" applyNumberFormat="1" applyFont="1" applyFill="1" applyBorder="1" applyAlignment="1">
      <alignment horizontal="right" indent="1"/>
    </xf>
    <xf numFmtId="165" fontId="53" fillId="0" borderId="0" xfId="0" applyNumberFormat="1" applyFont="1" applyFill="1" applyBorder="1" applyAlignment="1">
      <alignment horizontal="right" indent="3"/>
    </xf>
    <xf numFmtId="3" fontId="53" fillId="0" borderId="0" xfId="0" applyNumberFormat="1" applyFont="1" applyFill="1" applyBorder="1" applyAlignment="1">
      <alignment horizontal="right" indent="1"/>
    </xf>
    <xf numFmtId="3" fontId="53" fillId="0" borderId="0" xfId="0" applyNumberFormat="1" applyFont="1" applyFill="1" applyBorder="1" applyAlignment="1">
      <alignment horizontal="right" indent="3"/>
    </xf>
    <xf numFmtId="0" fontId="60" fillId="0" borderId="2" xfId="15" applyFont="1" applyFill="1" applyBorder="1" applyAlignment="1">
      <alignment horizontal="center" vertical="top" wrapText="1"/>
    </xf>
    <xf numFmtId="165" fontId="53" fillId="0" borderId="17" xfId="0" applyNumberFormat="1" applyFont="1" applyFill="1" applyBorder="1" applyAlignment="1">
      <alignment horizontal="right" indent="1"/>
    </xf>
    <xf numFmtId="0" fontId="60" fillId="0" borderId="17" xfId="15" applyFont="1" applyFill="1" applyBorder="1" applyAlignment="1">
      <alignment horizontal="center" vertical="top"/>
    </xf>
    <xf numFmtId="0" fontId="58" fillId="0" borderId="17" xfId="15" applyFont="1" applyFill="1" applyBorder="1" applyAlignment="1">
      <alignment horizontal="right" vertical="center" wrapText="1" indent="1"/>
    </xf>
    <xf numFmtId="0" fontId="58" fillId="0" borderId="18" xfId="15" applyFont="1" applyFill="1" applyBorder="1" applyAlignment="1">
      <alignment horizontal="right" vertical="center" wrapText="1" indent="1"/>
    </xf>
    <xf numFmtId="0" fontId="58" fillId="0" borderId="17" xfId="15" applyFont="1" applyFill="1" applyBorder="1" applyAlignment="1">
      <alignment horizontal="right" vertical="center" wrapText="1" indent="3"/>
    </xf>
    <xf numFmtId="0" fontId="58" fillId="0" borderId="18" xfId="15" applyFont="1" applyFill="1" applyBorder="1" applyAlignment="1">
      <alignment horizontal="right" vertical="center" wrapText="1" indent="3"/>
    </xf>
    <xf numFmtId="0" fontId="147" fillId="0" borderId="17" xfId="15" applyFont="1" applyFill="1" applyBorder="1" applyAlignment="1">
      <alignment horizontal="right" vertical="center" wrapText="1"/>
    </xf>
    <xf numFmtId="0" fontId="147" fillId="0" borderId="18" xfId="15" applyFont="1" applyFill="1" applyBorder="1" applyAlignment="1">
      <alignment horizontal="right" vertical="center" wrapText="1"/>
    </xf>
    <xf numFmtId="0" fontId="125" fillId="0" borderId="17" xfId="15" applyFont="1" applyFill="1" applyBorder="1" applyAlignment="1">
      <alignment horizontal="left" vertical="center"/>
    </xf>
    <xf numFmtId="0" fontId="60" fillId="0" borderId="2" xfId="15" applyFont="1" applyFill="1" applyBorder="1" applyAlignment="1">
      <alignment horizontal="center" vertical="center" wrapText="1"/>
    </xf>
    <xf numFmtId="0" fontId="123" fillId="0" borderId="17" xfId="29" applyFont="1" applyFill="1" applyBorder="1" applyAlignment="1">
      <alignment horizontal="center" vertical="center"/>
    </xf>
    <xf numFmtId="0" fontId="123" fillId="0" borderId="18" xfId="29" applyFont="1" applyFill="1" applyBorder="1" applyAlignment="1">
      <alignment horizontal="center" vertical="center"/>
    </xf>
    <xf numFmtId="0" fontId="72" fillId="0" borderId="25" xfId="0" applyFont="1" applyBorder="1" applyAlignment="1">
      <alignment horizontal="left" indent="3"/>
    </xf>
    <xf numFmtId="0" fontId="0" fillId="0" borderId="26" xfId="0" applyBorder="1" applyAlignment="1">
      <alignment horizontal="left" indent="3"/>
    </xf>
    <xf numFmtId="0" fontId="0" fillId="0" borderId="23" xfId="0" applyBorder="1" applyAlignment="1">
      <alignment horizontal="left" indent="3"/>
    </xf>
    <xf numFmtId="0" fontId="166" fillId="0" borderId="0" xfId="6989" applyFont="1"/>
    <xf numFmtId="0" fontId="167" fillId="0" borderId="0" xfId="6989" applyFont="1" applyAlignment="1">
      <alignment horizontal="left"/>
    </xf>
    <xf numFmtId="0" fontId="168" fillId="5" borderId="0" xfId="6990" applyFont="1" applyFill="1" applyAlignment="1">
      <alignment horizontal="left" vertical="justify" wrapText="1"/>
    </xf>
    <xf numFmtId="0" fontId="168" fillId="0" borderId="0" xfId="6990" applyFont="1" applyFill="1" applyAlignment="1">
      <alignment horizontal="left" vertical="justify" wrapText="1"/>
    </xf>
    <xf numFmtId="0" fontId="169" fillId="0" borderId="0" xfId="6990" applyFont="1" applyFill="1" applyAlignment="1">
      <alignment horizontal="left" vertical="justify"/>
    </xf>
    <xf numFmtId="0" fontId="169" fillId="5" borderId="0" xfId="29" applyFont="1" applyFill="1" applyAlignment="1">
      <alignment horizontal="left"/>
    </xf>
    <xf numFmtId="0" fontId="169" fillId="0" borderId="0" xfId="29" applyFont="1" applyFill="1"/>
    <xf numFmtId="0" fontId="170" fillId="5" borderId="0" xfId="6990" applyFont="1" applyFill="1" applyAlignment="1"/>
    <xf numFmtId="1" fontId="60" fillId="0" borderId="0" xfId="6989" applyNumberFormat="1" applyFont="1" applyAlignment="1">
      <alignment horizontal="center" vertical="center"/>
    </xf>
    <xf numFmtId="0" fontId="50" fillId="0" borderId="0" xfId="6989" applyFont="1" applyAlignment="1">
      <alignment horizontal="center" vertical="center"/>
    </xf>
    <xf numFmtId="0" fontId="66" fillId="0" borderId="0" xfId="6991" applyFont="1" applyFill="1" applyAlignment="1">
      <alignment horizontal="center" vertical="center"/>
    </xf>
    <xf numFmtId="0" fontId="50" fillId="0" borderId="0" xfId="6989" applyFont="1" applyFill="1" applyAlignment="1">
      <alignment horizontal="center" vertical="center"/>
    </xf>
    <xf numFmtId="1" fontId="60" fillId="0" borderId="0" xfId="6989" applyNumberFormat="1" applyFont="1" applyFill="1" applyAlignment="1">
      <alignment horizontal="center" vertical="center"/>
    </xf>
    <xf numFmtId="0" fontId="50" fillId="0" borderId="0" xfId="6989" applyFont="1" applyFill="1" applyAlignment="1">
      <alignment horizontal="center"/>
    </xf>
    <xf numFmtId="0" fontId="50" fillId="0" borderId="0" xfId="6989" applyFont="1" applyFill="1" applyAlignment="1"/>
    <xf numFmtId="0" fontId="50" fillId="0" borderId="0" xfId="6989" applyFont="1" applyFill="1"/>
    <xf numFmtId="0" fontId="50" fillId="0" borderId="0" xfId="6989" applyFont="1"/>
    <xf numFmtId="0" fontId="66" fillId="0" borderId="0" xfId="171" applyFont="1" applyFill="1" applyAlignment="1" applyProtection="1">
      <alignment horizontal="center"/>
    </xf>
    <xf numFmtId="0" fontId="47" fillId="0" borderId="0" xfId="6989" applyFont="1" applyAlignment="1">
      <alignment horizontal="center"/>
    </xf>
    <xf numFmtId="1" fontId="60" fillId="0" borderId="0" xfId="6992" applyNumberFormat="1" applyFont="1" applyAlignment="1">
      <alignment horizontal="center" vertical="center"/>
    </xf>
    <xf numFmtId="0" fontId="170" fillId="5" borderId="0" xfId="6993" applyFont="1" applyFill="1" applyAlignment="1"/>
    <xf numFmtId="0" fontId="170" fillId="5" borderId="0" xfId="6993" applyFont="1" applyFill="1" applyAlignment="1">
      <alignment vertical="center"/>
    </xf>
    <xf numFmtId="0" fontId="47" fillId="0" borderId="0" xfId="6992" applyFont="1" applyAlignment="1">
      <alignment horizontal="center" vertical="center"/>
    </xf>
    <xf numFmtId="0" fontId="47" fillId="0" borderId="0" xfId="6992" applyFont="1" applyAlignment="1">
      <alignment horizontal="center"/>
    </xf>
    <xf numFmtId="0" fontId="47" fillId="0" borderId="0" xfId="6992" applyFont="1" applyFill="1"/>
    <xf numFmtId="0" fontId="47" fillId="0" borderId="0" xfId="6992" applyFont="1"/>
    <xf numFmtId="0" fontId="50" fillId="0" borderId="0" xfId="6993" applyFont="1"/>
    <xf numFmtId="0" fontId="170" fillId="5" borderId="0" xfId="6990" applyFont="1" applyFill="1" applyAlignment="1">
      <alignment horizontal="left"/>
    </xf>
    <xf numFmtId="0" fontId="66" fillId="0" borderId="0" xfId="6990" applyFont="1" applyFill="1" applyAlignment="1">
      <alignment horizontal="left"/>
    </xf>
    <xf numFmtId="0" fontId="47" fillId="0" borderId="0" xfId="6990" applyFont="1"/>
    <xf numFmtId="0" fontId="50" fillId="0" borderId="0" xfId="6990" applyFont="1"/>
    <xf numFmtId="0" fontId="50" fillId="0" borderId="0" xfId="6990" applyFont="1" applyFill="1" applyAlignment="1">
      <alignment horizontal="left" indent="1"/>
    </xf>
    <xf numFmtId="0" fontId="50" fillId="0" borderId="0" xfId="6990" applyFont="1" applyAlignment="1"/>
    <xf numFmtId="0" fontId="47" fillId="0" borderId="0" xfId="6989" applyFont="1" applyAlignment="1">
      <alignment horizontal="center" vertical="center"/>
    </xf>
    <xf numFmtId="3" fontId="47" fillId="0" borderId="0" xfId="29" applyNumberFormat="1" applyFont="1" applyFill="1" applyBorder="1"/>
    <xf numFmtId="0" fontId="141" fillId="0" borderId="0" xfId="29" applyFont="1" applyFill="1"/>
    <xf numFmtId="0" fontId="103" fillId="0" borderId="0" xfId="29" applyFont="1" applyFill="1"/>
    <xf numFmtId="0" fontId="69" fillId="0" borderId="0" xfId="29" applyFont="1" applyFill="1"/>
    <xf numFmtId="0" fontId="47" fillId="0" borderId="0" xfId="29" applyFill="1" applyBorder="1"/>
    <xf numFmtId="0" fontId="88" fillId="0" borderId="17" xfId="29" quotePrefix="1" applyFont="1" applyFill="1" applyBorder="1" applyAlignment="1">
      <alignment vertical="center" wrapText="1"/>
    </xf>
    <xf numFmtId="0" fontId="88" fillId="0" borderId="18" xfId="29" applyFont="1" applyFill="1" applyBorder="1" applyAlignment="1">
      <alignment vertical="center"/>
    </xf>
    <xf numFmtId="3" fontId="120" fillId="0" borderId="0" xfId="29" applyNumberFormat="1" applyFont="1" applyFill="1" applyBorder="1" applyAlignment="1">
      <alignment horizontal="right"/>
    </xf>
    <xf numFmtId="0" fontId="126" fillId="0" borderId="0" xfId="5" applyFont="1" applyFill="1" applyBorder="1" applyAlignment="1">
      <alignment horizontal="left"/>
    </xf>
    <xf numFmtId="0" fontId="126" fillId="0" borderId="18" xfId="5" applyFont="1" applyFill="1" applyBorder="1" applyAlignment="1">
      <alignment horizontal="left"/>
    </xf>
    <xf numFmtId="3" fontId="120" fillId="0" borderId="18" xfId="29" applyNumberFormat="1" applyFont="1" applyFill="1" applyBorder="1" applyAlignment="1">
      <alignment horizontal="right"/>
    </xf>
    <xf numFmtId="0" fontId="66" fillId="6" borderId="0" xfId="171" applyFont="1" applyFill="1" applyAlignment="1" applyProtection="1">
      <alignment horizontal="center"/>
    </xf>
    <xf numFmtId="0" fontId="172" fillId="6" borderId="0" xfId="171" applyFont="1" applyFill="1" applyAlignment="1" applyProtection="1">
      <alignment horizontal="center" vertical="center"/>
    </xf>
    <xf numFmtId="0" fontId="60" fillId="6" borderId="0" xfId="1" applyFont="1" applyFill="1" applyAlignment="1" applyProtection="1">
      <alignment horizontal="center" vertical="center"/>
    </xf>
  </cellXfs>
  <cellStyles count="6994">
    <cellStyle name="Comma 10" xfId="452"/>
    <cellStyle name="Comma 11" xfId="447"/>
    <cellStyle name="Comma 12" xfId="448"/>
    <cellStyle name="Comma 13" xfId="451"/>
    <cellStyle name="Comma 14" xfId="459"/>
    <cellStyle name="Comma 14 2" xfId="918"/>
    <cellStyle name="Comma 15" xfId="476"/>
    <cellStyle name="Comma 16" xfId="477"/>
    <cellStyle name="Comma 17" xfId="478"/>
    <cellStyle name="Comma 18" xfId="479"/>
    <cellStyle name="Comma 19" xfId="480"/>
    <cellStyle name="Comma 2" xfId="164"/>
    <cellStyle name="Comma 20" xfId="481"/>
    <cellStyle name="Comma 21" xfId="482"/>
    <cellStyle name="Comma 22" xfId="483"/>
    <cellStyle name="Comma 23" xfId="484"/>
    <cellStyle name="Comma 24" xfId="485"/>
    <cellStyle name="Comma 25" xfId="486"/>
    <cellStyle name="Comma 26" xfId="487"/>
    <cellStyle name="Comma 27" xfId="488"/>
    <cellStyle name="Comma 28" xfId="489"/>
    <cellStyle name="Comma 29" xfId="490"/>
    <cellStyle name="Comma 3" xfId="205"/>
    <cellStyle name="Comma 30" xfId="491"/>
    <cellStyle name="Comma 31" xfId="492"/>
    <cellStyle name="Comma 32" xfId="493"/>
    <cellStyle name="Comma 33" xfId="494"/>
    <cellStyle name="Comma 34" xfId="495"/>
    <cellStyle name="Comma 35" xfId="496"/>
    <cellStyle name="Comma 36" xfId="497"/>
    <cellStyle name="Comma 37" xfId="498"/>
    <cellStyle name="Comma 38" xfId="499"/>
    <cellStyle name="Comma 39" xfId="500"/>
    <cellStyle name="Comma 4" xfId="440"/>
    <cellStyle name="Comma 40" xfId="501"/>
    <cellStyle name="Comma 41" xfId="1792"/>
    <cellStyle name="Comma 42" xfId="1796"/>
    <cellStyle name="Comma 43" xfId="1801"/>
    <cellStyle name="Comma 44" xfId="1795"/>
    <cellStyle name="Comma 45" xfId="1800"/>
    <cellStyle name="Comma 46" xfId="1794"/>
    <cellStyle name="Comma 47" xfId="1799"/>
    <cellStyle name="Comma 48" xfId="1793"/>
    <cellStyle name="Comma 49" xfId="1798"/>
    <cellStyle name="Comma 5" xfId="443"/>
    <cellStyle name="Comma 50" xfId="1797"/>
    <cellStyle name="Comma 51" xfId="3518"/>
    <cellStyle name="Comma 52" xfId="3522"/>
    <cellStyle name="Comma 53" xfId="3525"/>
    <cellStyle name="Comma 54" xfId="3521"/>
    <cellStyle name="Comma 55" xfId="3524"/>
    <cellStyle name="Comma 56" xfId="3520"/>
    <cellStyle name="Comma 57" xfId="3523"/>
    <cellStyle name="Comma 58" xfId="3528"/>
    <cellStyle name="Comma 59" xfId="3526"/>
    <cellStyle name="Comma 6" xfId="450"/>
    <cellStyle name="Comma 60" xfId="3519"/>
    <cellStyle name="Comma 61" xfId="3527"/>
    <cellStyle name="Comma 62" xfId="3530"/>
    <cellStyle name="Comma 7" xfId="442"/>
    <cellStyle name="Comma 8" xfId="449"/>
    <cellStyle name="Comma 9" xfId="441"/>
    <cellStyle name="Hyperlink" xfId="1" builtinId="8"/>
    <cellStyle name="Hyperlink 2" xfId="25"/>
    <cellStyle name="Hyperlink 2 2" xfId="86"/>
    <cellStyle name="Hyperlink 2 2 2" xfId="171"/>
    <cellStyle name="Hyperlink 2 3" xfId="87"/>
    <cellStyle name="Hyperlink 3" xfId="30"/>
    <cellStyle name="Hyperlink 3 2" xfId="80"/>
    <cellStyle name="Hyperlink 4" xfId="6991"/>
    <cellStyle name="Normal" xfId="0" builtinId="0"/>
    <cellStyle name="Normal 10" xfId="29"/>
    <cellStyle name="Normal 10 2" xfId="65"/>
    <cellStyle name="Normal 10 3" xfId="45"/>
    <cellStyle name="Normal 10 3 2" xfId="132"/>
    <cellStyle name="Normal 11" xfId="44"/>
    <cellStyle name="Normal 11 2" xfId="131"/>
    <cellStyle name="Normal 11 2 2" xfId="345"/>
    <cellStyle name="Normal 11 2 2 2" xfId="815"/>
    <cellStyle name="Normal 11 2 2 2 2" xfId="1676"/>
    <cellStyle name="Normal 11 2 2 2 2 2" xfId="3402"/>
    <cellStyle name="Normal 11 2 2 2 2 2 2" xfId="6849"/>
    <cellStyle name="Normal 11 2 2 2 2 2 2 2" xfId="6975"/>
    <cellStyle name="Normal 11 2 2 2 2 2 2 2 2" xfId="6978"/>
    <cellStyle name="Normal 11 2 2 2 2 2 2 2 2 2" xfId="6982"/>
    <cellStyle name="Normal 11 2 2 2 2 2 2 2 2 2 2" xfId="6986"/>
    <cellStyle name="Normal 11 2 2 2 2 3" xfId="5133"/>
    <cellStyle name="Normal 11 2 2 2 3" xfId="2544"/>
    <cellStyle name="Normal 11 2 2 2 3 2" xfId="5991"/>
    <cellStyle name="Normal 11 2 2 2 4" xfId="4275"/>
    <cellStyle name="Normal 11 2 2 3" xfId="1247"/>
    <cellStyle name="Normal 11 2 2 3 2" xfId="2973"/>
    <cellStyle name="Normal 11 2 2 3 2 2" xfId="6420"/>
    <cellStyle name="Normal 11 2 2 3 3" xfId="4704"/>
    <cellStyle name="Normal 11 2 2 4" xfId="2115"/>
    <cellStyle name="Normal 11 2 2 4 2" xfId="5562"/>
    <cellStyle name="Normal 11 2 2 5" xfId="3846"/>
    <cellStyle name="Normal 11 2 3" xfId="611"/>
    <cellStyle name="Normal 11 2 3 2" xfId="1472"/>
    <cellStyle name="Normal 11 2 3 2 2" xfId="3198"/>
    <cellStyle name="Normal 11 2 3 2 2 2" xfId="6645"/>
    <cellStyle name="Normal 11 2 3 2 3" xfId="4929"/>
    <cellStyle name="Normal 11 2 3 3" xfId="2340"/>
    <cellStyle name="Normal 11 2 3 3 2" xfId="5787"/>
    <cellStyle name="Normal 11 2 3 4" xfId="4071"/>
    <cellStyle name="Normal 11 2 4" xfId="1043"/>
    <cellStyle name="Normal 11 2 4 2" xfId="2769"/>
    <cellStyle name="Normal 11 2 4 2 2" xfId="6216"/>
    <cellStyle name="Normal 11 2 4 3" xfId="4500"/>
    <cellStyle name="Normal 11 2 5" xfId="1911"/>
    <cellStyle name="Normal 11 2 5 2" xfId="5358"/>
    <cellStyle name="Normal 11 2 6" xfId="3642"/>
    <cellStyle name="Normal 11 3" xfId="267"/>
    <cellStyle name="Normal 11 3 2" xfId="737"/>
    <cellStyle name="Normal 11 3 2 2" xfId="1598"/>
    <cellStyle name="Normal 11 3 2 2 2" xfId="3324"/>
    <cellStyle name="Normal 11 3 2 2 2 2" xfId="6771"/>
    <cellStyle name="Normal 11 3 2 2 3" xfId="5055"/>
    <cellStyle name="Normal 11 3 2 3" xfId="2466"/>
    <cellStyle name="Normal 11 3 2 3 2" xfId="5913"/>
    <cellStyle name="Normal 11 3 2 4" xfId="4197"/>
    <cellStyle name="Normal 11 3 3" xfId="1169"/>
    <cellStyle name="Normal 11 3 3 2" xfId="2895"/>
    <cellStyle name="Normal 11 3 3 2 2" xfId="6342"/>
    <cellStyle name="Normal 11 3 3 3" xfId="4626"/>
    <cellStyle name="Normal 11 3 4" xfId="2037"/>
    <cellStyle name="Normal 11 3 4 2" xfId="5484"/>
    <cellStyle name="Normal 11 3 5" xfId="3768"/>
    <cellStyle name="Normal 11 4" xfId="533"/>
    <cellStyle name="Normal 11 4 2" xfId="1394"/>
    <cellStyle name="Normal 11 4 2 2" xfId="3120"/>
    <cellStyle name="Normal 11 4 2 2 2" xfId="6567"/>
    <cellStyle name="Normal 11 4 2 3" xfId="4851"/>
    <cellStyle name="Normal 11 4 3" xfId="2262"/>
    <cellStyle name="Normal 11 4 3 2" xfId="5709"/>
    <cellStyle name="Normal 11 4 4" xfId="3993"/>
    <cellStyle name="Normal 11 5" xfId="965"/>
    <cellStyle name="Normal 11 5 2" xfId="2691"/>
    <cellStyle name="Normal 11 5 2 2" xfId="6138"/>
    <cellStyle name="Normal 11 5 3" xfId="4422"/>
    <cellStyle name="Normal 11 6" xfId="1833"/>
    <cellStyle name="Normal 11 6 2" xfId="5280"/>
    <cellStyle name="Normal 11 7" xfId="3563"/>
    <cellStyle name="Normal 12" xfId="78"/>
    <cellStyle name="Normal 12 2" xfId="165"/>
    <cellStyle name="Normal 12 2 2" xfId="377"/>
    <cellStyle name="Normal 12 2 2 2" xfId="847"/>
    <cellStyle name="Normal 12 2 2 2 2" xfId="1708"/>
    <cellStyle name="Normal 12 2 2 2 2 2" xfId="3434"/>
    <cellStyle name="Normal 12 2 2 2 2 2 2" xfId="6881"/>
    <cellStyle name="Normal 12 2 2 2 2 3" xfId="5165"/>
    <cellStyle name="Normal 12 2 2 2 3" xfId="2576"/>
    <cellStyle name="Normal 12 2 2 2 3 2" xfId="6023"/>
    <cellStyle name="Normal 12 2 2 2 4" xfId="4307"/>
    <cellStyle name="Normal 12 2 2 3" xfId="1279"/>
    <cellStyle name="Normal 12 2 2 3 2" xfId="3005"/>
    <cellStyle name="Normal 12 2 2 3 2 2" xfId="6452"/>
    <cellStyle name="Normal 12 2 2 3 3" xfId="4736"/>
    <cellStyle name="Normal 12 2 2 4" xfId="2147"/>
    <cellStyle name="Normal 12 2 2 4 2" xfId="5594"/>
    <cellStyle name="Normal 12 2 2 5" xfId="3878"/>
    <cellStyle name="Normal 12 2 3" xfId="643"/>
    <cellStyle name="Normal 12 2 3 2" xfId="1504"/>
    <cellStyle name="Normal 12 2 3 2 2" xfId="3230"/>
    <cellStyle name="Normal 12 2 3 2 2 2" xfId="6677"/>
    <cellStyle name="Normal 12 2 3 2 3" xfId="4961"/>
    <cellStyle name="Normal 12 2 3 3" xfId="2372"/>
    <cellStyle name="Normal 12 2 3 3 2" xfId="5819"/>
    <cellStyle name="Normal 12 2 3 4" xfId="4103"/>
    <cellStyle name="Normal 12 2 4" xfId="1075"/>
    <cellStyle name="Normal 12 2 4 2" xfId="2801"/>
    <cellStyle name="Normal 12 2 4 2 2" xfId="6248"/>
    <cellStyle name="Normal 12 2 4 3" xfId="4532"/>
    <cellStyle name="Normal 12 2 5" xfId="1943"/>
    <cellStyle name="Normal 12 2 5 2" xfId="5390"/>
    <cellStyle name="Normal 12 2 6" xfId="3674"/>
    <cellStyle name="Normal 12 3" xfId="299"/>
    <cellStyle name="Normal 12 3 2" xfId="769"/>
    <cellStyle name="Normal 12 3 2 2" xfId="1630"/>
    <cellStyle name="Normal 12 3 2 2 2" xfId="3356"/>
    <cellStyle name="Normal 12 3 2 2 2 2" xfId="6803"/>
    <cellStyle name="Normal 12 3 2 2 3" xfId="5087"/>
    <cellStyle name="Normal 12 3 2 3" xfId="2498"/>
    <cellStyle name="Normal 12 3 2 3 2" xfId="5945"/>
    <cellStyle name="Normal 12 3 2 4" xfId="4229"/>
    <cellStyle name="Normal 12 3 3" xfId="1201"/>
    <cellStyle name="Normal 12 3 3 2" xfId="2927"/>
    <cellStyle name="Normal 12 3 3 2 2" xfId="6374"/>
    <cellStyle name="Normal 12 3 3 3" xfId="4658"/>
    <cellStyle name="Normal 12 3 4" xfId="2069"/>
    <cellStyle name="Normal 12 3 4 2" xfId="5516"/>
    <cellStyle name="Normal 12 3 5" xfId="3800"/>
    <cellStyle name="Normal 12 4" xfId="565"/>
    <cellStyle name="Normal 12 4 2" xfId="1426"/>
    <cellStyle name="Normal 12 4 2 2" xfId="3152"/>
    <cellStyle name="Normal 12 4 2 2 2" xfId="6599"/>
    <cellStyle name="Normal 12 4 2 3" xfId="4883"/>
    <cellStyle name="Normal 12 4 3" xfId="2294"/>
    <cellStyle name="Normal 12 4 3 2" xfId="5741"/>
    <cellStyle name="Normal 12 4 4" xfId="4025"/>
    <cellStyle name="Normal 12 5" xfId="997"/>
    <cellStyle name="Normal 12 5 2" xfId="2723"/>
    <cellStyle name="Normal 12 5 2 2" xfId="6170"/>
    <cellStyle name="Normal 12 5 3" xfId="4454"/>
    <cellStyle name="Normal 12 6" xfId="1865"/>
    <cellStyle name="Normal 12 6 2" xfId="5312"/>
    <cellStyle name="Normal 12 7" xfId="3595"/>
    <cellStyle name="Normal 13" xfId="89"/>
    <cellStyle name="Normal 13 2" xfId="172"/>
    <cellStyle name="Normal 13 2 2" xfId="381"/>
    <cellStyle name="Normal 13 2 2 2" xfId="851"/>
    <cellStyle name="Normal 13 2 2 2 2" xfId="1712"/>
    <cellStyle name="Normal 13 2 2 2 2 2" xfId="3438"/>
    <cellStyle name="Normal 13 2 2 2 2 2 2" xfId="6885"/>
    <cellStyle name="Normal 13 2 2 2 2 3" xfId="5169"/>
    <cellStyle name="Normal 13 2 2 2 3" xfId="2580"/>
    <cellStyle name="Normal 13 2 2 2 3 2" xfId="6027"/>
    <cellStyle name="Normal 13 2 2 2 4" xfId="4311"/>
    <cellStyle name="Normal 13 2 2 3" xfId="1283"/>
    <cellStyle name="Normal 13 2 2 3 2" xfId="3009"/>
    <cellStyle name="Normal 13 2 2 3 2 2" xfId="6456"/>
    <cellStyle name="Normal 13 2 2 3 3" xfId="4740"/>
    <cellStyle name="Normal 13 2 2 4" xfId="2151"/>
    <cellStyle name="Normal 13 2 2 4 2" xfId="5598"/>
    <cellStyle name="Normal 13 2 2 5" xfId="3882"/>
    <cellStyle name="Normal 13 2 2 6" xfId="6968"/>
    <cellStyle name="Normal 13 2 2 7" xfId="6974"/>
    <cellStyle name="Normal 13 2 2 7 2" xfId="6981"/>
    <cellStyle name="Normal 13 2 2 7 2 2" xfId="6985"/>
    <cellStyle name="Normal 13 2 3" xfId="647"/>
    <cellStyle name="Normal 13 2 3 2" xfId="1508"/>
    <cellStyle name="Normal 13 2 3 2 2" xfId="3234"/>
    <cellStyle name="Normal 13 2 3 2 2 2" xfId="6681"/>
    <cellStyle name="Normal 13 2 3 2 3" xfId="4965"/>
    <cellStyle name="Normal 13 2 3 3" xfId="2376"/>
    <cellStyle name="Normal 13 2 3 3 2" xfId="5823"/>
    <cellStyle name="Normal 13 2 3 4" xfId="4107"/>
    <cellStyle name="Normal 13 2 4" xfId="1079"/>
    <cellStyle name="Normal 13 2 4 2" xfId="2805"/>
    <cellStyle name="Normal 13 2 4 2 2" xfId="6252"/>
    <cellStyle name="Normal 13 2 4 3" xfId="4536"/>
    <cellStyle name="Normal 13 2 5" xfId="1947"/>
    <cellStyle name="Normal 13 2 5 2" xfId="5394"/>
    <cellStyle name="Normal 13 2 6" xfId="3678"/>
    <cellStyle name="Normal 13 3" xfId="303"/>
    <cellStyle name="Normal 13 3 2" xfId="773"/>
    <cellStyle name="Normal 13 3 2 2" xfId="1634"/>
    <cellStyle name="Normal 13 3 2 2 2" xfId="3360"/>
    <cellStyle name="Normal 13 3 2 2 2 2" xfId="6807"/>
    <cellStyle name="Normal 13 3 2 2 3" xfId="5091"/>
    <cellStyle name="Normal 13 3 2 3" xfId="2502"/>
    <cellStyle name="Normal 13 3 2 3 2" xfId="5949"/>
    <cellStyle name="Normal 13 3 2 4" xfId="4233"/>
    <cellStyle name="Normal 13 3 3" xfId="1205"/>
    <cellStyle name="Normal 13 3 3 2" xfId="2931"/>
    <cellStyle name="Normal 13 3 3 2 2" xfId="6378"/>
    <cellStyle name="Normal 13 3 3 3" xfId="4662"/>
    <cellStyle name="Normal 13 3 4" xfId="2073"/>
    <cellStyle name="Normal 13 3 4 2" xfId="5520"/>
    <cellStyle name="Normal 13 3 5" xfId="3804"/>
    <cellStyle name="Normal 13 4" xfId="569"/>
    <cellStyle name="Normal 13 4 2" xfId="1430"/>
    <cellStyle name="Normal 13 4 2 2" xfId="3156"/>
    <cellStyle name="Normal 13 4 2 2 2" xfId="6603"/>
    <cellStyle name="Normal 13 4 2 3" xfId="4887"/>
    <cellStyle name="Normal 13 4 3" xfId="2298"/>
    <cellStyle name="Normal 13 4 3 2" xfId="5745"/>
    <cellStyle name="Normal 13 4 4" xfId="4029"/>
    <cellStyle name="Normal 13 5" xfId="1001"/>
    <cellStyle name="Normal 13 5 2" xfId="2727"/>
    <cellStyle name="Normal 13 5 2 2" xfId="6174"/>
    <cellStyle name="Normal 13 5 3" xfId="4458"/>
    <cellStyle name="Normal 13 6" xfId="1869"/>
    <cellStyle name="Normal 13 6 2" xfId="5316"/>
    <cellStyle name="Normal 13 7" xfId="3600"/>
    <cellStyle name="Normal 14" xfId="85"/>
    <cellStyle name="Normal 14 2" xfId="88"/>
    <cellStyle name="Normal 15" xfId="93"/>
    <cellStyle name="Normal 15 2" xfId="183"/>
    <cellStyle name="Normal 15 3" xfId="176"/>
    <cellStyle name="Normal 15 3 2" xfId="385"/>
    <cellStyle name="Normal 15 3 2 2" xfId="855"/>
    <cellStyle name="Normal 15 3 2 2 2" xfId="1716"/>
    <cellStyle name="Normal 15 3 2 2 2 2" xfId="3442"/>
    <cellStyle name="Normal 15 3 2 2 2 2 2" xfId="6889"/>
    <cellStyle name="Normal 15 3 2 2 2 3" xfId="5173"/>
    <cellStyle name="Normal 15 3 2 2 3" xfId="2584"/>
    <cellStyle name="Normal 15 3 2 2 3 2" xfId="6031"/>
    <cellStyle name="Normal 15 3 2 2 4" xfId="4315"/>
    <cellStyle name="Normal 15 3 2 3" xfId="1287"/>
    <cellStyle name="Normal 15 3 2 3 2" xfId="3013"/>
    <cellStyle name="Normal 15 3 2 3 2 2" xfId="6460"/>
    <cellStyle name="Normal 15 3 2 3 3" xfId="4744"/>
    <cellStyle name="Normal 15 3 2 4" xfId="2155"/>
    <cellStyle name="Normal 15 3 2 4 2" xfId="5602"/>
    <cellStyle name="Normal 15 3 2 5" xfId="3886"/>
    <cellStyle name="Normal 15 3 3" xfId="651"/>
    <cellStyle name="Normal 15 3 3 2" xfId="1512"/>
    <cellStyle name="Normal 15 3 3 2 2" xfId="3238"/>
    <cellStyle name="Normal 15 3 3 2 2 2" xfId="6685"/>
    <cellStyle name="Normal 15 3 3 2 3" xfId="4969"/>
    <cellStyle name="Normal 15 3 3 3" xfId="2380"/>
    <cellStyle name="Normal 15 3 3 3 2" xfId="5827"/>
    <cellStyle name="Normal 15 3 3 4" xfId="4111"/>
    <cellStyle name="Normal 15 3 4" xfId="1083"/>
    <cellStyle name="Normal 15 3 4 2" xfId="2809"/>
    <cellStyle name="Normal 15 3 4 2 2" xfId="6256"/>
    <cellStyle name="Normal 15 3 4 3" xfId="4540"/>
    <cellStyle name="Normal 15 3 5" xfId="1951"/>
    <cellStyle name="Normal 15 3 5 2" xfId="5398"/>
    <cellStyle name="Normal 15 3 6" xfId="3682"/>
    <cellStyle name="Normal 15 3 7" xfId="6977"/>
    <cellStyle name="Normal 15 3 7 2" xfId="6980"/>
    <cellStyle name="Normal 15 3 7 2 2" xfId="6984"/>
    <cellStyle name="Normal 15 3 7 2 2 2" xfId="6988"/>
    <cellStyle name="Normal 15 4" xfId="307"/>
    <cellStyle name="Normal 15 4 2" xfId="777"/>
    <cellStyle name="Normal 15 4 2 2" xfId="1638"/>
    <cellStyle name="Normal 15 4 2 2 2" xfId="3364"/>
    <cellStyle name="Normal 15 4 2 2 2 2" xfId="6811"/>
    <cellStyle name="Normal 15 4 2 2 3" xfId="5095"/>
    <cellStyle name="Normal 15 4 2 3" xfId="2506"/>
    <cellStyle name="Normal 15 4 2 3 2" xfId="5953"/>
    <cellStyle name="Normal 15 4 2 4" xfId="4237"/>
    <cellStyle name="Normal 15 4 3" xfId="1209"/>
    <cellStyle name="Normal 15 4 3 2" xfId="2935"/>
    <cellStyle name="Normal 15 4 3 2 2" xfId="6382"/>
    <cellStyle name="Normal 15 4 3 3" xfId="4666"/>
    <cellStyle name="Normal 15 4 4" xfId="2077"/>
    <cellStyle name="Normal 15 4 4 2" xfId="5524"/>
    <cellStyle name="Normal 15 4 5" xfId="3808"/>
    <cellStyle name="Normal 15 5" xfId="573"/>
    <cellStyle name="Normal 15 5 2" xfId="1434"/>
    <cellStyle name="Normal 15 5 2 2" xfId="3160"/>
    <cellStyle name="Normal 15 5 2 2 2" xfId="6607"/>
    <cellStyle name="Normal 15 5 2 3" xfId="4891"/>
    <cellStyle name="Normal 15 5 3" xfId="2302"/>
    <cellStyle name="Normal 15 5 3 2" xfId="5749"/>
    <cellStyle name="Normal 15 5 4" xfId="4033"/>
    <cellStyle name="Normal 15 6" xfId="1005"/>
    <cellStyle name="Normal 15 6 2" xfId="2731"/>
    <cellStyle name="Normal 15 6 2 2" xfId="6178"/>
    <cellStyle name="Normal 15 6 3" xfId="4462"/>
    <cellStyle name="Normal 15 7" xfId="1873"/>
    <cellStyle name="Normal 15 7 2" xfId="5320"/>
    <cellStyle name="Normal 15 8" xfId="3604"/>
    <cellStyle name="Normal 16" xfId="190"/>
    <cellStyle name="Normal 16 2" xfId="191"/>
    <cellStyle name="Normal 16 3" xfId="398"/>
    <cellStyle name="Normal 16 3 2" xfId="868"/>
    <cellStyle name="Normal 16 3 2 2" xfId="1729"/>
    <cellStyle name="Normal 16 3 2 2 2" xfId="3455"/>
    <cellStyle name="Normal 16 3 2 2 2 2" xfId="6902"/>
    <cellStyle name="Normal 16 3 2 2 3" xfId="5186"/>
    <cellStyle name="Normal 16 3 2 3" xfId="2597"/>
    <cellStyle name="Normal 16 3 2 3 2" xfId="6044"/>
    <cellStyle name="Normal 16 3 2 4" xfId="4328"/>
    <cellStyle name="Normal 16 3 3" xfId="1300"/>
    <cellStyle name="Normal 16 3 3 2" xfId="3026"/>
    <cellStyle name="Normal 16 3 3 2 2" xfId="6473"/>
    <cellStyle name="Normal 16 3 3 3" xfId="4757"/>
    <cellStyle name="Normal 16 3 4" xfId="2168"/>
    <cellStyle name="Normal 16 3 4 2" xfId="5615"/>
    <cellStyle name="Normal 16 3 5" xfId="3899"/>
    <cellStyle name="Normal 16 4" xfId="664"/>
    <cellStyle name="Normal 16 4 2" xfId="1525"/>
    <cellStyle name="Normal 16 4 2 2" xfId="3251"/>
    <cellStyle name="Normal 16 4 2 2 2" xfId="6698"/>
    <cellStyle name="Normal 16 4 2 3" xfId="4982"/>
    <cellStyle name="Normal 16 4 3" xfId="2393"/>
    <cellStyle name="Normal 16 4 3 2" xfId="5840"/>
    <cellStyle name="Normal 16 4 4" xfId="4124"/>
    <cellStyle name="Normal 16 5" xfId="1096"/>
    <cellStyle name="Normal 16 5 2" xfId="2822"/>
    <cellStyle name="Normal 16 5 2 2" xfId="6269"/>
    <cellStyle name="Normal 16 5 3" xfId="4553"/>
    <cellStyle name="Normal 16 6" xfId="1964"/>
    <cellStyle name="Normal 16 6 2" xfId="5411"/>
    <cellStyle name="Normal 16 7" xfId="3695"/>
    <cellStyle name="Normal 17" xfId="198"/>
    <cellStyle name="Normal 17 2" xfId="206"/>
    <cellStyle name="Normal 17 3" xfId="405"/>
    <cellStyle name="Normal 17 3 2" xfId="875"/>
    <cellStyle name="Normal 17 3 2 2" xfId="1736"/>
    <cellStyle name="Normal 17 3 2 2 2" xfId="3462"/>
    <cellStyle name="Normal 17 3 2 2 2 2" xfId="6909"/>
    <cellStyle name="Normal 17 3 2 2 3" xfId="5193"/>
    <cellStyle name="Normal 17 3 2 3" xfId="2604"/>
    <cellStyle name="Normal 17 3 2 3 2" xfId="6051"/>
    <cellStyle name="Normal 17 3 2 4" xfId="4335"/>
    <cellStyle name="Normal 17 3 3" xfId="1307"/>
    <cellStyle name="Normal 17 3 3 2" xfId="3033"/>
    <cellStyle name="Normal 17 3 3 2 2" xfId="6480"/>
    <cellStyle name="Normal 17 3 3 3" xfId="4764"/>
    <cellStyle name="Normal 17 3 4" xfId="2175"/>
    <cellStyle name="Normal 17 3 4 2" xfId="5622"/>
    <cellStyle name="Normal 17 3 5" xfId="3906"/>
    <cellStyle name="Normal 17 4" xfId="671"/>
    <cellStyle name="Normal 17 4 2" xfId="1532"/>
    <cellStyle name="Normal 17 4 2 2" xfId="3258"/>
    <cellStyle name="Normal 17 4 2 2 2" xfId="6705"/>
    <cellStyle name="Normal 17 4 2 3" xfId="4989"/>
    <cellStyle name="Normal 17 4 3" xfId="2400"/>
    <cellStyle name="Normal 17 4 3 2" xfId="5847"/>
    <cellStyle name="Normal 17 4 4" xfId="4131"/>
    <cellStyle name="Normal 17 5" xfId="1103"/>
    <cellStyle name="Normal 17 5 2" xfId="2829"/>
    <cellStyle name="Normal 17 5 2 2" xfId="6276"/>
    <cellStyle name="Normal 17 5 3" xfId="4560"/>
    <cellStyle name="Normal 17 6" xfId="1971"/>
    <cellStyle name="Normal 17 6 2" xfId="5418"/>
    <cellStyle name="Normal 17 6 6" xfId="6993"/>
    <cellStyle name="Normal 17 7" xfId="3702"/>
    <cellStyle name="Normal 17 7 2" xfId="6990"/>
    <cellStyle name="Normal 18" xfId="213"/>
    <cellStyle name="Normal 18 2" xfId="232"/>
    <cellStyle name="Normal 18 3" xfId="418"/>
    <cellStyle name="Normal 18 3 2" xfId="888"/>
    <cellStyle name="Normal 18 3 2 2" xfId="1749"/>
    <cellStyle name="Normal 18 3 2 2 2" xfId="3475"/>
    <cellStyle name="Normal 18 3 2 2 2 2" xfId="6922"/>
    <cellStyle name="Normal 18 3 2 2 3" xfId="5206"/>
    <cellStyle name="Normal 18 3 2 3" xfId="2617"/>
    <cellStyle name="Normal 18 3 2 3 2" xfId="6064"/>
    <cellStyle name="Normal 18 3 2 4" xfId="4348"/>
    <cellStyle name="Normal 18 3 3" xfId="1320"/>
    <cellStyle name="Normal 18 3 3 2" xfId="3046"/>
    <cellStyle name="Normal 18 3 3 2 2" xfId="6493"/>
    <cellStyle name="Normal 18 3 3 3" xfId="4777"/>
    <cellStyle name="Normal 18 3 4" xfId="2188"/>
    <cellStyle name="Normal 18 3 4 2" xfId="5635"/>
    <cellStyle name="Normal 18 3 5" xfId="3919"/>
    <cellStyle name="Normal 18 3 6" xfId="6992"/>
    <cellStyle name="Normal 18 4" xfId="684"/>
    <cellStyle name="Normal 18 4 2" xfId="1545"/>
    <cellStyle name="Normal 18 4 2 2" xfId="3271"/>
    <cellStyle name="Normal 18 4 2 2 2" xfId="6718"/>
    <cellStyle name="Normal 18 4 2 3" xfId="5002"/>
    <cellStyle name="Normal 18 4 3" xfId="2413"/>
    <cellStyle name="Normal 18 4 3 2" xfId="5860"/>
    <cellStyle name="Normal 18 4 4" xfId="4144"/>
    <cellStyle name="Normal 18 5" xfId="1116"/>
    <cellStyle name="Normal 18 5 2" xfId="2842"/>
    <cellStyle name="Normal 18 5 2 2" xfId="6289"/>
    <cellStyle name="Normal 18 5 3" xfId="4573"/>
    <cellStyle name="Normal 18 6" xfId="1984"/>
    <cellStyle name="Normal 18 6 2" xfId="5431"/>
    <cellStyle name="Normal 18 7" xfId="3715"/>
    <cellStyle name="Normal 19" xfId="453"/>
    <cellStyle name="Normal 19 2" xfId="464"/>
    <cellStyle name="Normal 19 3" xfId="913"/>
    <cellStyle name="Normal 19 3 2" xfId="1774"/>
    <cellStyle name="Normal 19 3 2 2" xfId="3500"/>
    <cellStyle name="Normal 19 3 2 2 2" xfId="6947"/>
    <cellStyle name="Normal 19 3 2 3" xfId="5231"/>
    <cellStyle name="Normal 19 3 3" xfId="2642"/>
    <cellStyle name="Normal 19 3 3 2" xfId="6089"/>
    <cellStyle name="Normal 19 3 4" xfId="4373"/>
    <cellStyle name="Normal 19 4" xfId="1345"/>
    <cellStyle name="Normal 19 4 2" xfId="3071"/>
    <cellStyle name="Normal 19 4 2 2" xfId="6518"/>
    <cellStyle name="Normal 19 4 3" xfId="4802"/>
    <cellStyle name="Normal 19 5" xfId="2213"/>
    <cellStyle name="Normal 19 5 2" xfId="5660"/>
    <cellStyle name="Normal 19 6" xfId="3944"/>
    <cellStyle name="Normal 2" xfId="6"/>
    <cellStyle name="Normal 2 2" xfId="79"/>
    <cellStyle name="Normal 2 2 2" xfId="166"/>
    <cellStyle name="Normal 20" xfId="457"/>
    <cellStyle name="Normal 21" xfId="458"/>
    <cellStyle name="Normal 21 2" xfId="917"/>
    <cellStyle name="Normal 22" xfId="474"/>
    <cellStyle name="Normal 22 2" xfId="932"/>
    <cellStyle name="Normal 22 2 2" xfId="1790"/>
    <cellStyle name="Normal 22 2 2 2" xfId="3516"/>
    <cellStyle name="Normal 22 2 2 2 2" xfId="6963"/>
    <cellStyle name="Normal 22 2 2 3" xfId="5247"/>
    <cellStyle name="Normal 22 2 3" xfId="2658"/>
    <cellStyle name="Normal 22 2 3 2" xfId="6105"/>
    <cellStyle name="Normal 22 2 4" xfId="4389"/>
    <cellStyle name="Normal 22 2 5" xfId="6969"/>
    <cellStyle name="Normal 22 3" xfId="1361"/>
    <cellStyle name="Normal 22 3 2" xfId="3087"/>
    <cellStyle name="Normal 22 3 2 2" xfId="6534"/>
    <cellStyle name="Normal 22 3 3" xfId="4818"/>
    <cellStyle name="Normal 22 4" xfId="2229"/>
    <cellStyle name="Normal 22 4 2" xfId="5676"/>
    <cellStyle name="Normal 22 5" xfId="3960"/>
    <cellStyle name="Normal 23" xfId="3529"/>
    <cellStyle name="Normal 24" xfId="3531"/>
    <cellStyle name="Normal 29" xfId="6989"/>
    <cellStyle name="Normal 3" xfId="7"/>
    <cellStyle name="Normal 3 10" xfId="94"/>
    <cellStyle name="Normal 3 10 2" xfId="177"/>
    <cellStyle name="Normal 3 10 2 2" xfId="386"/>
    <cellStyle name="Normal 3 10 2 2 2" xfId="856"/>
    <cellStyle name="Normal 3 10 2 2 2 2" xfId="1717"/>
    <cellStyle name="Normal 3 10 2 2 2 2 2" xfId="3443"/>
    <cellStyle name="Normal 3 10 2 2 2 2 2 2" xfId="6890"/>
    <cellStyle name="Normal 3 10 2 2 2 2 3" xfId="5174"/>
    <cellStyle name="Normal 3 10 2 2 2 3" xfId="2585"/>
    <cellStyle name="Normal 3 10 2 2 2 3 2" xfId="6032"/>
    <cellStyle name="Normal 3 10 2 2 2 4" xfId="4316"/>
    <cellStyle name="Normal 3 10 2 2 3" xfId="1288"/>
    <cellStyle name="Normal 3 10 2 2 3 2" xfId="3014"/>
    <cellStyle name="Normal 3 10 2 2 3 2 2" xfId="6461"/>
    <cellStyle name="Normal 3 10 2 2 3 3" xfId="4745"/>
    <cellStyle name="Normal 3 10 2 2 4" xfId="2156"/>
    <cellStyle name="Normal 3 10 2 2 4 2" xfId="5603"/>
    <cellStyle name="Normal 3 10 2 2 5" xfId="3887"/>
    <cellStyle name="Normal 3 10 2 3" xfId="652"/>
    <cellStyle name="Normal 3 10 2 3 2" xfId="1513"/>
    <cellStyle name="Normal 3 10 2 3 2 2" xfId="3239"/>
    <cellStyle name="Normal 3 10 2 3 2 2 2" xfId="6686"/>
    <cellStyle name="Normal 3 10 2 3 2 3" xfId="4970"/>
    <cellStyle name="Normal 3 10 2 3 3" xfId="2381"/>
    <cellStyle name="Normal 3 10 2 3 3 2" xfId="5828"/>
    <cellStyle name="Normal 3 10 2 3 4" xfId="4112"/>
    <cellStyle name="Normal 3 10 2 4" xfId="1084"/>
    <cellStyle name="Normal 3 10 2 4 2" xfId="2810"/>
    <cellStyle name="Normal 3 10 2 4 2 2" xfId="6257"/>
    <cellStyle name="Normal 3 10 2 4 3" xfId="4541"/>
    <cellStyle name="Normal 3 10 2 5" xfId="1952"/>
    <cellStyle name="Normal 3 10 2 5 2" xfId="5399"/>
    <cellStyle name="Normal 3 10 2 6" xfId="3683"/>
    <cellStyle name="Normal 3 10 3" xfId="308"/>
    <cellStyle name="Normal 3 10 3 2" xfId="778"/>
    <cellStyle name="Normal 3 10 3 2 2" xfId="1639"/>
    <cellStyle name="Normal 3 10 3 2 2 2" xfId="3365"/>
    <cellStyle name="Normal 3 10 3 2 2 2 2" xfId="6812"/>
    <cellStyle name="Normal 3 10 3 2 2 3" xfId="5096"/>
    <cellStyle name="Normal 3 10 3 2 3" xfId="2507"/>
    <cellStyle name="Normal 3 10 3 2 3 2" xfId="5954"/>
    <cellStyle name="Normal 3 10 3 2 4" xfId="4238"/>
    <cellStyle name="Normal 3 10 3 3" xfId="1210"/>
    <cellStyle name="Normal 3 10 3 3 2" xfId="2936"/>
    <cellStyle name="Normal 3 10 3 3 2 2" xfId="6383"/>
    <cellStyle name="Normal 3 10 3 3 3" xfId="4667"/>
    <cellStyle name="Normal 3 10 3 4" xfId="2078"/>
    <cellStyle name="Normal 3 10 3 4 2" xfId="5525"/>
    <cellStyle name="Normal 3 10 3 5" xfId="3809"/>
    <cellStyle name="Normal 3 10 4" xfId="574"/>
    <cellStyle name="Normal 3 10 4 2" xfId="1435"/>
    <cellStyle name="Normal 3 10 4 2 2" xfId="3161"/>
    <cellStyle name="Normal 3 10 4 2 2 2" xfId="6608"/>
    <cellStyle name="Normal 3 10 4 2 3" xfId="4892"/>
    <cellStyle name="Normal 3 10 4 3" xfId="2303"/>
    <cellStyle name="Normal 3 10 4 3 2" xfId="5750"/>
    <cellStyle name="Normal 3 10 4 4" xfId="4034"/>
    <cellStyle name="Normal 3 10 5" xfId="1006"/>
    <cellStyle name="Normal 3 10 5 2" xfId="2732"/>
    <cellStyle name="Normal 3 10 5 2 2" xfId="6179"/>
    <cellStyle name="Normal 3 10 5 3" xfId="4463"/>
    <cellStyle name="Normal 3 10 6" xfId="1874"/>
    <cellStyle name="Normal 3 10 6 2" xfId="5321"/>
    <cellStyle name="Normal 3 10 7" xfId="3605"/>
    <cellStyle name="Normal 3 11" xfId="97"/>
    <cellStyle name="Normal 3 11 2" xfId="180"/>
    <cellStyle name="Normal 3 11 2 2" xfId="389"/>
    <cellStyle name="Normal 3 11 2 2 2" xfId="859"/>
    <cellStyle name="Normal 3 11 2 2 2 2" xfId="1720"/>
    <cellStyle name="Normal 3 11 2 2 2 2 2" xfId="3446"/>
    <cellStyle name="Normal 3 11 2 2 2 2 2 2" xfId="6893"/>
    <cellStyle name="Normal 3 11 2 2 2 2 3" xfId="5177"/>
    <cellStyle name="Normal 3 11 2 2 2 3" xfId="2588"/>
    <cellStyle name="Normal 3 11 2 2 2 3 2" xfId="6035"/>
    <cellStyle name="Normal 3 11 2 2 2 4" xfId="4319"/>
    <cellStyle name="Normal 3 11 2 2 3" xfId="1291"/>
    <cellStyle name="Normal 3 11 2 2 3 2" xfId="3017"/>
    <cellStyle name="Normal 3 11 2 2 3 2 2" xfId="6464"/>
    <cellStyle name="Normal 3 11 2 2 3 3" xfId="4748"/>
    <cellStyle name="Normal 3 11 2 2 4" xfId="2159"/>
    <cellStyle name="Normal 3 11 2 2 4 2" xfId="5606"/>
    <cellStyle name="Normal 3 11 2 2 5" xfId="3890"/>
    <cellStyle name="Normal 3 11 2 3" xfId="655"/>
    <cellStyle name="Normal 3 11 2 3 2" xfId="1516"/>
    <cellStyle name="Normal 3 11 2 3 2 2" xfId="3242"/>
    <cellStyle name="Normal 3 11 2 3 2 2 2" xfId="6689"/>
    <cellStyle name="Normal 3 11 2 3 2 3" xfId="4973"/>
    <cellStyle name="Normal 3 11 2 3 3" xfId="2384"/>
    <cellStyle name="Normal 3 11 2 3 3 2" xfId="5831"/>
    <cellStyle name="Normal 3 11 2 3 4" xfId="4115"/>
    <cellStyle name="Normal 3 11 2 4" xfId="1087"/>
    <cellStyle name="Normal 3 11 2 4 2" xfId="2813"/>
    <cellStyle name="Normal 3 11 2 4 2 2" xfId="6260"/>
    <cellStyle name="Normal 3 11 2 4 3" xfId="4544"/>
    <cellStyle name="Normal 3 11 2 5" xfId="1955"/>
    <cellStyle name="Normal 3 11 2 5 2" xfId="5402"/>
    <cellStyle name="Normal 3 11 2 6" xfId="3686"/>
    <cellStyle name="Normal 3 11 3" xfId="311"/>
    <cellStyle name="Normal 3 11 3 2" xfId="781"/>
    <cellStyle name="Normal 3 11 3 2 2" xfId="1642"/>
    <cellStyle name="Normal 3 11 3 2 2 2" xfId="3368"/>
    <cellStyle name="Normal 3 11 3 2 2 2 2" xfId="6815"/>
    <cellStyle name="Normal 3 11 3 2 2 3" xfId="5099"/>
    <cellStyle name="Normal 3 11 3 2 3" xfId="2510"/>
    <cellStyle name="Normal 3 11 3 2 3 2" xfId="5957"/>
    <cellStyle name="Normal 3 11 3 2 4" xfId="4241"/>
    <cellStyle name="Normal 3 11 3 3" xfId="1213"/>
    <cellStyle name="Normal 3 11 3 3 2" xfId="2939"/>
    <cellStyle name="Normal 3 11 3 3 2 2" xfId="6386"/>
    <cellStyle name="Normal 3 11 3 3 3" xfId="4670"/>
    <cellStyle name="Normal 3 11 3 4" xfId="2081"/>
    <cellStyle name="Normal 3 11 3 4 2" xfId="5528"/>
    <cellStyle name="Normal 3 11 3 5" xfId="3812"/>
    <cellStyle name="Normal 3 11 4" xfId="577"/>
    <cellStyle name="Normal 3 11 4 2" xfId="1438"/>
    <cellStyle name="Normal 3 11 4 2 2" xfId="3164"/>
    <cellStyle name="Normal 3 11 4 2 2 2" xfId="6611"/>
    <cellStyle name="Normal 3 11 4 2 3" xfId="4895"/>
    <cellStyle name="Normal 3 11 4 3" xfId="2306"/>
    <cellStyle name="Normal 3 11 4 3 2" xfId="5753"/>
    <cellStyle name="Normal 3 11 4 4" xfId="4037"/>
    <cellStyle name="Normal 3 11 5" xfId="1009"/>
    <cellStyle name="Normal 3 11 5 2" xfId="2735"/>
    <cellStyle name="Normal 3 11 5 2 2" xfId="6182"/>
    <cellStyle name="Normal 3 11 5 3" xfId="4466"/>
    <cellStyle name="Normal 3 11 6" xfId="1877"/>
    <cellStyle name="Normal 3 11 6 2" xfId="5324"/>
    <cellStyle name="Normal 3 11 7" xfId="3608"/>
    <cellStyle name="Normal 3 12" xfId="184"/>
    <cellStyle name="Normal 3 12 2" xfId="392"/>
    <cellStyle name="Normal 3 12 2 2" xfId="862"/>
    <cellStyle name="Normal 3 12 2 2 2" xfId="1723"/>
    <cellStyle name="Normal 3 12 2 2 2 2" xfId="3449"/>
    <cellStyle name="Normal 3 12 2 2 2 2 2" xfId="6896"/>
    <cellStyle name="Normal 3 12 2 2 2 3" xfId="5180"/>
    <cellStyle name="Normal 3 12 2 2 3" xfId="2591"/>
    <cellStyle name="Normal 3 12 2 2 3 2" xfId="6038"/>
    <cellStyle name="Normal 3 12 2 2 4" xfId="4322"/>
    <cellStyle name="Normal 3 12 2 3" xfId="1294"/>
    <cellStyle name="Normal 3 12 2 3 2" xfId="3020"/>
    <cellStyle name="Normal 3 12 2 3 2 2" xfId="6467"/>
    <cellStyle name="Normal 3 12 2 3 3" xfId="4751"/>
    <cellStyle name="Normal 3 12 2 4" xfId="2162"/>
    <cellStyle name="Normal 3 12 2 4 2" xfId="5609"/>
    <cellStyle name="Normal 3 12 2 5" xfId="3893"/>
    <cellStyle name="Normal 3 12 3" xfId="658"/>
    <cellStyle name="Normal 3 12 3 2" xfId="1519"/>
    <cellStyle name="Normal 3 12 3 2 2" xfId="3245"/>
    <cellStyle name="Normal 3 12 3 2 2 2" xfId="6692"/>
    <cellStyle name="Normal 3 12 3 2 3" xfId="4976"/>
    <cellStyle name="Normal 3 12 3 3" xfId="2387"/>
    <cellStyle name="Normal 3 12 3 3 2" xfId="5834"/>
    <cellStyle name="Normal 3 12 3 4" xfId="4118"/>
    <cellStyle name="Normal 3 12 4" xfId="1090"/>
    <cellStyle name="Normal 3 12 4 2" xfId="2816"/>
    <cellStyle name="Normal 3 12 4 2 2" xfId="6263"/>
    <cellStyle name="Normal 3 12 4 3" xfId="4547"/>
    <cellStyle name="Normal 3 12 5" xfId="1958"/>
    <cellStyle name="Normal 3 12 5 2" xfId="5405"/>
    <cellStyle name="Normal 3 12 6" xfId="3689"/>
    <cellStyle name="Normal 3 13" xfId="100"/>
    <cellStyle name="Normal 3 13 2" xfId="314"/>
    <cellStyle name="Normal 3 13 2 2" xfId="784"/>
    <cellStyle name="Normal 3 13 2 2 2" xfId="1645"/>
    <cellStyle name="Normal 3 13 2 2 2 2" xfId="3371"/>
    <cellStyle name="Normal 3 13 2 2 2 2 2" xfId="6818"/>
    <cellStyle name="Normal 3 13 2 2 2 3" xfId="5102"/>
    <cellStyle name="Normal 3 13 2 2 3" xfId="2513"/>
    <cellStyle name="Normal 3 13 2 2 3 2" xfId="5960"/>
    <cellStyle name="Normal 3 13 2 2 4" xfId="4244"/>
    <cellStyle name="Normal 3 13 2 3" xfId="1216"/>
    <cellStyle name="Normal 3 13 2 3 2" xfId="2942"/>
    <cellStyle name="Normal 3 13 2 3 2 2" xfId="6389"/>
    <cellStyle name="Normal 3 13 2 3 3" xfId="4673"/>
    <cellStyle name="Normal 3 13 2 4" xfId="2084"/>
    <cellStyle name="Normal 3 13 2 4 2" xfId="5531"/>
    <cellStyle name="Normal 3 13 2 5" xfId="3815"/>
    <cellStyle name="Normal 3 13 3" xfId="580"/>
    <cellStyle name="Normal 3 13 3 2" xfId="1441"/>
    <cellStyle name="Normal 3 13 3 2 2" xfId="3167"/>
    <cellStyle name="Normal 3 13 3 2 2 2" xfId="6614"/>
    <cellStyle name="Normal 3 13 3 2 3" xfId="4898"/>
    <cellStyle name="Normal 3 13 3 3" xfId="2309"/>
    <cellStyle name="Normal 3 13 3 3 2" xfId="5756"/>
    <cellStyle name="Normal 3 13 3 4" xfId="4040"/>
    <cellStyle name="Normal 3 13 4" xfId="1012"/>
    <cellStyle name="Normal 3 13 4 2" xfId="2738"/>
    <cellStyle name="Normal 3 13 4 2 2" xfId="6185"/>
    <cellStyle name="Normal 3 13 4 3" xfId="4469"/>
    <cellStyle name="Normal 3 13 5" xfId="1880"/>
    <cellStyle name="Normal 3 13 5 2" xfId="5327"/>
    <cellStyle name="Normal 3 13 6" xfId="3611"/>
    <cellStyle name="Normal 3 14" xfId="187"/>
    <cellStyle name="Normal 3 14 2" xfId="395"/>
    <cellStyle name="Normal 3 14 2 2" xfId="865"/>
    <cellStyle name="Normal 3 14 2 2 2" xfId="1726"/>
    <cellStyle name="Normal 3 14 2 2 2 2" xfId="3452"/>
    <cellStyle name="Normal 3 14 2 2 2 2 2" xfId="6899"/>
    <cellStyle name="Normal 3 14 2 2 2 3" xfId="5183"/>
    <cellStyle name="Normal 3 14 2 2 3" xfId="2594"/>
    <cellStyle name="Normal 3 14 2 2 3 2" xfId="6041"/>
    <cellStyle name="Normal 3 14 2 2 4" xfId="4325"/>
    <cellStyle name="Normal 3 14 2 3" xfId="1297"/>
    <cellStyle name="Normal 3 14 2 3 2" xfId="3023"/>
    <cellStyle name="Normal 3 14 2 3 2 2" xfId="6470"/>
    <cellStyle name="Normal 3 14 2 3 3" xfId="4754"/>
    <cellStyle name="Normal 3 14 2 4" xfId="2165"/>
    <cellStyle name="Normal 3 14 2 4 2" xfId="5612"/>
    <cellStyle name="Normal 3 14 2 5" xfId="3896"/>
    <cellStyle name="Normal 3 14 3" xfId="661"/>
    <cellStyle name="Normal 3 14 3 2" xfId="1522"/>
    <cellStyle name="Normal 3 14 3 2 2" xfId="3248"/>
    <cellStyle name="Normal 3 14 3 2 2 2" xfId="6695"/>
    <cellStyle name="Normal 3 14 3 2 3" xfId="4979"/>
    <cellStyle name="Normal 3 14 3 3" xfId="2390"/>
    <cellStyle name="Normal 3 14 3 3 2" xfId="5837"/>
    <cellStyle name="Normal 3 14 3 4" xfId="4121"/>
    <cellStyle name="Normal 3 14 4" xfId="1093"/>
    <cellStyle name="Normal 3 14 4 2" xfId="2819"/>
    <cellStyle name="Normal 3 14 4 2 2" xfId="6266"/>
    <cellStyle name="Normal 3 14 4 3" xfId="4550"/>
    <cellStyle name="Normal 3 14 5" xfId="1961"/>
    <cellStyle name="Normal 3 14 5 2" xfId="5408"/>
    <cellStyle name="Normal 3 14 6" xfId="3692"/>
    <cellStyle name="Normal 3 15" xfId="192"/>
    <cellStyle name="Normal 3 15 2" xfId="399"/>
    <cellStyle name="Normal 3 15 2 2" xfId="869"/>
    <cellStyle name="Normal 3 15 2 2 2" xfId="1730"/>
    <cellStyle name="Normal 3 15 2 2 2 2" xfId="3456"/>
    <cellStyle name="Normal 3 15 2 2 2 2 2" xfId="6903"/>
    <cellStyle name="Normal 3 15 2 2 2 3" xfId="5187"/>
    <cellStyle name="Normal 3 15 2 2 3" xfId="2598"/>
    <cellStyle name="Normal 3 15 2 2 3 2" xfId="6045"/>
    <cellStyle name="Normal 3 15 2 2 4" xfId="4329"/>
    <cellStyle name="Normal 3 15 2 3" xfId="1301"/>
    <cellStyle name="Normal 3 15 2 3 2" xfId="3027"/>
    <cellStyle name="Normal 3 15 2 3 2 2" xfId="6474"/>
    <cellStyle name="Normal 3 15 2 3 3" xfId="4758"/>
    <cellStyle name="Normal 3 15 2 4" xfId="2169"/>
    <cellStyle name="Normal 3 15 2 4 2" xfId="5616"/>
    <cellStyle name="Normal 3 15 2 5" xfId="3900"/>
    <cellStyle name="Normal 3 15 3" xfId="665"/>
    <cellStyle name="Normal 3 15 3 2" xfId="1526"/>
    <cellStyle name="Normal 3 15 3 2 2" xfId="3252"/>
    <cellStyle name="Normal 3 15 3 2 2 2" xfId="6699"/>
    <cellStyle name="Normal 3 15 3 2 3" xfId="4983"/>
    <cellStyle name="Normal 3 15 3 3" xfId="2394"/>
    <cellStyle name="Normal 3 15 3 3 2" xfId="5841"/>
    <cellStyle name="Normal 3 15 3 4" xfId="4125"/>
    <cellStyle name="Normal 3 15 4" xfId="1097"/>
    <cellStyle name="Normal 3 15 4 2" xfId="2823"/>
    <cellStyle name="Normal 3 15 4 2 2" xfId="6270"/>
    <cellStyle name="Normal 3 15 4 3" xfId="4554"/>
    <cellStyle name="Normal 3 15 5" xfId="1965"/>
    <cellStyle name="Normal 3 15 5 2" xfId="5412"/>
    <cellStyle name="Normal 3 15 6" xfId="3696"/>
    <cellStyle name="Normal 3 16" xfId="195"/>
    <cellStyle name="Normal 3 16 2" xfId="402"/>
    <cellStyle name="Normal 3 16 2 2" xfId="872"/>
    <cellStyle name="Normal 3 16 2 2 2" xfId="1733"/>
    <cellStyle name="Normal 3 16 2 2 2 2" xfId="3459"/>
    <cellStyle name="Normal 3 16 2 2 2 2 2" xfId="6906"/>
    <cellStyle name="Normal 3 16 2 2 2 3" xfId="5190"/>
    <cellStyle name="Normal 3 16 2 2 3" xfId="2601"/>
    <cellStyle name="Normal 3 16 2 2 3 2" xfId="6048"/>
    <cellStyle name="Normal 3 16 2 2 4" xfId="4332"/>
    <cellStyle name="Normal 3 16 2 3" xfId="1304"/>
    <cellStyle name="Normal 3 16 2 3 2" xfId="3030"/>
    <cellStyle name="Normal 3 16 2 3 2 2" xfId="6477"/>
    <cellStyle name="Normal 3 16 2 3 3" xfId="4761"/>
    <cellStyle name="Normal 3 16 2 4" xfId="2172"/>
    <cellStyle name="Normal 3 16 2 4 2" xfId="5619"/>
    <cellStyle name="Normal 3 16 2 5" xfId="3903"/>
    <cellStyle name="Normal 3 16 3" xfId="668"/>
    <cellStyle name="Normal 3 16 3 2" xfId="1529"/>
    <cellStyle name="Normal 3 16 3 2 2" xfId="3255"/>
    <cellStyle name="Normal 3 16 3 2 2 2" xfId="6702"/>
    <cellStyle name="Normal 3 16 3 2 3" xfId="4986"/>
    <cellStyle name="Normal 3 16 3 3" xfId="2397"/>
    <cellStyle name="Normal 3 16 3 3 2" xfId="5844"/>
    <cellStyle name="Normal 3 16 3 4" xfId="4128"/>
    <cellStyle name="Normal 3 16 4" xfId="1100"/>
    <cellStyle name="Normal 3 16 4 2" xfId="2826"/>
    <cellStyle name="Normal 3 16 4 2 2" xfId="6273"/>
    <cellStyle name="Normal 3 16 4 3" xfId="4557"/>
    <cellStyle name="Normal 3 16 5" xfId="1968"/>
    <cellStyle name="Normal 3 16 5 2" xfId="5415"/>
    <cellStyle name="Normal 3 16 6" xfId="3699"/>
    <cellStyle name="Normal 3 17" xfId="199"/>
    <cellStyle name="Normal 3 17 2" xfId="406"/>
    <cellStyle name="Normal 3 17 2 2" xfId="876"/>
    <cellStyle name="Normal 3 17 2 2 2" xfId="1737"/>
    <cellStyle name="Normal 3 17 2 2 2 2" xfId="3463"/>
    <cellStyle name="Normal 3 17 2 2 2 2 2" xfId="6910"/>
    <cellStyle name="Normal 3 17 2 2 2 3" xfId="5194"/>
    <cellStyle name="Normal 3 17 2 2 3" xfId="2605"/>
    <cellStyle name="Normal 3 17 2 2 3 2" xfId="6052"/>
    <cellStyle name="Normal 3 17 2 2 4" xfId="4336"/>
    <cellStyle name="Normal 3 17 2 3" xfId="1308"/>
    <cellStyle name="Normal 3 17 2 3 2" xfId="3034"/>
    <cellStyle name="Normal 3 17 2 3 2 2" xfId="6481"/>
    <cellStyle name="Normal 3 17 2 3 3" xfId="4765"/>
    <cellStyle name="Normal 3 17 2 4" xfId="2176"/>
    <cellStyle name="Normal 3 17 2 4 2" xfId="5623"/>
    <cellStyle name="Normal 3 17 2 5" xfId="3907"/>
    <cellStyle name="Normal 3 17 3" xfId="672"/>
    <cellStyle name="Normal 3 17 3 2" xfId="1533"/>
    <cellStyle name="Normal 3 17 3 2 2" xfId="3259"/>
    <cellStyle name="Normal 3 17 3 2 2 2" xfId="6706"/>
    <cellStyle name="Normal 3 17 3 2 3" xfId="4990"/>
    <cellStyle name="Normal 3 17 3 3" xfId="2401"/>
    <cellStyle name="Normal 3 17 3 3 2" xfId="5848"/>
    <cellStyle name="Normal 3 17 3 4" xfId="4132"/>
    <cellStyle name="Normal 3 17 4" xfId="1104"/>
    <cellStyle name="Normal 3 17 4 2" xfId="2830"/>
    <cellStyle name="Normal 3 17 4 2 2" xfId="6277"/>
    <cellStyle name="Normal 3 17 4 3" xfId="4561"/>
    <cellStyle name="Normal 3 17 5" xfId="1972"/>
    <cellStyle name="Normal 3 17 5 2" xfId="5419"/>
    <cellStyle name="Normal 3 17 6" xfId="3703"/>
    <cellStyle name="Normal 3 18" xfId="202"/>
    <cellStyle name="Normal 3 18 2" xfId="409"/>
    <cellStyle name="Normal 3 18 2 2" xfId="879"/>
    <cellStyle name="Normal 3 18 2 2 2" xfId="1740"/>
    <cellStyle name="Normal 3 18 2 2 2 2" xfId="3466"/>
    <cellStyle name="Normal 3 18 2 2 2 2 2" xfId="6913"/>
    <cellStyle name="Normal 3 18 2 2 2 3" xfId="5197"/>
    <cellStyle name="Normal 3 18 2 2 3" xfId="2608"/>
    <cellStyle name="Normal 3 18 2 2 3 2" xfId="6055"/>
    <cellStyle name="Normal 3 18 2 2 4" xfId="4339"/>
    <cellStyle name="Normal 3 18 2 3" xfId="1311"/>
    <cellStyle name="Normal 3 18 2 3 2" xfId="3037"/>
    <cellStyle name="Normal 3 18 2 3 2 2" xfId="6484"/>
    <cellStyle name="Normal 3 18 2 3 3" xfId="4768"/>
    <cellStyle name="Normal 3 18 2 4" xfId="2179"/>
    <cellStyle name="Normal 3 18 2 4 2" xfId="5626"/>
    <cellStyle name="Normal 3 18 2 5" xfId="3910"/>
    <cellStyle name="Normal 3 18 3" xfId="675"/>
    <cellStyle name="Normal 3 18 3 2" xfId="1536"/>
    <cellStyle name="Normal 3 18 3 2 2" xfId="3262"/>
    <cellStyle name="Normal 3 18 3 2 2 2" xfId="6709"/>
    <cellStyle name="Normal 3 18 3 2 3" xfId="4993"/>
    <cellStyle name="Normal 3 18 3 3" xfId="2404"/>
    <cellStyle name="Normal 3 18 3 3 2" xfId="5851"/>
    <cellStyle name="Normal 3 18 3 4" xfId="4135"/>
    <cellStyle name="Normal 3 18 4" xfId="1107"/>
    <cellStyle name="Normal 3 18 4 2" xfId="2833"/>
    <cellStyle name="Normal 3 18 4 2 2" xfId="6280"/>
    <cellStyle name="Normal 3 18 4 3" xfId="4564"/>
    <cellStyle name="Normal 3 18 5" xfId="1975"/>
    <cellStyle name="Normal 3 18 5 2" xfId="5422"/>
    <cellStyle name="Normal 3 18 6" xfId="3706"/>
    <cellStyle name="Normal 3 19" xfId="207"/>
    <cellStyle name="Normal 3 19 2" xfId="412"/>
    <cellStyle name="Normal 3 19 2 2" xfId="882"/>
    <cellStyle name="Normal 3 19 2 2 2" xfId="1743"/>
    <cellStyle name="Normal 3 19 2 2 2 2" xfId="3469"/>
    <cellStyle name="Normal 3 19 2 2 2 2 2" xfId="6916"/>
    <cellStyle name="Normal 3 19 2 2 2 3" xfId="5200"/>
    <cellStyle name="Normal 3 19 2 2 3" xfId="2611"/>
    <cellStyle name="Normal 3 19 2 2 3 2" xfId="6058"/>
    <cellStyle name="Normal 3 19 2 2 4" xfId="4342"/>
    <cellStyle name="Normal 3 19 2 3" xfId="1314"/>
    <cellStyle name="Normal 3 19 2 3 2" xfId="3040"/>
    <cellStyle name="Normal 3 19 2 3 2 2" xfId="6487"/>
    <cellStyle name="Normal 3 19 2 3 3" xfId="4771"/>
    <cellStyle name="Normal 3 19 2 4" xfId="2182"/>
    <cellStyle name="Normal 3 19 2 4 2" xfId="5629"/>
    <cellStyle name="Normal 3 19 2 5" xfId="3913"/>
    <cellStyle name="Normal 3 19 3" xfId="678"/>
    <cellStyle name="Normal 3 19 3 2" xfId="1539"/>
    <cellStyle name="Normal 3 19 3 2 2" xfId="3265"/>
    <cellStyle name="Normal 3 19 3 2 2 2" xfId="6712"/>
    <cellStyle name="Normal 3 19 3 2 3" xfId="4996"/>
    <cellStyle name="Normal 3 19 3 3" xfId="2407"/>
    <cellStyle name="Normal 3 19 3 3 2" xfId="5854"/>
    <cellStyle name="Normal 3 19 3 4" xfId="4138"/>
    <cellStyle name="Normal 3 19 4" xfId="1110"/>
    <cellStyle name="Normal 3 19 4 2" xfId="2836"/>
    <cellStyle name="Normal 3 19 4 2 2" xfId="6283"/>
    <cellStyle name="Normal 3 19 4 3" xfId="4567"/>
    <cellStyle name="Normal 3 19 5" xfId="1978"/>
    <cellStyle name="Normal 3 19 5 2" xfId="5425"/>
    <cellStyle name="Normal 3 19 6" xfId="3709"/>
    <cellStyle name="Normal 3 2" xfId="8"/>
    <cellStyle name="Normal 3 2 10" xfId="98"/>
    <cellStyle name="Normal 3 2 10 2" xfId="181"/>
    <cellStyle name="Normal 3 2 10 2 2" xfId="390"/>
    <cellStyle name="Normal 3 2 10 2 2 2" xfId="860"/>
    <cellStyle name="Normal 3 2 10 2 2 2 2" xfId="1721"/>
    <cellStyle name="Normal 3 2 10 2 2 2 2 2" xfId="3447"/>
    <cellStyle name="Normal 3 2 10 2 2 2 2 2 2" xfId="6894"/>
    <cellStyle name="Normal 3 2 10 2 2 2 2 3" xfId="5178"/>
    <cellStyle name="Normal 3 2 10 2 2 2 3" xfId="2589"/>
    <cellStyle name="Normal 3 2 10 2 2 2 3 2" xfId="6036"/>
    <cellStyle name="Normal 3 2 10 2 2 2 4" xfId="4320"/>
    <cellStyle name="Normal 3 2 10 2 2 3" xfId="1292"/>
    <cellStyle name="Normal 3 2 10 2 2 3 2" xfId="3018"/>
    <cellStyle name="Normal 3 2 10 2 2 3 2 2" xfId="6465"/>
    <cellStyle name="Normal 3 2 10 2 2 3 3" xfId="4749"/>
    <cellStyle name="Normal 3 2 10 2 2 4" xfId="2160"/>
    <cellStyle name="Normal 3 2 10 2 2 4 2" xfId="5607"/>
    <cellStyle name="Normal 3 2 10 2 2 5" xfId="3891"/>
    <cellStyle name="Normal 3 2 10 2 3" xfId="656"/>
    <cellStyle name="Normal 3 2 10 2 3 2" xfId="1517"/>
    <cellStyle name="Normal 3 2 10 2 3 2 2" xfId="3243"/>
    <cellStyle name="Normal 3 2 10 2 3 2 2 2" xfId="6690"/>
    <cellStyle name="Normal 3 2 10 2 3 2 3" xfId="4974"/>
    <cellStyle name="Normal 3 2 10 2 3 3" xfId="2385"/>
    <cellStyle name="Normal 3 2 10 2 3 3 2" xfId="5832"/>
    <cellStyle name="Normal 3 2 10 2 3 4" xfId="4116"/>
    <cellStyle name="Normal 3 2 10 2 4" xfId="1088"/>
    <cellStyle name="Normal 3 2 10 2 4 2" xfId="2814"/>
    <cellStyle name="Normal 3 2 10 2 4 2 2" xfId="6261"/>
    <cellStyle name="Normal 3 2 10 2 4 3" xfId="4545"/>
    <cellStyle name="Normal 3 2 10 2 5" xfId="1956"/>
    <cellStyle name="Normal 3 2 10 2 5 2" xfId="5403"/>
    <cellStyle name="Normal 3 2 10 2 6" xfId="3687"/>
    <cellStyle name="Normal 3 2 10 3" xfId="312"/>
    <cellStyle name="Normal 3 2 10 3 2" xfId="782"/>
    <cellStyle name="Normal 3 2 10 3 2 2" xfId="1643"/>
    <cellStyle name="Normal 3 2 10 3 2 2 2" xfId="3369"/>
    <cellStyle name="Normal 3 2 10 3 2 2 2 2" xfId="6816"/>
    <cellStyle name="Normal 3 2 10 3 2 2 3" xfId="5100"/>
    <cellStyle name="Normal 3 2 10 3 2 3" xfId="2511"/>
    <cellStyle name="Normal 3 2 10 3 2 3 2" xfId="5958"/>
    <cellStyle name="Normal 3 2 10 3 2 4" xfId="4242"/>
    <cellStyle name="Normal 3 2 10 3 3" xfId="1214"/>
    <cellStyle name="Normal 3 2 10 3 3 2" xfId="2940"/>
    <cellStyle name="Normal 3 2 10 3 3 2 2" xfId="6387"/>
    <cellStyle name="Normal 3 2 10 3 3 3" xfId="4671"/>
    <cellStyle name="Normal 3 2 10 3 4" xfId="2082"/>
    <cellStyle name="Normal 3 2 10 3 4 2" xfId="5529"/>
    <cellStyle name="Normal 3 2 10 3 5" xfId="3813"/>
    <cellStyle name="Normal 3 2 10 4" xfId="578"/>
    <cellStyle name="Normal 3 2 10 4 2" xfId="1439"/>
    <cellStyle name="Normal 3 2 10 4 2 2" xfId="3165"/>
    <cellStyle name="Normal 3 2 10 4 2 2 2" xfId="6612"/>
    <cellStyle name="Normal 3 2 10 4 2 3" xfId="4896"/>
    <cellStyle name="Normal 3 2 10 4 3" xfId="2307"/>
    <cellStyle name="Normal 3 2 10 4 3 2" xfId="5754"/>
    <cellStyle name="Normal 3 2 10 4 4" xfId="4038"/>
    <cellStyle name="Normal 3 2 10 5" xfId="1010"/>
    <cellStyle name="Normal 3 2 10 5 2" xfId="2736"/>
    <cellStyle name="Normal 3 2 10 5 2 2" xfId="6183"/>
    <cellStyle name="Normal 3 2 10 5 3" xfId="4467"/>
    <cellStyle name="Normal 3 2 10 6" xfId="1878"/>
    <cellStyle name="Normal 3 2 10 6 2" xfId="5325"/>
    <cellStyle name="Normal 3 2 10 7" xfId="3609"/>
    <cellStyle name="Normal 3 2 11" xfId="185"/>
    <cellStyle name="Normal 3 2 11 2" xfId="393"/>
    <cellStyle name="Normal 3 2 11 2 2" xfId="863"/>
    <cellStyle name="Normal 3 2 11 2 2 2" xfId="1724"/>
    <cellStyle name="Normal 3 2 11 2 2 2 2" xfId="3450"/>
    <cellStyle name="Normal 3 2 11 2 2 2 2 2" xfId="6897"/>
    <cellStyle name="Normal 3 2 11 2 2 2 3" xfId="5181"/>
    <cellStyle name="Normal 3 2 11 2 2 3" xfId="2592"/>
    <cellStyle name="Normal 3 2 11 2 2 3 2" xfId="6039"/>
    <cellStyle name="Normal 3 2 11 2 2 4" xfId="4323"/>
    <cellStyle name="Normal 3 2 11 2 3" xfId="1295"/>
    <cellStyle name="Normal 3 2 11 2 3 2" xfId="3021"/>
    <cellStyle name="Normal 3 2 11 2 3 2 2" xfId="6468"/>
    <cellStyle name="Normal 3 2 11 2 3 3" xfId="4752"/>
    <cellStyle name="Normal 3 2 11 2 4" xfId="2163"/>
    <cellStyle name="Normal 3 2 11 2 4 2" xfId="5610"/>
    <cellStyle name="Normal 3 2 11 2 5" xfId="3894"/>
    <cellStyle name="Normal 3 2 11 3" xfId="659"/>
    <cellStyle name="Normal 3 2 11 3 2" xfId="1520"/>
    <cellStyle name="Normal 3 2 11 3 2 2" xfId="3246"/>
    <cellStyle name="Normal 3 2 11 3 2 2 2" xfId="6693"/>
    <cellStyle name="Normal 3 2 11 3 2 3" xfId="4977"/>
    <cellStyle name="Normal 3 2 11 3 3" xfId="2388"/>
    <cellStyle name="Normal 3 2 11 3 3 2" xfId="5835"/>
    <cellStyle name="Normal 3 2 11 3 4" xfId="4119"/>
    <cellStyle name="Normal 3 2 11 4" xfId="1091"/>
    <cellStyle name="Normal 3 2 11 4 2" xfId="2817"/>
    <cellStyle name="Normal 3 2 11 4 2 2" xfId="6264"/>
    <cellStyle name="Normal 3 2 11 4 3" xfId="4548"/>
    <cellStyle name="Normal 3 2 11 5" xfId="1959"/>
    <cellStyle name="Normal 3 2 11 5 2" xfId="5406"/>
    <cellStyle name="Normal 3 2 11 6" xfId="3690"/>
    <cellStyle name="Normal 3 2 12" xfId="101"/>
    <cellStyle name="Normal 3 2 12 2" xfId="315"/>
    <cellStyle name="Normal 3 2 12 2 2" xfId="785"/>
    <cellStyle name="Normal 3 2 12 2 2 2" xfId="1646"/>
    <cellStyle name="Normal 3 2 12 2 2 2 2" xfId="3372"/>
    <cellStyle name="Normal 3 2 12 2 2 2 2 2" xfId="6819"/>
    <cellStyle name="Normal 3 2 12 2 2 2 3" xfId="5103"/>
    <cellStyle name="Normal 3 2 12 2 2 3" xfId="2514"/>
    <cellStyle name="Normal 3 2 12 2 2 3 2" xfId="5961"/>
    <cellStyle name="Normal 3 2 12 2 2 4" xfId="4245"/>
    <cellStyle name="Normal 3 2 12 2 3" xfId="1217"/>
    <cellStyle name="Normal 3 2 12 2 3 2" xfId="2943"/>
    <cellStyle name="Normal 3 2 12 2 3 2 2" xfId="6390"/>
    <cellStyle name="Normal 3 2 12 2 3 3" xfId="4674"/>
    <cellStyle name="Normal 3 2 12 2 4" xfId="2085"/>
    <cellStyle name="Normal 3 2 12 2 4 2" xfId="5532"/>
    <cellStyle name="Normal 3 2 12 2 5" xfId="3816"/>
    <cellStyle name="Normal 3 2 12 3" xfId="581"/>
    <cellStyle name="Normal 3 2 12 3 2" xfId="1442"/>
    <cellStyle name="Normal 3 2 12 3 2 2" xfId="3168"/>
    <cellStyle name="Normal 3 2 12 3 2 2 2" xfId="6615"/>
    <cellStyle name="Normal 3 2 12 3 2 3" xfId="4899"/>
    <cellStyle name="Normal 3 2 12 3 3" xfId="2310"/>
    <cellStyle name="Normal 3 2 12 3 3 2" xfId="5757"/>
    <cellStyle name="Normal 3 2 12 3 4" xfId="4041"/>
    <cellStyle name="Normal 3 2 12 4" xfId="1013"/>
    <cellStyle name="Normal 3 2 12 4 2" xfId="2739"/>
    <cellStyle name="Normal 3 2 12 4 2 2" xfId="6186"/>
    <cellStyle name="Normal 3 2 12 4 3" xfId="4470"/>
    <cellStyle name="Normal 3 2 12 5" xfId="1881"/>
    <cellStyle name="Normal 3 2 12 5 2" xfId="5328"/>
    <cellStyle name="Normal 3 2 12 6" xfId="3612"/>
    <cellStyle name="Normal 3 2 13" xfId="188"/>
    <cellStyle name="Normal 3 2 13 2" xfId="396"/>
    <cellStyle name="Normal 3 2 13 2 2" xfId="866"/>
    <cellStyle name="Normal 3 2 13 2 2 2" xfId="1727"/>
    <cellStyle name="Normal 3 2 13 2 2 2 2" xfId="3453"/>
    <cellStyle name="Normal 3 2 13 2 2 2 2 2" xfId="6900"/>
    <cellStyle name="Normal 3 2 13 2 2 2 3" xfId="5184"/>
    <cellStyle name="Normal 3 2 13 2 2 3" xfId="2595"/>
    <cellStyle name="Normal 3 2 13 2 2 3 2" xfId="6042"/>
    <cellStyle name="Normal 3 2 13 2 2 4" xfId="4326"/>
    <cellStyle name="Normal 3 2 13 2 3" xfId="1298"/>
    <cellStyle name="Normal 3 2 13 2 3 2" xfId="3024"/>
    <cellStyle name="Normal 3 2 13 2 3 2 2" xfId="6471"/>
    <cellStyle name="Normal 3 2 13 2 3 3" xfId="4755"/>
    <cellStyle name="Normal 3 2 13 2 4" xfId="2166"/>
    <cellStyle name="Normal 3 2 13 2 4 2" xfId="5613"/>
    <cellStyle name="Normal 3 2 13 2 5" xfId="3897"/>
    <cellStyle name="Normal 3 2 13 3" xfId="662"/>
    <cellStyle name="Normal 3 2 13 3 2" xfId="1523"/>
    <cellStyle name="Normal 3 2 13 3 2 2" xfId="3249"/>
    <cellStyle name="Normal 3 2 13 3 2 2 2" xfId="6696"/>
    <cellStyle name="Normal 3 2 13 3 2 3" xfId="4980"/>
    <cellStyle name="Normal 3 2 13 3 3" xfId="2391"/>
    <cellStyle name="Normal 3 2 13 3 3 2" xfId="5838"/>
    <cellStyle name="Normal 3 2 13 3 4" xfId="4122"/>
    <cellStyle name="Normal 3 2 13 4" xfId="1094"/>
    <cellStyle name="Normal 3 2 13 4 2" xfId="2820"/>
    <cellStyle name="Normal 3 2 13 4 2 2" xfId="6267"/>
    <cellStyle name="Normal 3 2 13 4 3" xfId="4551"/>
    <cellStyle name="Normal 3 2 13 5" xfId="1962"/>
    <cellStyle name="Normal 3 2 13 5 2" xfId="5409"/>
    <cellStyle name="Normal 3 2 13 6" xfId="3693"/>
    <cellStyle name="Normal 3 2 14" xfId="193"/>
    <cellStyle name="Normal 3 2 14 2" xfId="400"/>
    <cellStyle name="Normal 3 2 14 2 2" xfId="870"/>
    <cellStyle name="Normal 3 2 14 2 2 2" xfId="1731"/>
    <cellStyle name="Normal 3 2 14 2 2 2 2" xfId="3457"/>
    <cellStyle name="Normal 3 2 14 2 2 2 2 2" xfId="6904"/>
    <cellStyle name="Normal 3 2 14 2 2 2 3" xfId="5188"/>
    <cellStyle name="Normal 3 2 14 2 2 3" xfId="2599"/>
    <cellStyle name="Normal 3 2 14 2 2 3 2" xfId="6046"/>
    <cellStyle name="Normal 3 2 14 2 2 4" xfId="4330"/>
    <cellStyle name="Normal 3 2 14 2 3" xfId="1302"/>
    <cellStyle name="Normal 3 2 14 2 3 2" xfId="3028"/>
    <cellStyle name="Normal 3 2 14 2 3 2 2" xfId="6475"/>
    <cellStyle name="Normal 3 2 14 2 3 3" xfId="4759"/>
    <cellStyle name="Normal 3 2 14 2 4" xfId="2170"/>
    <cellStyle name="Normal 3 2 14 2 4 2" xfId="5617"/>
    <cellStyle name="Normal 3 2 14 2 5" xfId="3901"/>
    <cellStyle name="Normal 3 2 14 3" xfId="666"/>
    <cellStyle name="Normal 3 2 14 3 2" xfId="1527"/>
    <cellStyle name="Normal 3 2 14 3 2 2" xfId="3253"/>
    <cellStyle name="Normal 3 2 14 3 2 2 2" xfId="6700"/>
    <cellStyle name="Normal 3 2 14 3 2 3" xfId="4984"/>
    <cellStyle name="Normal 3 2 14 3 3" xfId="2395"/>
    <cellStyle name="Normal 3 2 14 3 3 2" xfId="5842"/>
    <cellStyle name="Normal 3 2 14 3 4" xfId="4126"/>
    <cellStyle name="Normal 3 2 14 4" xfId="1098"/>
    <cellStyle name="Normal 3 2 14 4 2" xfId="2824"/>
    <cellStyle name="Normal 3 2 14 4 2 2" xfId="6271"/>
    <cellStyle name="Normal 3 2 14 4 3" xfId="4555"/>
    <cellStyle name="Normal 3 2 14 5" xfId="1966"/>
    <cellStyle name="Normal 3 2 14 5 2" xfId="5413"/>
    <cellStyle name="Normal 3 2 14 6" xfId="3697"/>
    <cellStyle name="Normal 3 2 15" xfId="196"/>
    <cellStyle name="Normal 3 2 15 2" xfId="403"/>
    <cellStyle name="Normal 3 2 15 2 2" xfId="873"/>
    <cellStyle name="Normal 3 2 15 2 2 2" xfId="1734"/>
    <cellStyle name="Normal 3 2 15 2 2 2 2" xfId="3460"/>
    <cellStyle name="Normal 3 2 15 2 2 2 2 2" xfId="6907"/>
    <cellStyle name="Normal 3 2 15 2 2 2 3" xfId="5191"/>
    <cellStyle name="Normal 3 2 15 2 2 3" xfId="2602"/>
    <cellStyle name="Normal 3 2 15 2 2 3 2" xfId="6049"/>
    <cellStyle name="Normal 3 2 15 2 2 4" xfId="4333"/>
    <cellStyle name="Normal 3 2 15 2 3" xfId="1305"/>
    <cellStyle name="Normal 3 2 15 2 3 2" xfId="3031"/>
    <cellStyle name="Normal 3 2 15 2 3 2 2" xfId="6478"/>
    <cellStyle name="Normal 3 2 15 2 3 3" xfId="4762"/>
    <cellStyle name="Normal 3 2 15 2 4" xfId="2173"/>
    <cellStyle name="Normal 3 2 15 2 4 2" xfId="5620"/>
    <cellStyle name="Normal 3 2 15 2 5" xfId="3904"/>
    <cellStyle name="Normal 3 2 15 3" xfId="669"/>
    <cellStyle name="Normal 3 2 15 3 2" xfId="1530"/>
    <cellStyle name="Normal 3 2 15 3 2 2" xfId="3256"/>
    <cellStyle name="Normal 3 2 15 3 2 2 2" xfId="6703"/>
    <cellStyle name="Normal 3 2 15 3 2 3" xfId="4987"/>
    <cellStyle name="Normal 3 2 15 3 3" xfId="2398"/>
    <cellStyle name="Normal 3 2 15 3 3 2" xfId="5845"/>
    <cellStyle name="Normal 3 2 15 3 4" xfId="4129"/>
    <cellStyle name="Normal 3 2 15 4" xfId="1101"/>
    <cellStyle name="Normal 3 2 15 4 2" xfId="2827"/>
    <cellStyle name="Normal 3 2 15 4 2 2" xfId="6274"/>
    <cellStyle name="Normal 3 2 15 4 3" xfId="4558"/>
    <cellStyle name="Normal 3 2 15 5" xfId="1969"/>
    <cellStyle name="Normal 3 2 15 5 2" xfId="5416"/>
    <cellStyle name="Normal 3 2 15 6" xfId="3700"/>
    <cellStyle name="Normal 3 2 16" xfId="200"/>
    <cellStyle name="Normal 3 2 16 2" xfId="407"/>
    <cellStyle name="Normal 3 2 16 2 2" xfId="877"/>
    <cellStyle name="Normal 3 2 16 2 2 2" xfId="1738"/>
    <cellStyle name="Normal 3 2 16 2 2 2 2" xfId="3464"/>
    <cellStyle name="Normal 3 2 16 2 2 2 2 2" xfId="6911"/>
    <cellStyle name="Normal 3 2 16 2 2 2 3" xfId="5195"/>
    <cellStyle name="Normal 3 2 16 2 2 3" xfId="2606"/>
    <cellStyle name="Normal 3 2 16 2 2 3 2" xfId="6053"/>
    <cellStyle name="Normal 3 2 16 2 2 4" xfId="4337"/>
    <cellStyle name="Normal 3 2 16 2 3" xfId="1309"/>
    <cellStyle name="Normal 3 2 16 2 3 2" xfId="3035"/>
    <cellStyle name="Normal 3 2 16 2 3 2 2" xfId="6482"/>
    <cellStyle name="Normal 3 2 16 2 3 3" xfId="4766"/>
    <cellStyle name="Normal 3 2 16 2 4" xfId="2177"/>
    <cellStyle name="Normal 3 2 16 2 4 2" xfId="5624"/>
    <cellStyle name="Normal 3 2 16 2 5" xfId="3908"/>
    <cellStyle name="Normal 3 2 16 3" xfId="673"/>
    <cellStyle name="Normal 3 2 16 3 2" xfId="1534"/>
    <cellStyle name="Normal 3 2 16 3 2 2" xfId="3260"/>
    <cellStyle name="Normal 3 2 16 3 2 2 2" xfId="6707"/>
    <cellStyle name="Normal 3 2 16 3 2 3" xfId="4991"/>
    <cellStyle name="Normal 3 2 16 3 3" xfId="2402"/>
    <cellStyle name="Normal 3 2 16 3 3 2" xfId="5849"/>
    <cellStyle name="Normal 3 2 16 3 4" xfId="4133"/>
    <cellStyle name="Normal 3 2 16 4" xfId="1105"/>
    <cellStyle name="Normal 3 2 16 4 2" xfId="2831"/>
    <cellStyle name="Normal 3 2 16 4 2 2" xfId="6278"/>
    <cellStyle name="Normal 3 2 16 4 3" xfId="4562"/>
    <cellStyle name="Normal 3 2 16 5" xfId="1973"/>
    <cellStyle name="Normal 3 2 16 5 2" xfId="5420"/>
    <cellStyle name="Normal 3 2 16 6" xfId="3704"/>
    <cellStyle name="Normal 3 2 17" xfId="203"/>
    <cellStyle name="Normal 3 2 17 2" xfId="410"/>
    <cellStyle name="Normal 3 2 17 2 2" xfId="880"/>
    <cellStyle name="Normal 3 2 17 2 2 2" xfId="1741"/>
    <cellStyle name="Normal 3 2 17 2 2 2 2" xfId="3467"/>
    <cellStyle name="Normal 3 2 17 2 2 2 2 2" xfId="6914"/>
    <cellStyle name="Normal 3 2 17 2 2 2 3" xfId="5198"/>
    <cellStyle name="Normal 3 2 17 2 2 3" xfId="2609"/>
    <cellStyle name="Normal 3 2 17 2 2 3 2" xfId="6056"/>
    <cellStyle name="Normal 3 2 17 2 2 4" xfId="4340"/>
    <cellStyle name="Normal 3 2 17 2 3" xfId="1312"/>
    <cellStyle name="Normal 3 2 17 2 3 2" xfId="3038"/>
    <cellStyle name="Normal 3 2 17 2 3 2 2" xfId="6485"/>
    <cellStyle name="Normal 3 2 17 2 3 3" xfId="4769"/>
    <cellStyle name="Normal 3 2 17 2 4" xfId="2180"/>
    <cellStyle name="Normal 3 2 17 2 4 2" xfId="5627"/>
    <cellStyle name="Normal 3 2 17 2 5" xfId="3911"/>
    <cellStyle name="Normal 3 2 17 3" xfId="676"/>
    <cellStyle name="Normal 3 2 17 3 2" xfId="1537"/>
    <cellStyle name="Normal 3 2 17 3 2 2" xfId="3263"/>
    <cellStyle name="Normal 3 2 17 3 2 2 2" xfId="6710"/>
    <cellStyle name="Normal 3 2 17 3 2 3" xfId="4994"/>
    <cellStyle name="Normal 3 2 17 3 3" xfId="2405"/>
    <cellStyle name="Normal 3 2 17 3 3 2" xfId="5852"/>
    <cellStyle name="Normal 3 2 17 3 4" xfId="4136"/>
    <cellStyle name="Normal 3 2 17 4" xfId="1108"/>
    <cellStyle name="Normal 3 2 17 4 2" xfId="2834"/>
    <cellStyle name="Normal 3 2 17 4 2 2" xfId="6281"/>
    <cellStyle name="Normal 3 2 17 4 3" xfId="4565"/>
    <cellStyle name="Normal 3 2 17 5" xfId="1976"/>
    <cellStyle name="Normal 3 2 17 5 2" xfId="5423"/>
    <cellStyle name="Normal 3 2 17 6" xfId="3707"/>
    <cellStyle name="Normal 3 2 18" xfId="208"/>
    <cellStyle name="Normal 3 2 18 2" xfId="413"/>
    <cellStyle name="Normal 3 2 18 2 2" xfId="883"/>
    <cellStyle name="Normal 3 2 18 2 2 2" xfId="1744"/>
    <cellStyle name="Normal 3 2 18 2 2 2 2" xfId="3470"/>
    <cellStyle name="Normal 3 2 18 2 2 2 2 2" xfId="6917"/>
    <cellStyle name="Normal 3 2 18 2 2 2 3" xfId="5201"/>
    <cellStyle name="Normal 3 2 18 2 2 3" xfId="2612"/>
    <cellStyle name="Normal 3 2 18 2 2 3 2" xfId="6059"/>
    <cellStyle name="Normal 3 2 18 2 2 4" xfId="4343"/>
    <cellStyle name="Normal 3 2 18 2 3" xfId="1315"/>
    <cellStyle name="Normal 3 2 18 2 3 2" xfId="3041"/>
    <cellStyle name="Normal 3 2 18 2 3 2 2" xfId="6488"/>
    <cellStyle name="Normal 3 2 18 2 3 3" xfId="4772"/>
    <cellStyle name="Normal 3 2 18 2 4" xfId="2183"/>
    <cellStyle name="Normal 3 2 18 2 4 2" xfId="5630"/>
    <cellStyle name="Normal 3 2 18 2 5" xfId="3914"/>
    <cellStyle name="Normal 3 2 18 3" xfId="679"/>
    <cellStyle name="Normal 3 2 18 3 2" xfId="1540"/>
    <cellStyle name="Normal 3 2 18 3 2 2" xfId="3266"/>
    <cellStyle name="Normal 3 2 18 3 2 2 2" xfId="6713"/>
    <cellStyle name="Normal 3 2 18 3 2 3" xfId="4997"/>
    <cellStyle name="Normal 3 2 18 3 3" xfId="2408"/>
    <cellStyle name="Normal 3 2 18 3 3 2" xfId="5855"/>
    <cellStyle name="Normal 3 2 18 3 4" xfId="4139"/>
    <cellStyle name="Normal 3 2 18 4" xfId="1111"/>
    <cellStyle name="Normal 3 2 18 4 2" xfId="2837"/>
    <cellStyle name="Normal 3 2 18 4 2 2" xfId="6284"/>
    <cellStyle name="Normal 3 2 18 4 3" xfId="4568"/>
    <cellStyle name="Normal 3 2 18 5" xfId="1979"/>
    <cellStyle name="Normal 3 2 18 5 2" xfId="5426"/>
    <cellStyle name="Normal 3 2 18 6" xfId="3710"/>
    <cellStyle name="Normal 3 2 19" xfId="211"/>
    <cellStyle name="Normal 3 2 19 2" xfId="416"/>
    <cellStyle name="Normal 3 2 19 2 2" xfId="886"/>
    <cellStyle name="Normal 3 2 19 2 2 2" xfId="1747"/>
    <cellStyle name="Normal 3 2 19 2 2 2 2" xfId="3473"/>
    <cellStyle name="Normal 3 2 19 2 2 2 2 2" xfId="6920"/>
    <cellStyle name="Normal 3 2 19 2 2 2 3" xfId="5204"/>
    <cellStyle name="Normal 3 2 19 2 2 3" xfId="2615"/>
    <cellStyle name="Normal 3 2 19 2 2 3 2" xfId="6062"/>
    <cellStyle name="Normal 3 2 19 2 2 4" xfId="4346"/>
    <cellStyle name="Normal 3 2 19 2 3" xfId="1318"/>
    <cellStyle name="Normal 3 2 19 2 3 2" xfId="3044"/>
    <cellStyle name="Normal 3 2 19 2 3 2 2" xfId="6491"/>
    <cellStyle name="Normal 3 2 19 2 3 3" xfId="4775"/>
    <cellStyle name="Normal 3 2 19 2 4" xfId="2186"/>
    <cellStyle name="Normal 3 2 19 2 4 2" xfId="5633"/>
    <cellStyle name="Normal 3 2 19 2 5" xfId="3917"/>
    <cellStyle name="Normal 3 2 19 3" xfId="682"/>
    <cellStyle name="Normal 3 2 19 3 2" xfId="1543"/>
    <cellStyle name="Normal 3 2 19 3 2 2" xfId="3269"/>
    <cellStyle name="Normal 3 2 19 3 2 2 2" xfId="6716"/>
    <cellStyle name="Normal 3 2 19 3 2 3" xfId="5000"/>
    <cellStyle name="Normal 3 2 19 3 3" xfId="2411"/>
    <cellStyle name="Normal 3 2 19 3 3 2" xfId="5858"/>
    <cellStyle name="Normal 3 2 19 3 4" xfId="4142"/>
    <cellStyle name="Normal 3 2 19 4" xfId="1114"/>
    <cellStyle name="Normal 3 2 19 4 2" xfId="2840"/>
    <cellStyle name="Normal 3 2 19 4 2 2" xfId="6287"/>
    <cellStyle name="Normal 3 2 19 4 3" xfId="4571"/>
    <cellStyle name="Normal 3 2 19 5" xfId="1982"/>
    <cellStyle name="Normal 3 2 19 5 2" xfId="5429"/>
    <cellStyle name="Normal 3 2 19 6" xfId="3713"/>
    <cellStyle name="Normal 3 2 2" xfId="13"/>
    <cellStyle name="Normal 3 2 2 2" xfId="34"/>
    <cellStyle name="Normal 3 2 2 2 2" xfId="68"/>
    <cellStyle name="Normal 3 2 2 2 2 2" xfId="154"/>
    <cellStyle name="Normal 3 2 2 2 2 2 2" xfId="367"/>
    <cellStyle name="Normal 3 2 2 2 2 2 2 2" xfId="837"/>
    <cellStyle name="Normal 3 2 2 2 2 2 2 2 2" xfId="1698"/>
    <cellStyle name="Normal 3 2 2 2 2 2 2 2 2 2" xfId="3424"/>
    <cellStyle name="Normal 3 2 2 2 2 2 2 2 2 2 2" xfId="6871"/>
    <cellStyle name="Normal 3 2 2 2 2 2 2 2 2 3" xfId="5155"/>
    <cellStyle name="Normal 3 2 2 2 2 2 2 2 3" xfId="2566"/>
    <cellStyle name="Normal 3 2 2 2 2 2 2 2 3 2" xfId="6013"/>
    <cellStyle name="Normal 3 2 2 2 2 2 2 2 4" xfId="4297"/>
    <cellStyle name="Normal 3 2 2 2 2 2 2 3" xfId="1269"/>
    <cellStyle name="Normal 3 2 2 2 2 2 2 3 2" xfId="2995"/>
    <cellStyle name="Normal 3 2 2 2 2 2 2 3 2 2" xfId="6442"/>
    <cellStyle name="Normal 3 2 2 2 2 2 2 3 3" xfId="4726"/>
    <cellStyle name="Normal 3 2 2 2 2 2 2 4" xfId="2137"/>
    <cellStyle name="Normal 3 2 2 2 2 2 2 4 2" xfId="5584"/>
    <cellStyle name="Normal 3 2 2 2 2 2 2 5" xfId="3868"/>
    <cellStyle name="Normal 3 2 2 2 2 2 3" xfId="633"/>
    <cellStyle name="Normal 3 2 2 2 2 2 3 2" xfId="1494"/>
    <cellStyle name="Normal 3 2 2 2 2 2 3 2 2" xfId="3220"/>
    <cellStyle name="Normal 3 2 2 2 2 2 3 2 2 2" xfId="6667"/>
    <cellStyle name="Normal 3 2 2 2 2 2 3 2 3" xfId="4951"/>
    <cellStyle name="Normal 3 2 2 2 2 2 3 3" xfId="2362"/>
    <cellStyle name="Normal 3 2 2 2 2 2 3 3 2" xfId="5809"/>
    <cellStyle name="Normal 3 2 2 2 2 2 3 4" xfId="4093"/>
    <cellStyle name="Normal 3 2 2 2 2 2 4" xfId="1065"/>
    <cellStyle name="Normal 3 2 2 2 2 2 4 2" xfId="2791"/>
    <cellStyle name="Normal 3 2 2 2 2 2 4 2 2" xfId="6238"/>
    <cellStyle name="Normal 3 2 2 2 2 2 4 3" xfId="4522"/>
    <cellStyle name="Normal 3 2 2 2 2 2 5" xfId="1933"/>
    <cellStyle name="Normal 3 2 2 2 2 2 5 2" xfId="5380"/>
    <cellStyle name="Normal 3 2 2 2 2 2 6" xfId="3664"/>
    <cellStyle name="Normal 3 2 2 2 2 3" xfId="289"/>
    <cellStyle name="Normal 3 2 2 2 2 3 2" xfId="759"/>
    <cellStyle name="Normal 3 2 2 2 2 3 2 2" xfId="1620"/>
    <cellStyle name="Normal 3 2 2 2 2 3 2 2 2" xfId="3346"/>
    <cellStyle name="Normal 3 2 2 2 2 3 2 2 2 2" xfId="6793"/>
    <cellStyle name="Normal 3 2 2 2 2 3 2 2 3" xfId="5077"/>
    <cellStyle name="Normal 3 2 2 2 2 3 2 3" xfId="2488"/>
    <cellStyle name="Normal 3 2 2 2 2 3 2 3 2" xfId="5935"/>
    <cellStyle name="Normal 3 2 2 2 2 3 2 4" xfId="4219"/>
    <cellStyle name="Normal 3 2 2 2 2 3 3" xfId="1191"/>
    <cellStyle name="Normal 3 2 2 2 2 3 3 2" xfId="2917"/>
    <cellStyle name="Normal 3 2 2 2 2 3 3 2 2" xfId="6364"/>
    <cellStyle name="Normal 3 2 2 2 2 3 3 3" xfId="4648"/>
    <cellStyle name="Normal 3 2 2 2 2 3 4" xfId="2059"/>
    <cellStyle name="Normal 3 2 2 2 2 3 4 2" xfId="5506"/>
    <cellStyle name="Normal 3 2 2 2 2 3 5" xfId="3790"/>
    <cellStyle name="Normal 3 2 2 2 2 4" xfId="555"/>
    <cellStyle name="Normal 3 2 2 2 2 4 2" xfId="1416"/>
    <cellStyle name="Normal 3 2 2 2 2 4 2 2" xfId="3142"/>
    <cellStyle name="Normal 3 2 2 2 2 4 2 2 2" xfId="6589"/>
    <cellStyle name="Normal 3 2 2 2 2 4 2 3" xfId="4873"/>
    <cellStyle name="Normal 3 2 2 2 2 4 3" xfId="2284"/>
    <cellStyle name="Normal 3 2 2 2 2 4 3 2" xfId="5731"/>
    <cellStyle name="Normal 3 2 2 2 2 4 4" xfId="4015"/>
    <cellStyle name="Normal 3 2 2 2 2 5" xfId="987"/>
    <cellStyle name="Normal 3 2 2 2 2 5 2" xfId="2713"/>
    <cellStyle name="Normal 3 2 2 2 2 5 2 2" xfId="6160"/>
    <cellStyle name="Normal 3 2 2 2 2 5 3" xfId="4444"/>
    <cellStyle name="Normal 3 2 2 2 2 6" xfId="1855"/>
    <cellStyle name="Normal 3 2 2 2 2 6 2" xfId="5302"/>
    <cellStyle name="Normal 3 2 2 2 2 7" xfId="3585"/>
    <cellStyle name="Normal 3 2 2 2 3" xfId="121"/>
    <cellStyle name="Normal 3 2 2 2 3 2" xfId="335"/>
    <cellStyle name="Normal 3 2 2 2 3 2 2" xfId="805"/>
    <cellStyle name="Normal 3 2 2 2 3 2 2 2" xfId="1666"/>
    <cellStyle name="Normal 3 2 2 2 3 2 2 2 2" xfId="3392"/>
    <cellStyle name="Normal 3 2 2 2 3 2 2 2 2 2" xfId="6839"/>
    <cellStyle name="Normal 3 2 2 2 3 2 2 2 3" xfId="5123"/>
    <cellStyle name="Normal 3 2 2 2 3 2 2 3" xfId="2534"/>
    <cellStyle name="Normal 3 2 2 2 3 2 2 3 2" xfId="5981"/>
    <cellStyle name="Normal 3 2 2 2 3 2 2 4" xfId="4265"/>
    <cellStyle name="Normal 3 2 2 2 3 2 3" xfId="1237"/>
    <cellStyle name="Normal 3 2 2 2 3 2 3 2" xfId="2963"/>
    <cellStyle name="Normal 3 2 2 2 3 2 3 2 2" xfId="6410"/>
    <cellStyle name="Normal 3 2 2 2 3 2 3 3" xfId="4694"/>
    <cellStyle name="Normal 3 2 2 2 3 2 4" xfId="2105"/>
    <cellStyle name="Normal 3 2 2 2 3 2 4 2" xfId="5552"/>
    <cellStyle name="Normal 3 2 2 2 3 2 5" xfId="3836"/>
    <cellStyle name="Normal 3 2 2 2 3 3" xfId="601"/>
    <cellStyle name="Normal 3 2 2 2 3 3 2" xfId="1462"/>
    <cellStyle name="Normal 3 2 2 2 3 3 2 2" xfId="3188"/>
    <cellStyle name="Normal 3 2 2 2 3 3 2 2 2" xfId="6635"/>
    <cellStyle name="Normal 3 2 2 2 3 3 2 3" xfId="4919"/>
    <cellStyle name="Normal 3 2 2 2 3 3 3" xfId="2330"/>
    <cellStyle name="Normal 3 2 2 2 3 3 3 2" xfId="5777"/>
    <cellStyle name="Normal 3 2 2 2 3 3 4" xfId="4061"/>
    <cellStyle name="Normal 3 2 2 2 3 4" xfId="1033"/>
    <cellStyle name="Normal 3 2 2 2 3 4 2" xfId="2759"/>
    <cellStyle name="Normal 3 2 2 2 3 4 2 2" xfId="6206"/>
    <cellStyle name="Normal 3 2 2 2 3 4 3" xfId="4490"/>
    <cellStyle name="Normal 3 2 2 2 3 5" xfId="1901"/>
    <cellStyle name="Normal 3 2 2 2 3 5 2" xfId="5348"/>
    <cellStyle name="Normal 3 2 2 2 3 6" xfId="3632"/>
    <cellStyle name="Normal 3 2 2 2 4" xfId="257"/>
    <cellStyle name="Normal 3 2 2 2 4 2" xfId="727"/>
    <cellStyle name="Normal 3 2 2 2 4 2 2" xfId="1588"/>
    <cellStyle name="Normal 3 2 2 2 4 2 2 2" xfId="3314"/>
    <cellStyle name="Normal 3 2 2 2 4 2 2 2 2" xfId="6761"/>
    <cellStyle name="Normal 3 2 2 2 4 2 2 3" xfId="5045"/>
    <cellStyle name="Normal 3 2 2 2 4 2 3" xfId="2456"/>
    <cellStyle name="Normal 3 2 2 2 4 2 3 2" xfId="5903"/>
    <cellStyle name="Normal 3 2 2 2 4 2 4" xfId="4187"/>
    <cellStyle name="Normal 3 2 2 2 4 3" xfId="1159"/>
    <cellStyle name="Normal 3 2 2 2 4 3 2" xfId="2885"/>
    <cellStyle name="Normal 3 2 2 2 4 3 2 2" xfId="6332"/>
    <cellStyle name="Normal 3 2 2 2 4 3 3" xfId="4616"/>
    <cellStyle name="Normal 3 2 2 2 4 4" xfId="2027"/>
    <cellStyle name="Normal 3 2 2 2 4 4 2" xfId="5474"/>
    <cellStyle name="Normal 3 2 2 2 4 5" xfId="3758"/>
    <cellStyle name="Normal 3 2 2 2 5" xfId="523"/>
    <cellStyle name="Normal 3 2 2 2 5 2" xfId="1384"/>
    <cellStyle name="Normal 3 2 2 2 5 2 2" xfId="3110"/>
    <cellStyle name="Normal 3 2 2 2 5 2 2 2" xfId="6557"/>
    <cellStyle name="Normal 3 2 2 2 5 2 3" xfId="4841"/>
    <cellStyle name="Normal 3 2 2 2 5 3" xfId="2252"/>
    <cellStyle name="Normal 3 2 2 2 5 3 2" xfId="5699"/>
    <cellStyle name="Normal 3 2 2 2 5 4" xfId="3983"/>
    <cellStyle name="Normal 3 2 2 2 6" xfId="955"/>
    <cellStyle name="Normal 3 2 2 2 6 2" xfId="2681"/>
    <cellStyle name="Normal 3 2 2 2 6 2 2" xfId="6128"/>
    <cellStyle name="Normal 3 2 2 2 6 3" xfId="4412"/>
    <cellStyle name="Normal 3 2 2 2 7" xfId="1823"/>
    <cellStyle name="Normal 3 2 2 2 7 2" xfId="5270"/>
    <cellStyle name="Normal 3 2 2 2 8" xfId="3553"/>
    <cellStyle name="Normal 3 2 2 3" xfId="51"/>
    <cellStyle name="Normal 3 2 2 3 2" xfId="138"/>
    <cellStyle name="Normal 3 2 2 3 2 2" xfId="351"/>
    <cellStyle name="Normal 3 2 2 3 2 2 2" xfId="821"/>
    <cellStyle name="Normal 3 2 2 3 2 2 2 2" xfId="1682"/>
    <cellStyle name="Normal 3 2 2 3 2 2 2 2 2" xfId="3408"/>
    <cellStyle name="Normal 3 2 2 3 2 2 2 2 2 2" xfId="6855"/>
    <cellStyle name="Normal 3 2 2 3 2 2 2 2 3" xfId="5139"/>
    <cellStyle name="Normal 3 2 2 3 2 2 2 3" xfId="2550"/>
    <cellStyle name="Normal 3 2 2 3 2 2 2 3 2" xfId="5997"/>
    <cellStyle name="Normal 3 2 2 3 2 2 2 4" xfId="4281"/>
    <cellStyle name="Normal 3 2 2 3 2 2 3" xfId="1253"/>
    <cellStyle name="Normal 3 2 2 3 2 2 3 2" xfId="2979"/>
    <cellStyle name="Normal 3 2 2 3 2 2 3 2 2" xfId="6426"/>
    <cellStyle name="Normal 3 2 2 3 2 2 3 3" xfId="4710"/>
    <cellStyle name="Normal 3 2 2 3 2 2 4" xfId="2121"/>
    <cellStyle name="Normal 3 2 2 3 2 2 4 2" xfId="5568"/>
    <cellStyle name="Normal 3 2 2 3 2 2 5" xfId="3852"/>
    <cellStyle name="Normal 3 2 2 3 2 3" xfId="617"/>
    <cellStyle name="Normal 3 2 2 3 2 3 2" xfId="1478"/>
    <cellStyle name="Normal 3 2 2 3 2 3 2 2" xfId="3204"/>
    <cellStyle name="Normal 3 2 2 3 2 3 2 2 2" xfId="6651"/>
    <cellStyle name="Normal 3 2 2 3 2 3 2 3" xfId="4935"/>
    <cellStyle name="Normal 3 2 2 3 2 3 3" xfId="2346"/>
    <cellStyle name="Normal 3 2 2 3 2 3 3 2" xfId="5793"/>
    <cellStyle name="Normal 3 2 2 3 2 3 4" xfId="4077"/>
    <cellStyle name="Normal 3 2 2 3 2 4" xfId="1049"/>
    <cellStyle name="Normal 3 2 2 3 2 4 2" xfId="2775"/>
    <cellStyle name="Normal 3 2 2 3 2 4 2 2" xfId="6222"/>
    <cellStyle name="Normal 3 2 2 3 2 4 3" xfId="4506"/>
    <cellStyle name="Normal 3 2 2 3 2 5" xfId="1917"/>
    <cellStyle name="Normal 3 2 2 3 2 5 2" xfId="5364"/>
    <cellStyle name="Normal 3 2 2 3 2 6" xfId="3648"/>
    <cellStyle name="Normal 3 2 2 3 3" xfId="273"/>
    <cellStyle name="Normal 3 2 2 3 3 2" xfId="743"/>
    <cellStyle name="Normal 3 2 2 3 3 2 2" xfId="1604"/>
    <cellStyle name="Normal 3 2 2 3 3 2 2 2" xfId="3330"/>
    <cellStyle name="Normal 3 2 2 3 3 2 2 2 2" xfId="6777"/>
    <cellStyle name="Normal 3 2 2 3 3 2 2 3" xfId="5061"/>
    <cellStyle name="Normal 3 2 2 3 3 2 3" xfId="2472"/>
    <cellStyle name="Normal 3 2 2 3 3 2 3 2" xfId="5919"/>
    <cellStyle name="Normal 3 2 2 3 3 2 4" xfId="4203"/>
    <cellStyle name="Normal 3 2 2 3 3 3" xfId="1175"/>
    <cellStyle name="Normal 3 2 2 3 3 3 2" xfId="2901"/>
    <cellStyle name="Normal 3 2 2 3 3 3 2 2" xfId="6348"/>
    <cellStyle name="Normal 3 2 2 3 3 3 3" xfId="4632"/>
    <cellStyle name="Normal 3 2 2 3 3 4" xfId="2043"/>
    <cellStyle name="Normal 3 2 2 3 3 4 2" xfId="5490"/>
    <cellStyle name="Normal 3 2 2 3 3 5" xfId="3774"/>
    <cellStyle name="Normal 3 2 2 3 4" xfId="539"/>
    <cellStyle name="Normal 3 2 2 3 4 2" xfId="1400"/>
    <cellStyle name="Normal 3 2 2 3 4 2 2" xfId="3126"/>
    <cellStyle name="Normal 3 2 2 3 4 2 2 2" xfId="6573"/>
    <cellStyle name="Normal 3 2 2 3 4 2 3" xfId="4857"/>
    <cellStyle name="Normal 3 2 2 3 4 3" xfId="2268"/>
    <cellStyle name="Normal 3 2 2 3 4 3 2" xfId="5715"/>
    <cellStyle name="Normal 3 2 2 3 4 4" xfId="3999"/>
    <cellStyle name="Normal 3 2 2 3 5" xfId="971"/>
    <cellStyle name="Normal 3 2 2 3 5 2" xfId="2697"/>
    <cellStyle name="Normal 3 2 2 3 5 2 2" xfId="6144"/>
    <cellStyle name="Normal 3 2 2 3 5 3" xfId="4428"/>
    <cellStyle name="Normal 3 2 2 3 6" xfId="1839"/>
    <cellStyle name="Normal 3 2 2 3 6 2" xfId="5286"/>
    <cellStyle name="Normal 3 2 2 3 7" xfId="3569"/>
    <cellStyle name="Normal 3 2 2 4" xfId="105"/>
    <cellStyle name="Normal 3 2 2 4 2" xfId="319"/>
    <cellStyle name="Normal 3 2 2 4 2 2" xfId="789"/>
    <cellStyle name="Normal 3 2 2 4 2 2 2" xfId="1650"/>
    <cellStyle name="Normal 3 2 2 4 2 2 2 2" xfId="3376"/>
    <cellStyle name="Normal 3 2 2 4 2 2 2 2 2" xfId="6823"/>
    <cellStyle name="Normal 3 2 2 4 2 2 2 3" xfId="5107"/>
    <cellStyle name="Normal 3 2 2 4 2 2 3" xfId="2518"/>
    <cellStyle name="Normal 3 2 2 4 2 2 3 2" xfId="5965"/>
    <cellStyle name="Normal 3 2 2 4 2 2 4" xfId="4249"/>
    <cellStyle name="Normal 3 2 2 4 2 3" xfId="1221"/>
    <cellStyle name="Normal 3 2 2 4 2 3 2" xfId="2947"/>
    <cellStyle name="Normal 3 2 2 4 2 3 2 2" xfId="6394"/>
    <cellStyle name="Normal 3 2 2 4 2 3 3" xfId="4678"/>
    <cellStyle name="Normal 3 2 2 4 2 4" xfId="2089"/>
    <cellStyle name="Normal 3 2 2 4 2 4 2" xfId="5536"/>
    <cellStyle name="Normal 3 2 2 4 2 5" xfId="3820"/>
    <cellStyle name="Normal 3 2 2 4 3" xfId="585"/>
    <cellStyle name="Normal 3 2 2 4 3 2" xfId="1446"/>
    <cellStyle name="Normal 3 2 2 4 3 2 2" xfId="3172"/>
    <cellStyle name="Normal 3 2 2 4 3 2 2 2" xfId="6619"/>
    <cellStyle name="Normal 3 2 2 4 3 2 3" xfId="4903"/>
    <cellStyle name="Normal 3 2 2 4 3 3" xfId="2314"/>
    <cellStyle name="Normal 3 2 2 4 3 3 2" xfId="5761"/>
    <cellStyle name="Normal 3 2 2 4 3 4" xfId="4045"/>
    <cellStyle name="Normal 3 2 2 4 4" xfId="1017"/>
    <cellStyle name="Normal 3 2 2 4 4 2" xfId="2743"/>
    <cellStyle name="Normal 3 2 2 4 4 2 2" xfId="6190"/>
    <cellStyle name="Normal 3 2 2 4 4 3" xfId="4474"/>
    <cellStyle name="Normal 3 2 2 4 5" xfId="1885"/>
    <cellStyle name="Normal 3 2 2 4 5 2" xfId="5332"/>
    <cellStyle name="Normal 3 2 2 4 6" xfId="3616"/>
    <cellStyle name="Normal 3 2 2 5" xfId="241"/>
    <cellStyle name="Normal 3 2 2 5 2" xfId="711"/>
    <cellStyle name="Normal 3 2 2 5 2 2" xfId="1572"/>
    <cellStyle name="Normal 3 2 2 5 2 2 2" xfId="3298"/>
    <cellStyle name="Normal 3 2 2 5 2 2 2 2" xfId="6745"/>
    <cellStyle name="Normal 3 2 2 5 2 2 3" xfId="5029"/>
    <cellStyle name="Normal 3 2 2 5 2 3" xfId="2440"/>
    <cellStyle name="Normal 3 2 2 5 2 3 2" xfId="5887"/>
    <cellStyle name="Normal 3 2 2 5 2 4" xfId="4171"/>
    <cellStyle name="Normal 3 2 2 5 3" xfId="1143"/>
    <cellStyle name="Normal 3 2 2 5 3 2" xfId="2869"/>
    <cellStyle name="Normal 3 2 2 5 3 2 2" xfId="6316"/>
    <cellStyle name="Normal 3 2 2 5 3 3" xfId="4600"/>
    <cellStyle name="Normal 3 2 2 5 4" xfId="2011"/>
    <cellStyle name="Normal 3 2 2 5 4 2" xfId="5458"/>
    <cellStyle name="Normal 3 2 2 5 5" xfId="3742"/>
    <cellStyle name="Normal 3 2 2 6" xfId="507"/>
    <cellStyle name="Normal 3 2 2 6 2" xfId="1368"/>
    <cellStyle name="Normal 3 2 2 6 2 2" xfId="3094"/>
    <cellStyle name="Normal 3 2 2 6 2 2 2" xfId="6541"/>
    <cellStyle name="Normal 3 2 2 6 2 3" xfId="4825"/>
    <cellStyle name="Normal 3 2 2 6 3" xfId="2236"/>
    <cellStyle name="Normal 3 2 2 6 3 2" xfId="5683"/>
    <cellStyle name="Normal 3 2 2 6 4" xfId="3967"/>
    <cellStyle name="Normal 3 2 2 7" xfId="939"/>
    <cellStyle name="Normal 3 2 2 7 2" xfId="2665"/>
    <cellStyle name="Normal 3 2 2 7 2 2" xfId="6112"/>
    <cellStyle name="Normal 3 2 2 7 3" xfId="4396"/>
    <cellStyle name="Normal 3 2 2 8" xfId="1807"/>
    <cellStyle name="Normal 3 2 2 8 2" xfId="5254"/>
    <cellStyle name="Normal 3 2 2 9" xfId="3537"/>
    <cellStyle name="Normal 3 2 20" xfId="215"/>
    <cellStyle name="Normal 3 2 20 2" xfId="420"/>
    <cellStyle name="Normal 3 2 20 2 2" xfId="890"/>
    <cellStyle name="Normal 3 2 20 2 2 2" xfId="1751"/>
    <cellStyle name="Normal 3 2 20 2 2 2 2" xfId="3477"/>
    <cellStyle name="Normal 3 2 20 2 2 2 2 2" xfId="6924"/>
    <cellStyle name="Normal 3 2 20 2 2 2 3" xfId="5208"/>
    <cellStyle name="Normal 3 2 20 2 2 3" xfId="2619"/>
    <cellStyle name="Normal 3 2 20 2 2 3 2" xfId="6066"/>
    <cellStyle name="Normal 3 2 20 2 2 4" xfId="4350"/>
    <cellStyle name="Normal 3 2 20 2 3" xfId="1322"/>
    <cellStyle name="Normal 3 2 20 2 3 2" xfId="3048"/>
    <cellStyle name="Normal 3 2 20 2 3 2 2" xfId="6495"/>
    <cellStyle name="Normal 3 2 20 2 3 3" xfId="4779"/>
    <cellStyle name="Normal 3 2 20 2 4" xfId="2190"/>
    <cellStyle name="Normal 3 2 20 2 4 2" xfId="5637"/>
    <cellStyle name="Normal 3 2 20 2 5" xfId="3921"/>
    <cellStyle name="Normal 3 2 20 3" xfId="686"/>
    <cellStyle name="Normal 3 2 20 3 2" xfId="1547"/>
    <cellStyle name="Normal 3 2 20 3 2 2" xfId="3273"/>
    <cellStyle name="Normal 3 2 20 3 2 2 2" xfId="6720"/>
    <cellStyle name="Normal 3 2 20 3 2 3" xfId="5004"/>
    <cellStyle name="Normal 3 2 20 3 3" xfId="2415"/>
    <cellStyle name="Normal 3 2 20 3 3 2" xfId="5862"/>
    <cellStyle name="Normal 3 2 20 3 4" xfId="4146"/>
    <cellStyle name="Normal 3 2 20 4" xfId="1118"/>
    <cellStyle name="Normal 3 2 20 4 2" xfId="2844"/>
    <cellStyle name="Normal 3 2 20 4 2 2" xfId="6291"/>
    <cellStyle name="Normal 3 2 20 4 3" xfId="4575"/>
    <cellStyle name="Normal 3 2 20 5" xfId="1986"/>
    <cellStyle name="Normal 3 2 20 5 2" xfId="5433"/>
    <cellStyle name="Normal 3 2 20 6" xfId="3717"/>
    <cellStyle name="Normal 3 2 21" xfId="218"/>
    <cellStyle name="Normal 3 2 21 2" xfId="423"/>
    <cellStyle name="Normal 3 2 21 2 2" xfId="893"/>
    <cellStyle name="Normal 3 2 21 2 2 2" xfId="1754"/>
    <cellStyle name="Normal 3 2 21 2 2 2 2" xfId="3480"/>
    <cellStyle name="Normal 3 2 21 2 2 2 2 2" xfId="6927"/>
    <cellStyle name="Normal 3 2 21 2 2 2 3" xfId="5211"/>
    <cellStyle name="Normal 3 2 21 2 2 3" xfId="2622"/>
    <cellStyle name="Normal 3 2 21 2 2 3 2" xfId="6069"/>
    <cellStyle name="Normal 3 2 21 2 2 4" xfId="4353"/>
    <cellStyle name="Normal 3 2 21 2 3" xfId="1325"/>
    <cellStyle name="Normal 3 2 21 2 3 2" xfId="3051"/>
    <cellStyle name="Normal 3 2 21 2 3 2 2" xfId="6498"/>
    <cellStyle name="Normal 3 2 21 2 3 3" xfId="4782"/>
    <cellStyle name="Normal 3 2 21 2 4" xfId="2193"/>
    <cellStyle name="Normal 3 2 21 2 4 2" xfId="5640"/>
    <cellStyle name="Normal 3 2 21 2 5" xfId="3924"/>
    <cellStyle name="Normal 3 2 21 3" xfId="475"/>
    <cellStyle name="Normal 3 2 21 3 2" xfId="933"/>
    <cellStyle name="Normal 3 2 21 3 2 2" xfId="1791"/>
    <cellStyle name="Normal 3 2 21 3 2 2 2" xfId="3517"/>
    <cellStyle name="Normal 3 2 21 3 2 2 2 2" xfId="6964"/>
    <cellStyle name="Normal 3 2 21 3 2 2 3" xfId="5248"/>
    <cellStyle name="Normal 3 2 21 3 2 3" xfId="2659"/>
    <cellStyle name="Normal 3 2 21 3 2 3 2" xfId="6106"/>
    <cellStyle name="Normal 3 2 21 3 2 4" xfId="4390"/>
    <cellStyle name="Normal 3 2 21 3 3" xfId="1362"/>
    <cellStyle name="Normal 3 2 21 3 3 2" xfId="3088"/>
    <cellStyle name="Normal 3 2 21 3 3 2 2" xfId="6535"/>
    <cellStyle name="Normal 3 2 21 3 3 3" xfId="4819"/>
    <cellStyle name="Normal 3 2 21 3 4" xfId="2230"/>
    <cellStyle name="Normal 3 2 21 3 4 2" xfId="5677"/>
    <cellStyle name="Normal 3 2 21 3 5" xfId="3961"/>
    <cellStyle name="Normal 3 2 21 3 6" xfId="6971"/>
    <cellStyle name="Normal 3 2 21 4" xfId="689"/>
    <cellStyle name="Normal 3 2 21 4 2" xfId="1550"/>
    <cellStyle name="Normal 3 2 21 4 2 2" xfId="3276"/>
    <cellStyle name="Normal 3 2 21 4 2 2 2" xfId="6723"/>
    <cellStyle name="Normal 3 2 21 4 2 3" xfId="5007"/>
    <cellStyle name="Normal 3 2 21 4 3" xfId="2418"/>
    <cellStyle name="Normal 3 2 21 4 3 2" xfId="5865"/>
    <cellStyle name="Normal 3 2 21 4 4" xfId="4149"/>
    <cellStyle name="Normal 3 2 21 5" xfId="1121"/>
    <cellStyle name="Normal 3 2 21 5 2" xfId="2847"/>
    <cellStyle name="Normal 3 2 21 5 2 2" xfId="6294"/>
    <cellStyle name="Normal 3 2 21 5 3" xfId="4578"/>
    <cellStyle name="Normal 3 2 21 6" xfId="1989"/>
    <cellStyle name="Normal 3 2 21 6 2" xfId="5436"/>
    <cellStyle name="Normal 3 2 21 7" xfId="3720"/>
    <cellStyle name="Normal 3 2 22" xfId="221"/>
    <cellStyle name="Normal 3 2 22 2" xfId="426"/>
    <cellStyle name="Normal 3 2 22 2 2" xfId="896"/>
    <cellStyle name="Normal 3 2 22 2 2 2" xfId="1757"/>
    <cellStyle name="Normal 3 2 22 2 2 2 2" xfId="3483"/>
    <cellStyle name="Normal 3 2 22 2 2 2 2 2" xfId="6930"/>
    <cellStyle name="Normal 3 2 22 2 2 2 3" xfId="5214"/>
    <cellStyle name="Normal 3 2 22 2 2 3" xfId="2625"/>
    <cellStyle name="Normal 3 2 22 2 2 3 2" xfId="6072"/>
    <cellStyle name="Normal 3 2 22 2 2 4" xfId="4356"/>
    <cellStyle name="Normal 3 2 22 2 3" xfId="1328"/>
    <cellStyle name="Normal 3 2 22 2 3 2" xfId="3054"/>
    <cellStyle name="Normal 3 2 22 2 3 2 2" xfId="6501"/>
    <cellStyle name="Normal 3 2 22 2 3 3" xfId="4785"/>
    <cellStyle name="Normal 3 2 22 2 4" xfId="2196"/>
    <cellStyle name="Normal 3 2 22 2 4 2" xfId="5643"/>
    <cellStyle name="Normal 3 2 22 2 5" xfId="3927"/>
    <cellStyle name="Normal 3 2 22 3" xfId="692"/>
    <cellStyle name="Normal 3 2 22 3 2" xfId="1553"/>
    <cellStyle name="Normal 3 2 22 3 2 2" xfId="3279"/>
    <cellStyle name="Normal 3 2 22 3 2 2 2" xfId="6726"/>
    <cellStyle name="Normal 3 2 22 3 2 3" xfId="5010"/>
    <cellStyle name="Normal 3 2 22 3 3" xfId="2421"/>
    <cellStyle name="Normal 3 2 22 3 3 2" xfId="5868"/>
    <cellStyle name="Normal 3 2 22 3 4" xfId="4152"/>
    <cellStyle name="Normal 3 2 22 4" xfId="1124"/>
    <cellStyle name="Normal 3 2 22 4 2" xfId="2850"/>
    <cellStyle name="Normal 3 2 22 4 2 2" xfId="6297"/>
    <cellStyle name="Normal 3 2 22 4 3" xfId="4581"/>
    <cellStyle name="Normal 3 2 22 5" xfId="1992"/>
    <cellStyle name="Normal 3 2 22 5 2" xfId="5439"/>
    <cellStyle name="Normal 3 2 22 6" xfId="3723"/>
    <cellStyle name="Normal 3 2 23" xfId="224"/>
    <cellStyle name="Normal 3 2 23 2" xfId="429"/>
    <cellStyle name="Normal 3 2 23 2 2" xfId="899"/>
    <cellStyle name="Normal 3 2 23 2 2 2" xfId="1760"/>
    <cellStyle name="Normal 3 2 23 2 2 2 2" xfId="3486"/>
    <cellStyle name="Normal 3 2 23 2 2 2 2 2" xfId="6933"/>
    <cellStyle name="Normal 3 2 23 2 2 2 3" xfId="5217"/>
    <cellStyle name="Normal 3 2 23 2 2 3" xfId="2628"/>
    <cellStyle name="Normal 3 2 23 2 2 3 2" xfId="6075"/>
    <cellStyle name="Normal 3 2 23 2 2 4" xfId="4359"/>
    <cellStyle name="Normal 3 2 23 2 3" xfId="1331"/>
    <cellStyle name="Normal 3 2 23 2 3 2" xfId="3057"/>
    <cellStyle name="Normal 3 2 23 2 3 2 2" xfId="6504"/>
    <cellStyle name="Normal 3 2 23 2 3 3" xfId="4788"/>
    <cellStyle name="Normal 3 2 23 2 4" xfId="2199"/>
    <cellStyle name="Normal 3 2 23 2 4 2" xfId="5646"/>
    <cellStyle name="Normal 3 2 23 2 5" xfId="3930"/>
    <cellStyle name="Normal 3 2 23 3" xfId="695"/>
    <cellStyle name="Normal 3 2 23 3 2" xfId="1556"/>
    <cellStyle name="Normal 3 2 23 3 2 2" xfId="3282"/>
    <cellStyle name="Normal 3 2 23 3 2 2 2" xfId="6729"/>
    <cellStyle name="Normal 3 2 23 3 2 3" xfId="5013"/>
    <cellStyle name="Normal 3 2 23 3 3" xfId="2424"/>
    <cellStyle name="Normal 3 2 23 3 3 2" xfId="5871"/>
    <cellStyle name="Normal 3 2 23 3 4" xfId="4155"/>
    <cellStyle name="Normal 3 2 23 4" xfId="1127"/>
    <cellStyle name="Normal 3 2 23 4 2" xfId="2853"/>
    <cellStyle name="Normal 3 2 23 4 2 2" xfId="6300"/>
    <cellStyle name="Normal 3 2 23 4 3" xfId="4584"/>
    <cellStyle name="Normal 3 2 23 5" xfId="1995"/>
    <cellStyle name="Normal 3 2 23 5 2" xfId="5442"/>
    <cellStyle name="Normal 3 2 23 6" xfId="3726"/>
    <cellStyle name="Normal 3 2 24" xfId="227"/>
    <cellStyle name="Normal 3 2 24 2" xfId="432"/>
    <cellStyle name="Normal 3 2 24 2 2" xfId="902"/>
    <cellStyle name="Normal 3 2 24 2 2 2" xfId="1763"/>
    <cellStyle name="Normal 3 2 24 2 2 2 2" xfId="3489"/>
    <cellStyle name="Normal 3 2 24 2 2 2 2 2" xfId="6936"/>
    <cellStyle name="Normal 3 2 24 2 2 2 3" xfId="5220"/>
    <cellStyle name="Normal 3 2 24 2 2 3" xfId="2631"/>
    <cellStyle name="Normal 3 2 24 2 2 3 2" xfId="6078"/>
    <cellStyle name="Normal 3 2 24 2 2 4" xfId="4362"/>
    <cellStyle name="Normal 3 2 24 2 3" xfId="1334"/>
    <cellStyle name="Normal 3 2 24 2 3 2" xfId="3060"/>
    <cellStyle name="Normal 3 2 24 2 3 2 2" xfId="6507"/>
    <cellStyle name="Normal 3 2 24 2 3 3" xfId="4791"/>
    <cellStyle name="Normal 3 2 24 2 4" xfId="2202"/>
    <cellStyle name="Normal 3 2 24 2 4 2" xfId="5649"/>
    <cellStyle name="Normal 3 2 24 2 5" xfId="3933"/>
    <cellStyle name="Normal 3 2 24 3" xfId="698"/>
    <cellStyle name="Normal 3 2 24 3 2" xfId="1559"/>
    <cellStyle name="Normal 3 2 24 3 2 2" xfId="3285"/>
    <cellStyle name="Normal 3 2 24 3 2 2 2" xfId="6732"/>
    <cellStyle name="Normal 3 2 24 3 2 3" xfId="5016"/>
    <cellStyle name="Normal 3 2 24 3 3" xfId="2427"/>
    <cellStyle name="Normal 3 2 24 3 3 2" xfId="5874"/>
    <cellStyle name="Normal 3 2 24 3 4" xfId="4158"/>
    <cellStyle name="Normal 3 2 24 4" xfId="1130"/>
    <cellStyle name="Normal 3 2 24 4 2" xfId="2856"/>
    <cellStyle name="Normal 3 2 24 4 2 2" xfId="6303"/>
    <cellStyle name="Normal 3 2 24 4 3" xfId="4587"/>
    <cellStyle name="Normal 3 2 24 5" xfId="1998"/>
    <cellStyle name="Normal 3 2 24 5 2" xfId="5445"/>
    <cellStyle name="Normal 3 2 24 6" xfId="3729"/>
    <cellStyle name="Normal 3 2 25" xfId="230"/>
    <cellStyle name="Normal 3 2 25 2" xfId="435"/>
    <cellStyle name="Normal 3 2 25 2 2" xfId="905"/>
    <cellStyle name="Normal 3 2 25 2 2 2" xfId="1766"/>
    <cellStyle name="Normal 3 2 25 2 2 2 2" xfId="3492"/>
    <cellStyle name="Normal 3 2 25 2 2 2 2 2" xfId="6939"/>
    <cellStyle name="Normal 3 2 25 2 2 2 3" xfId="5223"/>
    <cellStyle name="Normal 3 2 25 2 2 3" xfId="2634"/>
    <cellStyle name="Normal 3 2 25 2 2 3 2" xfId="6081"/>
    <cellStyle name="Normal 3 2 25 2 2 4" xfId="4365"/>
    <cellStyle name="Normal 3 2 25 2 3" xfId="1337"/>
    <cellStyle name="Normal 3 2 25 2 3 2" xfId="3063"/>
    <cellStyle name="Normal 3 2 25 2 3 2 2" xfId="6510"/>
    <cellStyle name="Normal 3 2 25 2 3 3" xfId="4794"/>
    <cellStyle name="Normal 3 2 25 2 4" xfId="2205"/>
    <cellStyle name="Normal 3 2 25 2 4 2" xfId="5652"/>
    <cellStyle name="Normal 3 2 25 2 5" xfId="3936"/>
    <cellStyle name="Normal 3 2 25 3" xfId="701"/>
    <cellStyle name="Normal 3 2 25 3 2" xfId="1562"/>
    <cellStyle name="Normal 3 2 25 3 2 2" xfId="3288"/>
    <cellStyle name="Normal 3 2 25 3 2 2 2" xfId="6735"/>
    <cellStyle name="Normal 3 2 25 3 2 3" xfId="5019"/>
    <cellStyle name="Normal 3 2 25 3 3" xfId="2430"/>
    <cellStyle name="Normal 3 2 25 3 3 2" xfId="5877"/>
    <cellStyle name="Normal 3 2 25 3 4" xfId="4161"/>
    <cellStyle name="Normal 3 2 25 4" xfId="1133"/>
    <cellStyle name="Normal 3 2 25 4 2" xfId="2859"/>
    <cellStyle name="Normal 3 2 25 4 2 2" xfId="6306"/>
    <cellStyle name="Normal 3 2 25 4 3" xfId="4590"/>
    <cellStyle name="Normal 3 2 25 5" xfId="2001"/>
    <cellStyle name="Normal 3 2 25 5 2" xfId="5448"/>
    <cellStyle name="Normal 3 2 25 6" xfId="3732"/>
    <cellStyle name="Normal 3 2 26" xfId="234"/>
    <cellStyle name="Normal 3 2 26 2" xfId="438"/>
    <cellStyle name="Normal 3 2 26 2 2" xfId="908"/>
    <cellStyle name="Normal 3 2 26 2 2 2" xfId="1769"/>
    <cellStyle name="Normal 3 2 26 2 2 2 2" xfId="3495"/>
    <cellStyle name="Normal 3 2 26 2 2 2 2 2" xfId="6942"/>
    <cellStyle name="Normal 3 2 26 2 2 2 3" xfId="5226"/>
    <cellStyle name="Normal 3 2 26 2 2 3" xfId="2637"/>
    <cellStyle name="Normal 3 2 26 2 2 3 2" xfId="6084"/>
    <cellStyle name="Normal 3 2 26 2 2 4" xfId="4368"/>
    <cellStyle name="Normal 3 2 26 2 3" xfId="1340"/>
    <cellStyle name="Normal 3 2 26 2 3 2" xfId="3066"/>
    <cellStyle name="Normal 3 2 26 2 3 2 2" xfId="6513"/>
    <cellStyle name="Normal 3 2 26 2 3 3" xfId="4797"/>
    <cellStyle name="Normal 3 2 26 2 4" xfId="2208"/>
    <cellStyle name="Normal 3 2 26 2 4 2" xfId="5655"/>
    <cellStyle name="Normal 3 2 26 2 5" xfId="3939"/>
    <cellStyle name="Normal 3 2 26 3" xfId="704"/>
    <cellStyle name="Normal 3 2 26 3 2" xfId="1565"/>
    <cellStyle name="Normal 3 2 26 3 2 2" xfId="3291"/>
    <cellStyle name="Normal 3 2 26 3 2 2 2" xfId="6738"/>
    <cellStyle name="Normal 3 2 26 3 2 3" xfId="5022"/>
    <cellStyle name="Normal 3 2 26 3 3" xfId="2433"/>
    <cellStyle name="Normal 3 2 26 3 3 2" xfId="5880"/>
    <cellStyle name="Normal 3 2 26 3 4" xfId="4164"/>
    <cellStyle name="Normal 3 2 26 4" xfId="1136"/>
    <cellStyle name="Normal 3 2 26 4 2" xfId="2862"/>
    <cellStyle name="Normal 3 2 26 4 2 2" xfId="6309"/>
    <cellStyle name="Normal 3 2 26 4 3" xfId="4593"/>
    <cellStyle name="Normal 3 2 26 5" xfId="2004"/>
    <cellStyle name="Normal 3 2 26 5 2" xfId="5451"/>
    <cellStyle name="Normal 3 2 26 6" xfId="3735"/>
    <cellStyle name="Normal 3 2 27" xfId="445"/>
    <cellStyle name="Normal 3 2 27 2" xfId="911"/>
    <cellStyle name="Normal 3 2 27 2 2" xfId="1772"/>
    <cellStyle name="Normal 3 2 27 2 2 2" xfId="3498"/>
    <cellStyle name="Normal 3 2 27 2 2 2 2" xfId="6945"/>
    <cellStyle name="Normal 3 2 27 2 2 3" xfId="5229"/>
    <cellStyle name="Normal 3 2 27 2 3" xfId="2640"/>
    <cellStyle name="Normal 3 2 27 2 3 2" xfId="6087"/>
    <cellStyle name="Normal 3 2 27 2 4" xfId="4371"/>
    <cellStyle name="Normal 3 2 27 3" xfId="1343"/>
    <cellStyle name="Normal 3 2 27 3 2" xfId="3069"/>
    <cellStyle name="Normal 3 2 27 3 2 2" xfId="6516"/>
    <cellStyle name="Normal 3 2 27 3 3" xfId="4800"/>
    <cellStyle name="Normal 3 2 27 4" xfId="2211"/>
    <cellStyle name="Normal 3 2 27 4 2" xfId="5658"/>
    <cellStyle name="Normal 3 2 27 5" xfId="3942"/>
    <cellStyle name="Normal 3 2 28" xfId="237"/>
    <cellStyle name="Normal 3 2 28 2" xfId="707"/>
    <cellStyle name="Normal 3 2 28 2 2" xfId="1568"/>
    <cellStyle name="Normal 3 2 28 2 2 2" xfId="3294"/>
    <cellStyle name="Normal 3 2 28 2 2 2 2" xfId="6741"/>
    <cellStyle name="Normal 3 2 28 2 2 3" xfId="5025"/>
    <cellStyle name="Normal 3 2 28 2 3" xfId="2436"/>
    <cellStyle name="Normal 3 2 28 2 3 2" xfId="5883"/>
    <cellStyle name="Normal 3 2 28 2 4" xfId="4167"/>
    <cellStyle name="Normal 3 2 28 3" xfId="1139"/>
    <cellStyle name="Normal 3 2 28 3 2" xfId="2865"/>
    <cellStyle name="Normal 3 2 28 3 2 2" xfId="6312"/>
    <cellStyle name="Normal 3 2 28 3 3" xfId="4596"/>
    <cellStyle name="Normal 3 2 28 4" xfId="2007"/>
    <cellStyle name="Normal 3 2 28 4 2" xfId="5454"/>
    <cellStyle name="Normal 3 2 28 5" xfId="3738"/>
    <cellStyle name="Normal 3 2 29" xfId="455"/>
    <cellStyle name="Normal 3 2 29 2" xfId="915"/>
    <cellStyle name="Normal 3 2 29 2 2" xfId="1776"/>
    <cellStyle name="Normal 3 2 29 2 2 2" xfId="3502"/>
    <cellStyle name="Normal 3 2 29 2 2 2 2" xfId="6949"/>
    <cellStyle name="Normal 3 2 29 2 2 3" xfId="5233"/>
    <cellStyle name="Normal 3 2 29 2 3" xfId="2644"/>
    <cellStyle name="Normal 3 2 29 2 3 2" xfId="6091"/>
    <cellStyle name="Normal 3 2 29 2 4" xfId="4375"/>
    <cellStyle name="Normal 3 2 29 3" xfId="1347"/>
    <cellStyle name="Normal 3 2 29 3 2" xfId="3073"/>
    <cellStyle name="Normal 3 2 29 3 2 2" xfId="6520"/>
    <cellStyle name="Normal 3 2 29 3 3" xfId="4804"/>
    <cellStyle name="Normal 3 2 29 4" xfId="2215"/>
    <cellStyle name="Normal 3 2 29 4 2" xfId="5662"/>
    <cellStyle name="Normal 3 2 29 5" xfId="3946"/>
    <cellStyle name="Normal 3 2 3" xfId="17"/>
    <cellStyle name="Normal 3 2 3 2" xfId="37"/>
    <cellStyle name="Normal 3 2 3 2 2" xfId="71"/>
    <cellStyle name="Normal 3 2 3 2 2 2" xfId="157"/>
    <cellStyle name="Normal 3 2 3 2 2 2 2" xfId="370"/>
    <cellStyle name="Normal 3 2 3 2 2 2 2 2" xfId="840"/>
    <cellStyle name="Normal 3 2 3 2 2 2 2 2 2" xfId="1701"/>
    <cellStyle name="Normal 3 2 3 2 2 2 2 2 2 2" xfId="3427"/>
    <cellStyle name="Normal 3 2 3 2 2 2 2 2 2 2 2" xfId="6874"/>
    <cellStyle name="Normal 3 2 3 2 2 2 2 2 2 3" xfId="5158"/>
    <cellStyle name="Normal 3 2 3 2 2 2 2 2 3" xfId="2569"/>
    <cellStyle name="Normal 3 2 3 2 2 2 2 2 3 2" xfId="6016"/>
    <cellStyle name="Normal 3 2 3 2 2 2 2 2 4" xfId="4300"/>
    <cellStyle name="Normal 3 2 3 2 2 2 2 3" xfId="1272"/>
    <cellStyle name="Normal 3 2 3 2 2 2 2 3 2" xfId="2998"/>
    <cellStyle name="Normal 3 2 3 2 2 2 2 3 2 2" xfId="6445"/>
    <cellStyle name="Normal 3 2 3 2 2 2 2 3 3" xfId="4729"/>
    <cellStyle name="Normal 3 2 3 2 2 2 2 4" xfId="2140"/>
    <cellStyle name="Normal 3 2 3 2 2 2 2 4 2" xfId="5587"/>
    <cellStyle name="Normal 3 2 3 2 2 2 2 5" xfId="3871"/>
    <cellStyle name="Normal 3 2 3 2 2 2 3" xfId="636"/>
    <cellStyle name="Normal 3 2 3 2 2 2 3 2" xfId="1497"/>
    <cellStyle name="Normal 3 2 3 2 2 2 3 2 2" xfId="3223"/>
    <cellStyle name="Normal 3 2 3 2 2 2 3 2 2 2" xfId="6670"/>
    <cellStyle name="Normal 3 2 3 2 2 2 3 2 3" xfId="4954"/>
    <cellStyle name="Normal 3 2 3 2 2 2 3 3" xfId="2365"/>
    <cellStyle name="Normal 3 2 3 2 2 2 3 3 2" xfId="5812"/>
    <cellStyle name="Normal 3 2 3 2 2 2 3 4" xfId="4096"/>
    <cellStyle name="Normal 3 2 3 2 2 2 4" xfId="1068"/>
    <cellStyle name="Normal 3 2 3 2 2 2 4 2" xfId="2794"/>
    <cellStyle name="Normal 3 2 3 2 2 2 4 2 2" xfId="6241"/>
    <cellStyle name="Normal 3 2 3 2 2 2 4 3" xfId="4525"/>
    <cellStyle name="Normal 3 2 3 2 2 2 5" xfId="1936"/>
    <cellStyle name="Normal 3 2 3 2 2 2 5 2" xfId="5383"/>
    <cellStyle name="Normal 3 2 3 2 2 2 6" xfId="3667"/>
    <cellStyle name="Normal 3 2 3 2 2 3" xfId="292"/>
    <cellStyle name="Normal 3 2 3 2 2 3 2" xfId="762"/>
    <cellStyle name="Normal 3 2 3 2 2 3 2 2" xfId="1623"/>
    <cellStyle name="Normal 3 2 3 2 2 3 2 2 2" xfId="3349"/>
    <cellStyle name="Normal 3 2 3 2 2 3 2 2 2 2" xfId="6796"/>
    <cellStyle name="Normal 3 2 3 2 2 3 2 2 3" xfId="5080"/>
    <cellStyle name="Normal 3 2 3 2 2 3 2 3" xfId="2491"/>
    <cellStyle name="Normal 3 2 3 2 2 3 2 3 2" xfId="5938"/>
    <cellStyle name="Normal 3 2 3 2 2 3 2 4" xfId="4222"/>
    <cellStyle name="Normal 3 2 3 2 2 3 3" xfId="1194"/>
    <cellStyle name="Normal 3 2 3 2 2 3 3 2" xfId="2920"/>
    <cellStyle name="Normal 3 2 3 2 2 3 3 2 2" xfId="6367"/>
    <cellStyle name="Normal 3 2 3 2 2 3 3 3" xfId="4651"/>
    <cellStyle name="Normal 3 2 3 2 2 3 4" xfId="2062"/>
    <cellStyle name="Normal 3 2 3 2 2 3 4 2" xfId="5509"/>
    <cellStyle name="Normal 3 2 3 2 2 3 5" xfId="3793"/>
    <cellStyle name="Normal 3 2 3 2 2 4" xfId="558"/>
    <cellStyle name="Normal 3 2 3 2 2 4 2" xfId="1419"/>
    <cellStyle name="Normal 3 2 3 2 2 4 2 2" xfId="3145"/>
    <cellStyle name="Normal 3 2 3 2 2 4 2 2 2" xfId="6592"/>
    <cellStyle name="Normal 3 2 3 2 2 4 2 3" xfId="4876"/>
    <cellStyle name="Normal 3 2 3 2 2 4 3" xfId="2287"/>
    <cellStyle name="Normal 3 2 3 2 2 4 3 2" xfId="5734"/>
    <cellStyle name="Normal 3 2 3 2 2 4 4" xfId="4018"/>
    <cellStyle name="Normal 3 2 3 2 2 5" xfId="990"/>
    <cellStyle name="Normal 3 2 3 2 2 5 2" xfId="2716"/>
    <cellStyle name="Normal 3 2 3 2 2 5 2 2" xfId="6163"/>
    <cellStyle name="Normal 3 2 3 2 2 5 3" xfId="4447"/>
    <cellStyle name="Normal 3 2 3 2 2 6" xfId="1858"/>
    <cellStyle name="Normal 3 2 3 2 2 6 2" xfId="5305"/>
    <cellStyle name="Normal 3 2 3 2 2 7" xfId="3588"/>
    <cellStyle name="Normal 3 2 3 2 3" xfId="124"/>
    <cellStyle name="Normal 3 2 3 2 3 2" xfId="338"/>
    <cellStyle name="Normal 3 2 3 2 3 2 2" xfId="808"/>
    <cellStyle name="Normal 3 2 3 2 3 2 2 2" xfId="1669"/>
    <cellStyle name="Normal 3 2 3 2 3 2 2 2 2" xfId="3395"/>
    <cellStyle name="Normal 3 2 3 2 3 2 2 2 2 2" xfId="6842"/>
    <cellStyle name="Normal 3 2 3 2 3 2 2 2 3" xfId="5126"/>
    <cellStyle name="Normal 3 2 3 2 3 2 2 3" xfId="2537"/>
    <cellStyle name="Normal 3 2 3 2 3 2 2 3 2" xfId="5984"/>
    <cellStyle name="Normal 3 2 3 2 3 2 2 4" xfId="4268"/>
    <cellStyle name="Normal 3 2 3 2 3 2 3" xfId="1240"/>
    <cellStyle name="Normal 3 2 3 2 3 2 3 2" xfId="2966"/>
    <cellStyle name="Normal 3 2 3 2 3 2 3 2 2" xfId="6413"/>
    <cellStyle name="Normal 3 2 3 2 3 2 3 3" xfId="4697"/>
    <cellStyle name="Normal 3 2 3 2 3 2 4" xfId="2108"/>
    <cellStyle name="Normal 3 2 3 2 3 2 4 2" xfId="5555"/>
    <cellStyle name="Normal 3 2 3 2 3 2 5" xfId="3839"/>
    <cellStyle name="Normal 3 2 3 2 3 3" xfId="604"/>
    <cellStyle name="Normal 3 2 3 2 3 3 2" xfId="1465"/>
    <cellStyle name="Normal 3 2 3 2 3 3 2 2" xfId="3191"/>
    <cellStyle name="Normal 3 2 3 2 3 3 2 2 2" xfId="6638"/>
    <cellStyle name="Normal 3 2 3 2 3 3 2 3" xfId="4922"/>
    <cellStyle name="Normal 3 2 3 2 3 3 3" xfId="2333"/>
    <cellStyle name="Normal 3 2 3 2 3 3 3 2" xfId="5780"/>
    <cellStyle name="Normal 3 2 3 2 3 3 4" xfId="4064"/>
    <cellStyle name="Normal 3 2 3 2 3 4" xfId="1036"/>
    <cellStyle name="Normal 3 2 3 2 3 4 2" xfId="2762"/>
    <cellStyle name="Normal 3 2 3 2 3 4 2 2" xfId="6209"/>
    <cellStyle name="Normal 3 2 3 2 3 4 3" xfId="4493"/>
    <cellStyle name="Normal 3 2 3 2 3 5" xfId="1904"/>
    <cellStyle name="Normal 3 2 3 2 3 5 2" xfId="5351"/>
    <cellStyle name="Normal 3 2 3 2 3 6" xfId="3635"/>
    <cellStyle name="Normal 3 2 3 2 4" xfId="260"/>
    <cellStyle name="Normal 3 2 3 2 4 2" xfId="730"/>
    <cellStyle name="Normal 3 2 3 2 4 2 2" xfId="1591"/>
    <cellStyle name="Normal 3 2 3 2 4 2 2 2" xfId="3317"/>
    <cellStyle name="Normal 3 2 3 2 4 2 2 2 2" xfId="6764"/>
    <cellStyle name="Normal 3 2 3 2 4 2 2 3" xfId="5048"/>
    <cellStyle name="Normal 3 2 3 2 4 2 3" xfId="2459"/>
    <cellStyle name="Normal 3 2 3 2 4 2 3 2" xfId="5906"/>
    <cellStyle name="Normal 3 2 3 2 4 2 4" xfId="4190"/>
    <cellStyle name="Normal 3 2 3 2 4 3" xfId="1162"/>
    <cellStyle name="Normal 3 2 3 2 4 3 2" xfId="2888"/>
    <cellStyle name="Normal 3 2 3 2 4 3 2 2" xfId="6335"/>
    <cellStyle name="Normal 3 2 3 2 4 3 3" xfId="4619"/>
    <cellStyle name="Normal 3 2 3 2 4 4" xfId="2030"/>
    <cellStyle name="Normal 3 2 3 2 4 4 2" xfId="5477"/>
    <cellStyle name="Normal 3 2 3 2 4 5" xfId="3761"/>
    <cellStyle name="Normal 3 2 3 2 5" xfId="526"/>
    <cellStyle name="Normal 3 2 3 2 5 2" xfId="1387"/>
    <cellStyle name="Normal 3 2 3 2 5 2 2" xfId="3113"/>
    <cellStyle name="Normal 3 2 3 2 5 2 2 2" xfId="6560"/>
    <cellStyle name="Normal 3 2 3 2 5 2 3" xfId="4844"/>
    <cellStyle name="Normal 3 2 3 2 5 3" xfId="2255"/>
    <cellStyle name="Normal 3 2 3 2 5 3 2" xfId="5702"/>
    <cellStyle name="Normal 3 2 3 2 5 4" xfId="3986"/>
    <cellStyle name="Normal 3 2 3 2 6" xfId="958"/>
    <cellStyle name="Normal 3 2 3 2 6 2" xfId="2684"/>
    <cellStyle name="Normal 3 2 3 2 6 2 2" xfId="6131"/>
    <cellStyle name="Normal 3 2 3 2 6 3" xfId="4415"/>
    <cellStyle name="Normal 3 2 3 2 7" xfId="1826"/>
    <cellStyle name="Normal 3 2 3 2 7 2" xfId="5273"/>
    <cellStyle name="Normal 3 2 3 2 8" xfId="3556"/>
    <cellStyle name="Normal 3 2 3 3" xfId="54"/>
    <cellStyle name="Normal 3 2 3 3 2" xfId="141"/>
    <cellStyle name="Normal 3 2 3 3 2 2" xfId="354"/>
    <cellStyle name="Normal 3 2 3 3 2 2 2" xfId="824"/>
    <cellStyle name="Normal 3 2 3 3 2 2 2 2" xfId="1685"/>
    <cellStyle name="Normal 3 2 3 3 2 2 2 2 2" xfId="3411"/>
    <cellStyle name="Normal 3 2 3 3 2 2 2 2 2 2" xfId="6858"/>
    <cellStyle name="Normal 3 2 3 3 2 2 2 2 3" xfId="5142"/>
    <cellStyle name="Normal 3 2 3 3 2 2 2 3" xfId="2553"/>
    <cellStyle name="Normal 3 2 3 3 2 2 2 3 2" xfId="6000"/>
    <cellStyle name="Normal 3 2 3 3 2 2 2 4" xfId="4284"/>
    <cellStyle name="Normal 3 2 3 3 2 2 3" xfId="1256"/>
    <cellStyle name="Normal 3 2 3 3 2 2 3 2" xfId="2982"/>
    <cellStyle name="Normal 3 2 3 3 2 2 3 2 2" xfId="6429"/>
    <cellStyle name="Normal 3 2 3 3 2 2 3 3" xfId="4713"/>
    <cellStyle name="Normal 3 2 3 3 2 2 4" xfId="2124"/>
    <cellStyle name="Normal 3 2 3 3 2 2 4 2" xfId="5571"/>
    <cellStyle name="Normal 3 2 3 3 2 2 5" xfId="3855"/>
    <cellStyle name="Normal 3 2 3 3 2 3" xfId="620"/>
    <cellStyle name="Normal 3 2 3 3 2 3 2" xfId="1481"/>
    <cellStyle name="Normal 3 2 3 3 2 3 2 2" xfId="3207"/>
    <cellStyle name="Normal 3 2 3 3 2 3 2 2 2" xfId="6654"/>
    <cellStyle name="Normal 3 2 3 3 2 3 2 3" xfId="4938"/>
    <cellStyle name="Normal 3 2 3 3 2 3 3" xfId="2349"/>
    <cellStyle name="Normal 3 2 3 3 2 3 3 2" xfId="5796"/>
    <cellStyle name="Normal 3 2 3 3 2 3 4" xfId="4080"/>
    <cellStyle name="Normal 3 2 3 3 2 4" xfId="1052"/>
    <cellStyle name="Normal 3 2 3 3 2 4 2" xfId="2778"/>
    <cellStyle name="Normal 3 2 3 3 2 4 2 2" xfId="6225"/>
    <cellStyle name="Normal 3 2 3 3 2 4 3" xfId="4509"/>
    <cellStyle name="Normal 3 2 3 3 2 5" xfId="1920"/>
    <cellStyle name="Normal 3 2 3 3 2 5 2" xfId="5367"/>
    <cellStyle name="Normal 3 2 3 3 2 6" xfId="3651"/>
    <cellStyle name="Normal 3 2 3 3 3" xfId="276"/>
    <cellStyle name="Normal 3 2 3 3 3 2" xfId="746"/>
    <cellStyle name="Normal 3 2 3 3 3 2 2" xfId="1607"/>
    <cellStyle name="Normal 3 2 3 3 3 2 2 2" xfId="3333"/>
    <cellStyle name="Normal 3 2 3 3 3 2 2 2 2" xfId="6780"/>
    <cellStyle name="Normal 3 2 3 3 3 2 2 3" xfId="5064"/>
    <cellStyle name="Normal 3 2 3 3 3 2 3" xfId="2475"/>
    <cellStyle name="Normal 3 2 3 3 3 2 3 2" xfId="5922"/>
    <cellStyle name="Normal 3 2 3 3 3 2 4" xfId="4206"/>
    <cellStyle name="Normal 3 2 3 3 3 3" xfId="1178"/>
    <cellStyle name="Normal 3 2 3 3 3 3 2" xfId="2904"/>
    <cellStyle name="Normal 3 2 3 3 3 3 2 2" xfId="6351"/>
    <cellStyle name="Normal 3 2 3 3 3 3 3" xfId="4635"/>
    <cellStyle name="Normal 3 2 3 3 3 4" xfId="2046"/>
    <cellStyle name="Normal 3 2 3 3 3 4 2" xfId="5493"/>
    <cellStyle name="Normal 3 2 3 3 3 5" xfId="3777"/>
    <cellStyle name="Normal 3 2 3 3 4" xfId="542"/>
    <cellStyle name="Normal 3 2 3 3 4 2" xfId="1403"/>
    <cellStyle name="Normal 3 2 3 3 4 2 2" xfId="3129"/>
    <cellStyle name="Normal 3 2 3 3 4 2 2 2" xfId="6576"/>
    <cellStyle name="Normal 3 2 3 3 4 2 3" xfId="4860"/>
    <cellStyle name="Normal 3 2 3 3 4 3" xfId="2271"/>
    <cellStyle name="Normal 3 2 3 3 4 3 2" xfId="5718"/>
    <cellStyle name="Normal 3 2 3 3 4 4" xfId="4002"/>
    <cellStyle name="Normal 3 2 3 3 5" xfId="974"/>
    <cellStyle name="Normal 3 2 3 3 5 2" xfId="2700"/>
    <cellStyle name="Normal 3 2 3 3 5 2 2" xfId="6147"/>
    <cellStyle name="Normal 3 2 3 3 5 3" xfId="4431"/>
    <cellStyle name="Normal 3 2 3 3 6" xfId="1842"/>
    <cellStyle name="Normal 3 2 3 3 6 2" xfId="5289"/>
    <cellStyle name="Normal 3 2 3 3 7" xfId="3572"/>
    <cellStyle name="Normal 3 2 3 4" xfId="108"/>
    <cellStyle name="Normal 3 2 3 4 2" xfId="322"/>
    <cellStyle name="Normal 3 2 3 4 2 2" xfId="792"/>
    <cellStyle name="Normal 3 2 3 4 2 2 2" xfId="1653"/>
    <cellStyle name="Normal 3 2 3 4 2 2 2 2" xfId="3379"/>
    <cellStyle name="Normal 3 2 3 4 2 2 2 2 2" xfId="6826"/>
    <cellStyle name="Normal 3 2 3 4 2 2 2 3" xfId="5110"/>
    <cellStyle name="Normal 3 2 3 4 2 2 3" xfId="2521"/>
    <cellStyle name="Normal 3 2 3 4 2 2 3 2" xfId="5968"/>
    <cellStyle name="Normal 3 2 3 4 2 2 4" xfId="4252"/>
    <cellStyle name="Normal 3 2 3 4 2 3" xfId="1224"/>
    <cellStyle name="Normal 3 2 3 4 2 3 2" xfId="2950"/>
    <cellStyle name="Normal 3 2 3 4 2 3 2 2" xfId="6397"/>
    <cellStyle name="Normal 3 2 3 4 2 3 3" xfId="4681"/>
    <cellStyle name="Normal 3 2 3 4 2 4" xfId="2092"/>
    <cellStyle name="Normal 3 2 3 4 2 4 2" xfId="5539"/>
    <cellStyle name="Normal 3 2 3 4 2 5" xfId="3823"/>
    <cellStyle name="Normal 3 2 3 4 3" xfId="588"/>
    <cellStyle name="Normal 3 2 3 4 3 2" xfId="1449"/>
    <cellStyle name="Normal 3 2 3 4 3 2 2" xfId="3175"/>
    <cellStyle name="Normal 3 2 3 4 3 2 2 2" xfId="6622"/>
    <cellStyle name="Normal 3 2 3 4 3 2 3" xfId="4906"/>
    <cellStyle name="Normal 3 2 3 4 3 3" xfId="2317"/>
    <cellStyle name="Normal 3 2 3 4 3 3 2" xfId="5764"/>
    <cellStyle name="Normal 3 2 3 4 3 4" xfId="4048"/>
    <cellStyle name="Normal 3 2 3 4 4" xfId="1020"/>
    <cellStyle name="Normal 3 2 3 4 4 2" xfId="2746"/>
    <cellStyle name="Normal 3 2 3 4 4 2 2" xfId="6193"/>
    <cellStyle name="Normal 3 2 3 4 4 3" xfId="4477"/>
    <cellStyle name="Normal 3 2 3 4 5" xfId="1888"/>
    <cellStyle name="Normal 3 2 3 4 5 2" xfId="5335"/>
    <cellStyle name="Normal 3 2 3 4 6" xfId="3619"/>
    <cellStyle name="Normal 3 2 3 5" xfId="244"/>
    <cellStyle name="Normal 3 2 3 5 2" xfId="714"/>
    <cellStyle name="Normal 3 2 3 5 2 2" xfId="1575"/>
    <cellStyle name="Normal 3 2 3 5 2 2 2" xfId="3301"/>
    <cellStyle name="Normal 3 2 3 5 2 2 2 2" xfId="6748"/>
    <cellStyle name="Normal 3 2 3 5 2 2 3" xfId="5032"/>
    <cellStyle name="Normal 3 2 3 5 2 3" xfId="2443"/>
    <cellStyle name="Normal 3 2 3 5 2 3 2" xfId="5890"/>
    <cellStyle name="Normal 3 2 3 5 2 4" xfId="4174"/>
    <cellStyle name="Normal 3 2 3 5 3" xfId="1146"/>
    <cellStyle name="Normal 3 2 3 5 3 2" xfId="2872"/>
    <cellStyle name="Normal 3 2 3 5 3 2 2" xfId="6319"/>
    <cellStyle name="Normal 3 2 3 5 3 3" xfId="4603"/>
    <cellStyle name="Normal 3 2 3 5 4" xfId="2014"/>
    <cellStyle name="Normal 3 2 3 5 4 2" xfId="5461"/>
    <cellStyle name="Normal 3 2 3 5 5" xfId="3745"/>
    <cellStyle name="Normal 3 2 3 6" xfId="510"/>
    <cellStyle name="Normal 3 2 3 6 2" xfId="1371"/>
    <cellStyle name="Normal 3 2 3 6 2 2" xfId="3097"/>
    <cellStyle name="Normal 3 2 3 6 2 2 2" xfId="6544"/>
    <cellStyle name="Normal 3 2 3 6 2 3" xfId="4828"/>
    <cellStyle name="Normal 3 2 3 6 3" xfId="2239"/>
    <cellStyle name="Normal 3 2 3 6 3 2" xfId="5686"/>
    <cellStyle name="Normal 3 2 3 6 4" xfId="3970"/>
    <cellStyle name="Normal 3 2 3 7" xfId="942"/>
    <cellStyle name="Normal 3 2 3 7 2" xfId="2668"/>
    <cellStyle name="Normal 3 2 3 7 2 2" xfId="6115"/>
    <cellStyle name="Normal 3 2 3 7 3" xfId="4399"/>
    <cellStyle name="Normal 3 2 3 8" xfId="1810"/>
    <cellStyle name="Normal 3 2 3 8 2" xfId="5257"/>
    <cellStyle name="Normal 3 2 3 9" xfId="3540"/>
    <cellStyle name="Normal 3 2 30" xfId="461"/>
    <cellStyle name="Normal 3 2 30 2" xfId="920"/>
    <cellStyle name="Normal 3 2 30 2 2" xfId="1779"/>
    <cellStyle name="Normal 3 2 30 2 2 2" xfId="3505"/>
    <cellStyle name="Normal 3 2 30 2 2 2 2" xfId="6952"/>
    <cellStyle name="Normal 3 2 30 2 2 3" xfId="5236"/>
    <cellStyle name="Normal 3 2 30 2 3" xfId="2647"/>
    <cellStyle name="Normal 3 2 30 2 3 2" xfId="6094"/>
    <cellStyle name="Normal 3 2 30 2 4" xfId="4378"/>
    <cellStyle name="Normal 3 2 30 3" xfId="1350"/>
    <cellStyle name="Normal 3 2 30 3 2" xfId="3076"/>
    <cellStyle name="Normal 3 2 30 3 2 2" xfId="6523"/>
    <cellStyle name="Normal 3 2 30 3 3" xfId="4807"/>
    <cellStyle name="Normal 3 2 30 4" xfId="2218"/>
    <cellStyle name="Normal 3 2 30 4 2" xfId="5665"/>
    <cellStyle name="Normal 3 2 30 5" xfId="3949"/>
    <cellStyle name="Normal 3 2 31" xfId="466"/>
    <cellStyle name="Normal 3 2 31 2" xfId="924"/>
    <cellStyle name="Normal 3 2 31 2 2" xfId="1782"/>
    <cellStyle name="Normal 3 2 31 2 2 2" xfId="3508"/>
    <cellStyle name="Normal 3 2 31 2 2 2 2" xfId="6955"/>
    <cellStyle name="Normal 3 2 31 2 2 3" xfId="5239"/>
    <cellStyle name="Normal 3 2 31 2 3" xfId="2650"/>
    <cellStyle name="Normal 3 2 31 2 3 2" xfId="6097"/>
    <cellStyle name="Normal 3 2 31 2 4" xfId="4381"/>
    <cellStyle name="Normal 3 2 31 3" xfId="1353"/>
    <cellStyle name="Normal 3 2 31 3 2" xfId="3079"/>
    <cellStyle name="Normal 3 2 31 3 2 2" xfId="6526"/>
    <cellStyle name="Normal 3 2 31 3 3" xfId="4810"/>
    <cellStyle name="Normal 3 2 31 4" xfId="2221"/>
    <cellStyle name="Normal 3 2 31 4 2" xfId="5668"/>
    <cellStyle name="Normal 3 2 31 5" xfId="3952"/>
    <cellStyle name="Normal 3 2 31 6" xfId="6976"/>
    <cellStyle name="Normal 3 2 31 6 2" xfId="6979"/>
    <cellStyle name="Normal 3 2 31 6 2 2" xfId="6983"/>
    <cellStyle name="Normal 3 2 31 6 2 2 2" xfId="6987"/>
    <cellStyle name="Normal 3 2 32" xfId="469"/>
    <cellStyle name="Normal 3 2 32 2" xfId="927"/>
    <cellStyle name="Normal 3 2 32 2 2" xfId="1785"/>
    <cellStyle name="Normal 3 2 32 2 2 2" xfId="3511"/>
    <cellStyle name="Normal 3 2 32 2 2 2 2" xfId="6958"/>
    <cellStyle name="Normal 3 2 32 2 2 3" xfId="5242"/>
    <cellStyle name="Normal 3 2 32 2 3" xfId="2653"/>
    <cellStyle name="Normal 3 2 32 2 3 2" xfId="6100"/>
    <cellStyle name="Normal 3 2 32 2 4" xfId="4384"/>
    <cellStyle name="Normal 3 2 32 3" xfId="1356"/>
    <cellStyle name="Normal 3 2 32 3 2" xfId="3082"/>
    <cellStyle name="Normal 3 2 32 3 2 2" xfId="6529"/>
    <cellStyle name="Normal 3 2 32 3 3" xfId="4813"/>
    <cellStyle name="Normal 3 2 32 4" xfId="2224"/>
    <cellStyle name="Normal 3 2 32 4 2" xfId="5671"/>
    <cellStyle name="Normal 3 2 32 5" xfId="3955"/>
    <cellStyle name="Normal 3 2 33" xfId="472"/>
    <cellStyle name="Normal 3 2 33 2" xfId="930"/>
    <cellStyle name="Normal 3 2 33 2 2" xfId="1788"/>
    <cellStyle name="Normal 3 2 33 2 2 2" xfId="3514"/>
    <cellStyle name="Normal 3 2 33 2 2 2 2" xfId="6961"/>
    <cellStyle name="Normal 3 2 33 2 2 3" xfId="5245"/>
    <cellStyle name="Normal 3 2 33 2 3" xfId="2656"/>
    <cellStyle name="Normal 3 2 33 2 3 2" xfId="6103"/>
    <cellStyle name="Normal 3 2 33 2 4" xfId="4387"/>
    <cellStyle name="Normal 3 2 33 3" xfId="1359"/>
    <cellStyle name="Normal 3 2 33 3 2" xfId="3085"/>
    <cellStyle name="Normal 3 2 33 3 2 2" xfId="6532"/>
    <cellStyle name="Normal 3 2 33 3 3" xfId="4816"/>
    <cellStyle name="Normal 3 2 33 4" xfId="2227"/>
    <cellStyle name="Normal 3 2 33 4 2" xfId="5674"/>
    <cellStyle name="Normal 3 2 33 5" xfId="3958"/>
    <cellStyle name="Normal 3 2 34" xfId="503"/>
    <cellStyle name="Normal 3 2 34 2" xfId="1364"/>
    <cellStyle name="Normal 3 2 34 2 2" xfId="3090"/>
    <cellStyle name="Normal 3 2 34 2 2 2" xfId="6537"/>
    <cellStyle name="Normal 3 2 34 2 3" xfId="4821"/>
    <cellStyle name="Normal 3 2 34 3" xfId="2232"/>
    <cellStyle name="Normal 3 2 34 3 2" xfId="5679"/>
    <cellStyle name="Normal 3 2 34 4" xfId="3963"/>
    <cellStyle name="Normal 3 2 35" xfId="935"/>
    <cellStyle name="Normal 3 2 35 2" xfId="2661"/>
    <cellStyle name="Normal 3 2 35 2 2" xfId="6108"/>
    <cellStyle name="Normal 3 2 35 3" xfId="4392"/>
    <cellStyle name="Normal 3 2 36" xfId="1803"/>
    <cellStyle name="Normal 3 2 36 2" xfId="5250"/>
    <cellStyle name="Normal 3 2 37" xfId="3533"/>
    <cellStyle name="Normal 3 2 38" xfId="6966"/>
    <cellStyle name="Normal 3 2 4" xfId="21"/>
    <cellStyle name="Normal 3 2 4 2" xfId="41"/>
    <cellStyle name="Normal 3 2 4 2 2" xfId="75"/>
    <cellStyle name="Normal 3 2 4 2 2 2" xfId="161"/>
    <cellStyle name="Normal 3 2 4 2 2 2 2" xfId="374"/>
    <cellStyle name="Normal 3 2 4 2 2 2 2 2" xfId="844"/>
    <cellStyle name="Normal 3 2 4 2 2 2 2 2 2" xfId="1705"/>
    <cellStyle name="Normal 3 2 4 2 2 2 2 2 2 2" xfId="3431"/>
    <cellStyle name="Normal 3 2 4 2 2 2 2 2 2 2 2" xfId="6878"/>
    <cellStyle name="Normal 3 2 4 2 2 2 2 2 2 3" xfId="5162"/>
    <cellStyle name="Normal 3 2 4 2 2 2 2 2 3" xfId="2573"/>
    <cellStyle name="Normal 3 2 4 2 2 2 2 2 3 2" xfId="6020"/>
    <cellStyle name="Normal 3 2 4 2 2 2 2 2 4" xfId="4304"/>
    <cellStyle name="Normal 3 2 4 2 2 2 2 3" xfId="1276"/>
    <cellStyle name="Normal 3 2 4 2 2 2 2 3 2" xfId="3002"/>
    <cellStyle name="Normal 3 2 4 2 2 2 2 3 2 2" xfId="6449"/>
    <cellStyle name="Normal 3 2 4 2 2 2 2 3 3" xfId="4733"/>
    <cellStyle name="Normal 3 2 4 2 2 2 2 4" xfId="2144"/>
    <cellStyle name="Normal 3 2 4 2 2 2 2 4 2" xfId="5591"/>
    <cellStyle name="Normal 3 2 4 2 2 2 2 5" xfId="3875"/>
    <cellStyle name="Normal 3 2 4 2 2 2 3" xfId="640"/>
    <cellStyle name="Normal 3 2 4 2 2 2 3 2" xfId="1501"/>
    <cellStyle name="Normal 3 2 4 2 2 2 3 2 2" xfId="3227"/>
    <cellStyle name="Normal 3 2 4 2 2 2 3 2 2 2" xfId="6674"/>
    <cellStyle name="Normal 3 2 4 2 2 2 3 2 3" xfId="4958"/>
    <cellStyle name="Normal 3 2 4 2 2 2 3 3" xfId="2369"/>
    <cellStyle name="Normal 3 2 4 2 2 2 3 3 2" xfId="5816"/>
    <cellStyle name="Normal 3 2 4 2 2 2 3 4" xfId="4100"/>
    <cellStyle name="Normal 3 2 4 2 2 2 4" xfId="1072"/>
    <cellStyle name="Normal 3 2 4 2 2 2 4 2" xfId="2798"/>
    <cellStyle name="Normal 3 2 4 2 2 2 4 2 2" xfId="6245"/>
    <cellStyle name="Normal 3 2 4 2 2 2 4 3" xfId="4529"/>
    <cellStyle name="Normal 3 2 4 2 2 2 5" xfId="1940"/>
    <cellStyle name="Normal 3 2 4 2 2 2 5 2" xfId="5387"/>
    <cellStyle name="Normal 3 2 4 2 2 2 6" xfId="3671"/>
    <cellStyle name="Normal 3 2 4 2 2 3" xfId="296"/>
    <cellStyle name="Normal 3 2 4 2 2 3 2" xfId="766"/>
    <cellStyle name="Normal 3 2 4 2 2 3 2 2" xfId="1627"/>
    <cellStyle name="Normal 3 2 4 2 2 3 2 2 2" xfId="3353"/>
    <cellStyle name="Normal 3 2 4 2 2 3 2 2 2 2" xfId="6800"/>
    <cellStyle name="Normal 3 2 4 2 2 3 2 2 3" xfId="5084"/>
    <cellStyle name="Normal 3 2 4 2 2 3 2 3" xfId="2495"/>
    <cellStyle name="Normal 3 2 4 2 2 3 2 3 2" xfId="5942"/>
    <cellStyle name="Normal 3 2 4 2 2 3 2 4" xfId="4226"/>
    <cellStyle name="Normal 3 2 4 2 2 3 3" xfId="1198"/>
    <cellStyle name="Normal 3 2 4 2 2 3 3 2" xfId="2924"/>
    <cellStyle name="Normal 3 2 4 2 2 3 3 2 2" xfId="6371"/>
    <cellStyle name="Normal 3 2 4 2 2 3 3 3" xfId="4655"/>
    <cellStyle name="Normal 3 2 4 2 2 3 4" xfId="2066"/>
    <cellStyle name="Normal 3 2 4 2 2 3 4 2" xfId="5513"/>
    <cellStyle name="Normal 3 2 4 2 2 3 5" xfId="3797"/>
    <cellStyle name="Normal 3 2 4 2 2 4" xfId="562"/>
    <cellStyle name="Normal 3 2 4 2 2 4 2" xfId="1423"/>
    <cellStyle name="Normal 3 2 4 2 2 4 2 2" xfId="3149"/>
    <cellStyle name="Normal 3 2 4 2 2 4 2 2 2" xfId="6596"/>
    <cellStyle name="Normal 3 2 4 2 2 4 2 3" xfId="4880"/>
    <cellStyle name="Normal 3 2 4 2 2 4 3" xfId="2291"/>
    <cellStyle name="Normal 3 2 4 2 2 4 3 2" xfId="5738"/>
    <cellStyle name="Normal 3 2 4 2 2 4 4" xfId="4022"/>
    <cellStyle name="Normal 3 2 4 2 2 5" xfId="994"/>
    <cellStyle name="Normal 3 2 4 2 2 5 2" xfId="2720"/>
    <cellStyle name="Normal 3 2 4 2 2 5 2 2" xfId="6167"/>
    <cellStyle name="Normal 3 2 4 2 2 5 3" xfId="4451"/>
    <cellStyle name="Normal 3 2 4 2 2 6" xfId="1862"/>
    <cellStyle name="Normal 3 2 4 2 2 6 2" xfId="5309"/>
    <cellStyle name="Normal 3 2 4 2 2 7" xfId="3592"/>
    <cellStyle name="Normal 3 2 4 2 3" xfId="128"/>
    <cellStyle name="Normal 3 2 4 2 3 2" xfId="342"/>
    <cellStyle name="Normal 3 2 4 2 3 2 2" xfId="812"/>
    <cellStyle name="Normal 3 2 4 2 3 2 2 2" xfId="1673"/>
    <cellStyle name="Normal 3 2 4 2 3 2 2 2 2" xfId="3399"/>
    <cellStyle name="Normal 3 2 4 2 3 2 2 2 2 2" xfId="6846"/>
    <cellStyle name="Normal 3 2 4 2 3 2 2 2 3" xfId="5130"/>
    <cellStyle name="Normal 3 2 4 2 3 2 2 3" xfId="2541"/>
    <cellStyle name="Normal 3 2 4 2 3 2 2 3 2" xfId="5988"/>
    <cellStyle name="Normal 3 2 4 2 3 2 2 4" xfId="4272"/>
    <cellStyle name="Normal 3 2 4 2 3 2 3" xfId="1244"/>
    <cellStyle name="Normal 3 2 4 2 3 2 3 2" xfId="2970"/>
    <cellStyle name="Normal 3 2 4 2 3 2 3 2 2" xfId="6417"/>
    <cellStyle name="Normal 3 2 4 2 3 2 3 3" xfId="4701"/>
    <cellStyle name="Normal 3 2 4 2 3 2 4" xfId="2112"/>
    <cellStyle name="Normal 3 2 4 2 3 2 4 2" xfId="5559"/>
    <cellStyle name="Normal 3 2 4 2 3 2 5" xfId="3843"/>
    <cellStyle name="Normal 3 2 4 2 3 3" xfId="608"/>
    <cellStyle name="Normal 3 2 4 2 3 3 2" xfId="1469"/>
    <cellStyle name="Normal 3 2 4 2 3 3 2 2" xfId="3195"/>
    <cellStyle name="Normal 3 2 4 2 3 3 2 2 2" xfId="6642"/>
    <cellStyle name="Normal 3 2 4 2 3 3 2 3" xfId="4926"/>
    <cellStyle name="Normal 3 2 4 2 3 3 3" xfId="2337"/>
    <cellStyle name="Normal 3 2 4 2 3 3 3 2" xfId="5784"/>
    <cellStyle name="Normal 3 2 4 2 3 3 4" xfId="4068"/>
    <cellStyle name="Normal 3 2 4 2 3 4" xfId="1040"/>
    <cellStyle name="Normal 3 2 4 2 3 4 2" xfId="2766"/>
    <cellStyle name="Normal 3 2 4 2 3 4 2 2" xfId="6213"/>
    <cellStyle name="Normal 3 2 4 2 3 4 3" xfId="4497"/>
    <cellStyle name="Normal 3 2 4 2 3 5" xfId="1908"/>
    <cellStyle name="Normal 3 2 4 2 3 5 2" xfId="5355"/>
    <cellStyle name="Normal 3 2 4 2 3 6" xfId="3639"/>
    <cellStyle name="Normal 3 2 4 2 4" xfId="264"/>
    <cellStyle name="Normal 3 2 4 2 4 2" xfId="734"/>
    <cellStyle name="Normal 3 2 4 2 4 2 2" xfId="1595"/>
    <cellStyle name="Normal 3 2 4 2 4 2 2 2" xfId="3321"/>
    <cellStyle name="Normal 3 2 4 2 4 2 2 2 2" xfId="6768"/>
    <cellStyle name="Normal 3 2 4 2 4 2 2 3" xfId="5052"/>
    <cellStyle name="Normal 3 2 4 2 4 2 3" xfId="2463"/>
    <cellStyle name="Normal 3 2 4 2 4 2 3 2" xfId="5910"/>
    <cellStyle name="Normal 3 2 4 2 4 2 4" xfId="4194"/>
    <cellStyle name="Normal 3 2 4 2 4 3" xfId="1166"/>
    <cellStyle name="Normal 3 2 4 2 4 3 2" xfId="2892"/>
    <cellStyle name="Normal 3 2 4 2 4 3 2 2" xfId="6339"/>
    <cellStyle name="Normal 3 2 4 2 4 3 3" xfId="4623"/>
    <cellStyle name="Normal 3 2 4 2 4 4" xfId="2034"/>
    <cellStyle name="Normal 3 2 4 2 4 4 2" xfId="5481"/>
    <cellStyle name="Normal 3 2 4 2 4 5" xfId="3765"/>
    <cellStyle name="Normal 3 2 4 2 5" xfId="530"/>
    <cellStyle name="Normal 3 2 4 2 5 2" xfId="1391"/>
    <cellStyle name="Normal 3 2 4 2 5 2 2" xfId="3117"/>
    <cellStyle name="Normal 3 2 4 2 5 2 2 2" xfId="6564"/>
    <cellStyle name="Normal 3 2 4 2 5 2 3" xfId="4848"/>
    <cellStyle name="Normal 3 2 4 2 5 3" xfId="2259"/>
    <cellStyle name="Normal 3 2 4 2 5 3 2" xfId="5706"/>
    <cellStyle name="Normal 3 2 4 2 5 4" xfId="3990"/>
    <cellStyle name="Normal 3 2 4 2 6" xfId="962"/>
    <cellStyle name="Normal 3 2 4 2 6 2" xfId="2688"/>
    <cellStyle name="Normal 3 2 4 2 6 2 2" xfId="6135"/>
    <cellStyle name="Normal 3 2 4 2 6 3" xfId="4419"/>
    <cellStyle name="Normal 3 2 4 2 7" xfId="1830"/>
    <cellStyle name="Normal 3 2 4 2 7 2" xfId="5277"/>
    <cellStyle name="Normal 3 2 4 2 8" xfId="3560"/>
    <cellStyle name="Normal 3 2 4 3" xfId="58"/>
    <cellStyle name="Normal 3 2 4 3 2" xfId="145"/>
    <cellStyle name="Normal 3 2 4 3 2 2" xfId="358"/>
    <cellStyle name="Normal 3 2 4 3 2 2 2" xfId="828"/>
    <cellStyle name="Normal 3 2 4 3 2 2 2 2" xfId="1689"/>
    <cellStyle name="Normal 3 2 4 3 2 2 2 2 2" xfId="3415"/>
    <cellStyle name="Normal 3 2 4 3 2 2 2 2 2 2" xfId="6862"/>
    <cellStyle name="Normal 3 2 4 3 2 2 2 2 3" xfId="5146"/>
    <cellStyle name="Normal 3 2 4 3 2 2 2 3" xfId="2557"/>
    <cellStyle name="Normal 3 2 4 3 2 2 2 3 2" xfId="6004"/>
    <cellStyle name="Normal 3 2 4 3 2 2 2 4" xfId="4288"/>
    <cellStyle name="Normal 3 2 4 3 2 2 3" xfId="1260"/>
    <cellStyle name="Normal 3 2 4 3 2 2 3 2" xfId="2986"/>
    <cellStyle name="Normal 3 2 4 3 2 2 3 2 2" xfId="6433"/>
    <cellStyle name="Normal 3 2 4 3 2 2 3 3" xfId="4717"/>
    <cellStyle name="Normal 3 2 4 3 2 2 4" xfId="2128"/>
    <cellStyle name="Normal 3 2 4 3 2 2 4 2" xfId="5575"/>
    <cellStyle name="Normal 3 2 4 3 2 2 5" xfId="3859"/>
    <cellStyle name="Normal 3 2 4 3 2 3" xfId="624"/>
    <cellStyle name="Normal 3 2 4 3 2 3 2" xfId="1485"/>
    <cellStyle name="Normal 3 2 4 3 2 3 2 2" xfId="3211"/>
    <cellStyle name="Normal 3 2 4 3 2 3 2 2 2" xfId="6658"/>
    <cellStyle name="Normal 3 2 4 3 2 3 2 3" xfId="4942"/>
    <cellStyle name="Normal 3 2 4 3 2 3 3" xfId="2353"/>
    <cellStyle name="Normal 3 2 4 3 2 3 3 2" xfId="5800"/>
    <cellStyle name="Normal 3 2 4 3 2 3 4" xfId="4084"/>
    <cellStyle name="Normal 3 2 4 3 2 4" xfId="1056"/>
    <cellStyle name="Normal 3 2 4 3 2 4 2" xfId="2782"/>
    <cellStyle name="Normal 3 2 4 3 2 4 2 2" xfId="6229"/>
    <cellStyle name="Normal 3 2 4 3 2 4 3" xfId="4513"/>
    <cellStyle name="Normal 3 2 4 3 2 5" xfId="1924"/>
    <cellStyle name="Normal 3 2 4 3 2 5 2" xfId="5371"/>
    <cellStyle name="Normal 3 2 4 3 2 6" xfId="3655"/>
    <cellStyle name="Normal 3 2 4 3 3" xfId="280"/>
    <cellStyle name="Normal 3 2 4 3 3 2" xfId="750"/>
    <cellStyle name="Normal 3 2 4 3 3 2 2" xfId="1611"/>
    <cellStyle name="Normal 3 2 4 3 3 2 2 2" xfId="3337"/>
    <cellStyle name="Normal 3 2 4 3 3 2 2 2 2" xfId="6784"/>
    <cellStyle name="Normal 3 2 4 3 3 2 2 3" xfId="5068"/>
    <cellStyle name="Normal 3 2 4 3 3 2 3" xfId="2479"/>
    <cellStyle name="Normal 3 2 4 3 3 2 3 2" xfId="5926"/>
    <cellStyle name="Normal 3 2 4 3 3 2 4" xfId="4210"/>
    <cellStyle name="Normal 3 2 4 3 3 3" xfId="1182"/>
    <cellStyle name="Normal 3 2 4 3 3 3 2" xfId="2908"/>
    <cellStyle name="Normal 3 2 4 3 3 3 2 2" xfId="6355"/>
    <cellStyle name="Normal 3 2 4 3 3 3 3" xfId="4639"/>
    <cellStyle name="Normal 3 2 4 3 3 4" xfId="2050"/>
    <cellStyle name="Normal 3 2 4 3 3 4 2" xfId="5497"/>
    <cellStyle name="Normal 3 2 4 3 3 5" xfId="3781"/>
    <cellStyle name="Normal 3 2 4 3 4" xfId="546"/>
    <cellStyle name="Normal 3 2 4 3 4 2" xfId="1407"/>
    <cellStyle name="Normal 3 2 4 3 4 2 2" xfId="3133"/>
    <cellStyle name="Normal 3 2 4 3 4 2 2 2" xfId="6580"/>
    <cellStyle name="Normal 3 2 4 3 4 2 3" xfId="4864"/>
    <cellStyle name="Normal 3 2 4 3 4 3" xfId="2275"/>
    <cellStyle name="Normal 3 2 4 3 4 3 2" xfId="5722"/>
    <cellStyle name="Normal 3 2 4 3 4 4" xfId="4006"/>
    <cellStyle name="Normal 3 2 4 3 5" xfId="978"/>
    <cellStyle name="Normal 3 2 4 3 5 2" xfId="2704"/>
    <cellStyle name="Normal 3 2 4 3 5 2 2" xfId="6151"/>
    <cellStyle name="Normal 3 2 4 3 5 3" xfId="4435"/>
    <cellStyle name="Normal 3 2 4 3 6" xfId="1846"/>
    <cellStyle name="Normal 3 2 4 3 6 2" xfId="5293"/>
    <cellStyle name="Normal 3 2 4 3 7" xfId="3576"/>
    <cellStyle name="Normal 3 2 4 4" xfId="112"/>
    <cellStyle name="Normal 3 2 4 4 2" xfId="326"/>
    <cellStyle name="Normal 3 2 4 4 2 2" xfId="796"/>
    <cellStyle name="Normal 3 2 4 4 2 2 2" xfId="1657"/>
    <cellStyle name="Normal 3 2 4 4 2 2 2 2" xfId="3383"/>
    <cellStyle name="Normal 3 2 4 4 2 2 2 2 2" xfId="6830"/>
    <cellStyle name="Normal 3 2 4 4 2 2 2 3" xfId="5114"/>
    <cellStyle name="Normal 3 2 4 4 2 2 3" xfId="2525"/>
    <cellStyle name="Normal 3 2 4 4 2 2 3 2" xfId="5972"/>
    <cellStyle name="Normal 3 2 4 4 2 2 4" xfId="4256"/>
    <cellStyle name="Normal 3 2 4 4 2 3" xfId="1228"/>
    <cellStyle name="Normal 3 2 4 4 2 3 2" xfId="2954"/>
    <cellStyle name="Normal 3 2 4 4 2 3 2 2" xfId="6401"/>
    <cellStyle name="Normal 3 2 4 4 2 3 3" xfId="4685"/>
    <cellStyle name="Normal 3 2 4 4 2 4" xfId="2096"/>
    <cellStyle name="Normal 3 2 4 4 2 4 2" xfId="5543"/>
    <cellStyle name="Normal 3 2 4 4 2 5" xfId="3827"/>
    <cellStyle name="Normal 3 2 4 4 3" xfId="592"/>
    <cellStyle name="Normal 3 2 4 4 3 2" xfId="1453"/>
    <cellStyle name="Normal 3 2 4 4 3 2 2" xfId="3179"/>
    <cellStyle name="Normal 3 2 4 4 3 2 2 2" xfId="6626"/>
    <cellStyle name="Normal 3 2 4 4 3 2 3" xfId="4910"/>
    <cellStyle name="Normal 3 2 4 4 3 3" xfId="2321"/>
    <cellStyle name="Normal 3 2 4 4 3 3 2" xfId="5768"/>
    <cellStyle name="Normal 3 2 4 4 3 4" xfId="4052"/>
    <cellStyle name="Normal 3 2 4 4 4" xfId="1024"/>
    <cellStyle name="Normal 3 2 4 4 4 2" xfId="2750"/>
    <cellStyle name="Normal 3 2 4 4 4 2 2" xfId="6197"/>
    <cellStyle name="Normal 3 2 4 4 4 3" xfId="4481"/>
    <cellStyle name="Normal 3 2 4 4 5" xfId="1892"/>
    <cellStyle name="Normal 3 2 4 4 5 2" xfId="5339"/>
    <cellStyle name="Normal 3 2 4 4 6" xfId="3623"/>
    <cellStyle name="Normal 3 2 4 5" xfId="248"/>
    <cellStyle name="Normal 3 2 4 5 2" xfId="718"/>
    <cellStyle name="Normal 3 2 4 5 2 2" xfId="1579"/>
    <cellStyle name="Normal 3 2 4 5 2 2 2" xfId="3305"/>
    <cellStyle name="Normal 3 2 4 5 2 2 2 2" xfId="6752"/>
    <cellStyle name="Normal 3 2 4 5 2 2 3" xfId="5036"/>
    <cellStyle name="Normal 3 2 4 5 2 3" xfId="2447"/>
    <cellStyle name="Normal 3 2 4 5 2 3 2" xfId="5894"/>
    <cellStyle name="Normal 3 2 4 5 2 4" xfId="4178"/>
    <cellStyle name="Normal 3 2 4 5 3" xfId="1150"/>
    <cellStyle name="Normal 3 2 4 5 3 2" xfId="2876"/>
    <cellStyle name="Normal 3 2 4 5 3 2 2" xfId="6323"/>
    <cellStyle name="Normal 3 2 4 5 3 3" xfId="4607"/>
    <cellStyle name="Normal 3 2 4 5 4" xfId="2018"/>
    <cellStyle name="Normal 3 2 4 5 4 2" xfId="5465"/>
    <cellStyle name="Normal 3 2 4 5 5" xfId="3749"/>
    <cellStyle name="Normal 3 2 4 6" xfId="514"/>
    <cellStyle name="Normal 3 2 4 6 2" xfId="1375"/>
    <cellStyle name="Normal 3 2 4 6 2 2" xfId="3101"/>
    <cellStyle name="Normal 3 2 4 6 2 2 2" xfId="6548"/>
    <cellStyle name="Normal 3 2 4 6 2 3" xfId="4832"/>
    <cellStyle name="Normal 3 2 4 6 3" xfId="2243"/>
    <cellStyle name="Normal 3 2 4 6 3 2" xfId="5690"/>
    <cellStyle name="Normal 3 2 4 6 4" xfId="3974"/>
    <cellStyle name="Normal 3 2 4 7" xfId="946"/>
    <cellStyle name="Normal 3 2 4 7 2" xfId="2672"/>
    <cellStyle name="Normal 3 2 4 7 2 2" xfId="6119"/>
    <cellStyle name="Normal 3 2 4 7 3" xfId="4403"/>
    <cellStyle name="Normal 3 2 4 8" xfId="1814"/>
    <cellStyle name="Normal 3 2 4 8 2" xfId="5261"/>
    <cellStyle name="Normal 3 2 4 9" xfId="3544"/>
    <cellStyle name="Normal 3 2 5" xfId="27"/>
    <cellStyle name="Normal 3 2 5 2" xfId="63"/>
    <cellStyle name="Normal 3 2 5 2 2" xfId="150"/>
    <cellStyle name="Normal 3 2 5 2 2 2" xfId="363"/>
    <cellStyle name="Normal 3 2 5 2 2 2 2" xfId="833"/>
    <cellStyle name="Normal 3 2 5 2 2 2 2 2" xfId="1694"/>
    <cellStyle name="Normal 3 2 5 2 2 2 2 2 2" xfId="3420"/>
    <cellStyle name="Normal 3 2 5 2 2 2 2 2 2 2" xfId="6867"/>
    <cellStyle name="Normal 3 2 5 2 2 2 2 2 3" xfId="5151"/>
    <cellStyle name="Normal 3 2 5 2 2 2 2 3" xfId="2562"/>
    <cellStyle name="Normal 3 2 5 2 2 2 2 3 2" xfId="6009"/>
    <cellStyle name="Normal 3 2 5 2 2 2 2 4" xfId="4293"/>
    <cellStyle name="Normal 3 2 5 2 2 2 3" xfId="1265"/>
    <cellStyle name="Normal 3 2 5 2 2 2 3 2" xfId="2991"/>
    <cellStyle name="Normal 3 2 5 2 2 2 3 2 2" xfId="6438"/>
    <cellStyle name="Normal 3 2 5 2 2 2 3 3" xfId="4722"/>
    <cellStyle name="Normal 3 2 5 2 2 2 4" xfId="2133"/>
    <cellStyle name="Normal 3 2 5 2 2 2 4 2" xfId="5580"/>
    <cellStyle name="Normal 3 2 5 2 2 2 5" xfId="3864"/>
    <cellStyle name="Normal 3 2 5 2 2 3" xfId="629"/>
    <cellStyle name="Normal 3 2 5 2 2 3 2" xfId="1490"/>
    <cellStyle name="Normal 3 2 5 2 2 3 2 2" xfId="3216"/>
    <cellStyle name="Normal 3 2 5 2 2 3 2 2 2" xfId="6663"/>
    <cellStyle name="Normal 3 2 5 2 2 3 2 3" xfId="4947"/>
    <cellStyle name="Normal 3 2 5 2 2 3 3" xfId="2358"/>
    <cellStyle name="Normal 3 2 5 2 2 3 3 2" xfId="5805"/>
    <cellStyle name="Normal 3 2 5 2 2 3 4" xfId="4089"/>
    <cellStyle name="Normal 3 2 5 2 2 4" xfId="1061"/>
    <cellStyle name="Normal 3 2 5 2 2 4 2" xfId="2787"/>
    <cellStyle name="Normal 3 2 5 2 2 4 2 2" xfId="6234"/>
    <cellStyle name="Normal 3 2 5 2 2 4 3" xfId="4518"/>
    <cellStyle name="Normal 3 2 5 2 2 5" xfId="1929"/>
    <cellStyle name="Normal 3 2 5 2 2 5 2" xfId="5376"/>
    <cellStyle name="Normal 3 2 5 2 2 6" xfId="3660"/>
    <cellStyle name="Normal 3 2 5 2 3" xfId="285"/>
    <cellStyle name="Normal 3 2 5 2 3 2" xfId="755"/>
    <cellStyle name="Normal 3 2 5 2 3 2 2" xfId="1616"/>
    <cellStyle name="Normal 3 2 5 2 3 2 2 2" xfId="3342"/>
    <cellStyle name="Normal 3 2 5 2 3 2 2 2 2" xfId="6789"/>
    <cellStyle name="Normal 3 2 5 2 3 2 2 3" xfId="5073"/>
    <cellStyle name="Normal 3 2 5 2 3 2 3" xfId="2484"/>
    <cellStyle name="Normal 3 2 5 2 3 2 3 2" xfId="5931"/>
    <cellStyle name="Normal 3 2 5 2 3 2 4" xfId="4215"/>
    <cellStyle name="Normal 3 2 5 2 3 3" xfId="1187"/>
    <cellStyle name="Normal 3 2 5 2 3 3 2" xfId="2913"/>
    <cellStyle name="Normal 3 2 5 2 3 3 2 2" xfId="6360"/>
    <cellStyle name="Normal 3 2 5 2 3 3 3" xfId="4644"/>
    <cellStyle name="Normal 3 2 5 2 3 4" xfId="2055"/>
    <cellStyle name="Normal 3 2 5 2 3 4 2" xfId="5502"/>
    <cellStyle name="Normal 3 2 5 2 3 5" xfId="3786"/>
    <cellStyle name="Normal 3 2 5 2 4" xfId="551"/>
    <cellStyle name="Normal 3 2 5 2 4 2" xfId="1412"/>
    <cellStyle name="Normal 3 2 5 2 4 2 2" xfId="3138"/>
    <cellStyle name="Normal 3 2 5 2 4 2 2 2" xfId="6585"/>
    <cellStyle name="Normal 3 2 5 2 4 2 3" xfId="4869"/>
    <cellStyle name="Normal 3 2 5 2 4 3" xfId="2280"/>
    <cellStyle name="Normal 3 2 5 2 4 3 2" xfId="5727"/>
    <cellStyle name="Normal 3 2 5 2 4 4" xfId="4011"/>
    <cellStyle name="Normal 3 2 5 2 5" xfId="983"/>
    <cellStyle name="Normal 3 2 5 2 5 2" xfId="2709"/>
    <cellStyle name="Normal 3 2 5 2 5 2 2" xfId="6156"/>
    <cellStyle name="Normal 3 2 5 2 5 3" xfId="4440"/>
    <cellStyle name="Normal 3 2 5 2 6" xfId="1851"/>
    <cellStyle name="Normal 3 2 5 2 6 2" xfId="5298"/>
    <cellStyle name="Normal 3 2 5 2 7" xfId="3581"/>
    <cellStyle name="Normal 3 2 5 3" xfId="117"/>
    <cellStyle name="Normal 3 2 5 3 2" xfId="331"/>
    <cellStyle name="Normal 3 2 5 3 2 2" xfId="801"/>
    <cellStyle name="Normal 3 2 5 3 2 2 2" xfId="1662"/>
    <cellStyle name="Normal 3 2 5 3 2 2 2 2" xfId="3388"/>
    <cellStyle name="Normal 3 2 5 3 2 2 2 2 2" xfId="6835"/>
    <cellStyle name="Normal 3 2 5 3 2 2 2 3" xfId="5119"/>
    <cellStyle name="Normal 3 2 5 3 2 2 3" xfId="2530"/>
    <cellStyle name="Normal 3 2 5 3 2 2 3 2" xfId="5977"/>
    <cellStyle name="Normal 3 2 5 3 2 2 4" xfId="4261"/>
    <cellStyle name="Normal 3 2 5 3 2 3" xfId="1233"/>
    <cellStyle name="Normal 3 2 5 3 2 3 2" xfId="2959"/>
    <cellStyle name="Normal 3 2 5 3 2 3 2 2" xfId="6406"/>
    <cellStyle name="Normal 3 2 5 3 2 3 3" xfId="4690"/>
    <cellStyle name="Normal 3 2 5 3 2 4" xfId="2101"/>
    <cellStyle name="Normal 3 2 5 3 2 4 2" xfId="5548"/>
    <cellStyle name="Normal 3 2 5 3 2 5" xfId="3832"/>
    <cellStyle name="Normal 3 2 5 3 3" xfId="597"/>
    <cellStyle name="Normal 3 2 5 3 3 2" xfId="1458"/>
    <cellStyle name="Normal 3 2 5 3 3 2 2" xfId="3184"/>
    <cellStyle name="Normal 3 2 5 3 3 2 2 2" xfId="6631"/>
    <cellStyle name="Normal 3 2 5 3 3 2 3" xfId="4915"/>
    <cellStyle name="Normal 3 2 5 3 3 3" xfId="2326"/>
    <cellStyle name="Normal 3 2 5 3 3 3 2" xfId="5773"/>
    <cellStyle name="Normal 3 2 5 3 3 4" xfId="4057"/>
    <cellStyle name="Normal 3 2 5 3 4" xfId="1029"/>
    <cellStyle name="Normal 3 2 5 3 4 2" xfId="2755"/>
    <cellStyle name="Normal 3 2 5 3 4 2 2" xfId="6202"/>
    <cellStyle name="Normal 3 2 5 3 4 3" xfId="4486"/>
    <cellStyle name="Normal 3 2 5 3 5" xfId="1897"/>
    <cellStyle name="Normal 3 2 5 3 5 2" xfId="5344"/>
    <cellStyle name="Normal 3 2 5 3 6" xfId="3628"/>
    <cellStyle name="Normal 3 2 5 4" xfId="253"/>
    <cellStyle name="Normal 3 2 5 4 2" xfId="723"/>
    <cellStyle name="Normal 3 2 5 4 2 2" xfId="1584"/>
    <cellStyle name="Normal 3 2 5 4 2 2 2" xfId="3310"/>
    <cellStyle name="Normal 3 2 5 4 2 2 2 2" xfId="6757"/>
    <cellStyle name="Normal 3 2 5 4 2 2 3" xfId="5041"/>
    <cellStyle name="Normal 3 2 5 4 2 3" xfId="2452"/>
    <cellStyle name="Normal 3 2 5 4 2 3 2" xfId="5899"/>
    <cellStyle name="Normal 3 2 5 4 2 4" xfId="4183"/>
    <cellStyle name="Normal 3 2 5 4 3" xfId="1155"/>
    <cellStyle name="Normal 3 2 5 4 3 2" xfId="2881"/>
    <cellStyle name="Normal 3 2 5 4 3 2 2" xfId="6328"/>
    <cellStyle name="Normal 3 2 5 4 3 3" xfId="4612"/>
    <cellStyle name="Normal 3 2 5 4 4" xfId="2023"/>
    <cellStyle name="Normal 3 2 5 4 4 2" xfId="5470"/>
    <cellStyle name="Normal 3 2 5 4 5" xfId="3754"/>
    <cellStyle name="Normal 3 2 5 5" xfId="519"/>
    <cellStyle name="Normal 3 2 5 5 2" xfId="1380"/>
    <cellStyle name="Normal 3 2 5 5 2 2" xfId="3106"/>
    <cellStyle name="Normal 3 2 5 5 2 2 2" xfId="6553"/>
    <cellStyle name="Normal 3 2 5 5 2 3" xfId="4837"/>
    <cellStyle name="Normal 3 2 5 5 3" xfId="2248"/>
    <cellStyle name="Normal 3 2 5 5 3 2" xfId="5695"/>
    <cellStyle name="Normal 3 2 5 5 4" xfId="3979"/>
    <cellStyle name="Normal 3 2 5 6" xfId="951"/>
    <cellStyle name="Normal 3 2 5 6 2" xfId="2677"/>
    <cellStyle name="Normal 3 2 5 6 2 2" xfId="6124"/>
    <cellStyle name="Normal 3 2 5 6 3" xfId="4408"/>
    <cellStyle name="Normal 3 2 5 7" xfId="1819"/>
    <cellStyle name="Normal 3 2 5 7 2" xfId="5266"/>
    <cellStyle name="Normal 3 2 5 8" xfId="3549"/>
    <cellStyle name="Normal 3 2 6" xfId="47"/>
    <cellStyle name="Normal 3 2 6 2" xfId="134"/>
    <cellStyle name="Normal 3 2 6 2 2" xfId="347"/>
    <cellStyle name="Normal 3 2 6 2 2 2" xfId="817"/>
    <cellStyle name="Normal 3 2 6 2 2 2 2" xfId="1678"/>
    <cellStyle name="Normal 3 2 6 2 2 2 2 2" xfId="3404"/>
    <cellStyle name="Normal 3 2 6 2 2 2 2 2 2" xfId="6851"/>
    <cellStyle name="Normal 3 2 6 2 2 2 2 3" xfId="5135"/>
    <cellStyle name="Normal 3 2 6 2 2 2 3" xfId="2546"/>
    <cellStyle name="Normal 3 2 6 2 2 2 3 2" xfId="5993"/>
    <cellStyle name="Normal 3 2 6 2 2 2 4" xfId="4277"/>
    <cellStyle name="Normal 3 2 6 2 2 3" xfId="1249"/>
    <cellStyle name="Normal 3 2 6 2 2 3 2" xfId="2975"/>
    <cellStyle name="Normal 3 2 6 2 2 3 2 2" xfId="6422"/>
    <cellStyle name="Normal 3 2 6 2 2 3 3" xfId="4706"/>
    <cellStyle name="Normal 3 2 6 2 2 4" xfId="2117"/>
    <cellStyle name="Normal 3 2 6 2 2 4 2" xfId="5564"/>
    <cellStyle name="Normal 3 2 6 2 2 5" xfId="3848"/>
    <cellStyle name="Normal 3 2 6 2 3" xfId="613"/>
    <cellStyle name="Normal 3 2 6 2 3 2" xfId="1474"/>
    <cellStyle name="Normal 3 2 6 2 3 2 2" xfId="3200"/>
    <cellStyle name="Normal 3 2 6 2 3 2 2 2" xfId="6647"/>
    <cellStyle name="Normal 3 2 6 2 3 2 3" xfId="4931"/>
    <cellStyle name="Normal 3 2 6 2 3 3" xfId="2342"/>
    <cellStyle name="Normal 3 2 6 2 3 3 2" xfId="5789"/>
    <cellStyle name="Normal 3 2 6 2 3 4" xfId="4073"/>
    <cellStyle name="Normal 3 2 6 2 4" xfId="1045"/>
    <cellStyle name="Normal 3 2 6 2 4 2" xfId="2771"/>
    <cellStyle name="Normal 3 2 6 2 4 2 2" xfId="6218"/>
    <cellStyle name="Normal 3 2 6 2 4 3" xfId="4502"/>
    <cellStyle name="Normal 3 2 6 2 5" xfId="1913"/>
    <cellStyle name="Normal 3 2 6 2 5 2" xfId="5360"/>
    <cellStyle name="Normal 3 2 6 2 6" xfId="3644"/>
    <cellStyle name="Normal 3 2 6 3" xfId="269"/>
    <cellStyle name="Normal 3 2 6 3 2" xfId="739"/>
    <cellStyle name="Normal 3 2 6 3 2 2" xfId="1600"/>
    <cellStyle name="Normal 3 2 6 3 2 2 2" xfId="3326"/>
    <cellStyle name="Normal 3 2 6 3 2 2 2 2" xfId="6773"/>
    <cellStyle name="Normal 3 2 6 3 2 2 3" xfId="5057"/>
    <cellStyle name="Normal 3 2 6 3 2 3" xfId="2468"/>
    <cellStyle name="Normal 3 2 6 3 2 3 2" xfId="5915"/>
    <cellStyle name="Normal 3 2 6 3 2 4" xfId="4199"/>
    <cellStyle name="Normal 3 2 6 3 3" xfId="1171"/>
    <cellStyle name="Normal 3 2 6 3 3 2" xfId="2897"/>
    <cellStyle name="Normal 3 2 6 3 3 2 2" xfId="6344"/>
    <cellStyle name="Normal 3 2 6 3 3 3" xfId="4628"/>
    <cellStyle name="Normal 3 2 6 3 4" xfId="2039"/>
    <cellStyle name="Normal 3 2 6 3 4 2" xfId="5486"/>
    <cellStyle name="Normal 3 2 6 3 5" xfId="3770"/>
    <cellStyle name="Normal 3 2 6 4" xfId="535"/>
    <cellStyle name="Normal 3 2 6 4 2" xfId="1396"/>
    <cellStyle name="Normal 3 2 6 4 2 2" xfId="3122"/>
    <cellStyle name="Normal 3 2 6 4 2 2 2" xfId="6569"/>
    <cellStyle name="Normal 3 2 6 4 2 3" xfId="4853"/>
    <cellStyle name="Normal 3 2 6 4 3" xfId="2264"/>
    <cellStyle name="Normal 3 2 6 4 3 2" xfId="5711"/>
    <cellStyle name="Normal 3 2 6 4 4" xfId="3995"/>
    <cellStyle name="Normal 3 2 6 5" xfId="967"/>
    <cellStyle name="Normal 3 2 6 5 2" xfId="2693"/>
    <cellStyle name="Normal 3 2 6 5 2 2" xfId="6140"/>
    <cellStyle name="Normal 3 2 6 5 3" xfId="4424"/>
    <cellStyle name="Normal 3 2 6 6" xfId="1835"/>
    <cellStyle name="Normal 3 2 6 6 2" xfId="5282"/>
    <cellStyle name="Normal 3 2 6 7" xfId="3565"/>
    <cellStyle name="Normal 3 2 7" xfId="82"/>
    <cellStyle name="Normal 3 2 7 2" xfId="168"/>
    <cellStyle name="Normal 3 2 7 2 2" xfId="379"/>
    <cellStyle name="Normal 3 2 7 2 2 2" xfId="849"/>
    <cellStyle name="Normal 3 2 7 2 2 2 2" xfId="1710"/>
    <cellStyle name="Normal 3 2 7 2 2 2 2 2" xfId="3436"/>
    <cellStyle name="Normal 3 2 7 2 2 2 2 2 2" xfId="6883"/>
    <cellStyle name="Normal 3 2 7 2 2 2 2 3" xfId="5167"/>
    <cellStyle name="Normal 3 2 7 2 2 2 3" xfId="2578"/>
    <cellStyle name="Normal 3 2 7 2 2 2 3 2" xfId="6025"/>
    <cellStyle name="Normal 3 2 7 2 2 2 4" xfId="4309"/>
    <cellStyle name="Normal 3 2 7 2 2 3" xfId="1281"/>
    <cellStyle name="Normal 3 2 7 2 2 3 2" xfId="3007"/>
    <cellStyle name="Normal 3 2 7 2 2 3 2 2" xfId="6454"/>
    <cellStyle name="Normal 3 2 7 2 2 3 3" xfId="4738"/>
    <cellStyle name="Normal 3 2 7 2 2 4" xfId="2149"/>
    <cellStyle name="Normal 3 2 7 2 2 4 2" xfId="5596"/>
    <cellStyle name="Normal 3 2 7 2 2 5" xfId="3880"/>
    <cellStyle name="Normal 3 2 7 2 3" xfId="645"/>
    <cellStyle name="Normal 3 2 7 2 3 2" xfId="1506"/>
    <cellStyle name="Normal 3 2 7 2 3 2 2" xfId="3232"/>
    <cellStyle name="Normal 3 2 7 2 3 2 2 2" xfId="6679"/>
    <cellStyle name="Normal 3 2 7 2 3 2 3" xfId="4963"/>
    <cellStyle name="Normal 3 2 7 2 3 3" xfId="2374"/>
    <cellStyle name="Normal 3 2 7 2 3 3 2" xfId="5821"/>
    <cellStyle name="Normal 3 2 7 2 3 4" xfId="4105"/>
    <cellStyle name="Normal 3 2 7 2 4" xfId="1077"/>
    <cellStyle name="Normal 3 2 7 2 4 2" xfId="2803"/>
    <cellStyle name="Normal 3 2 7 2 4 2 2" xfId="6250"/>
    <cellStyle name="Normal 3 2 7 2 4 3" xfId="4534"/>
    <cellStyle name="Normal 3 2 7 2 5" xfId="1945"/>
    <cellStyle name="Normal 3 2 7 2 5 2" xfId="5392"/>
    <cellStyle name="Normal 3 2 7 2 6" xfId="3676"/>
    <cellStyle name="Normal 3 2 7 3" xfId="301"/>
    <cellStyle name="Normal 3 2 7 3 2" xfId="771"/>
    <cellStyle name="Normal 3 2 7 3 2 2" xfId="1632"/>
    <cellStyle name="Normal 3 2 7 3 2 2 2" xfId="3358"/>
    <cellStyle name="Normal 3 2 7 3 2 2 2 2" xfId="6805"/>
    <cellStyle name="Normal 3 2 7 3 2 2 3" xfId="5089"/>
    <cellStyle name="Normal 3 2 7 3 2 3" xfId="2500"/>
    <cellStyle name="Normal 3 2 7 3 2 3 2" xfId="5947"/>
    <cellStyle name="Normal 3 2 7 3 2 4" xfId="4231"/>
    <cellStyle name="Normal 3 2 7 3 3" xfId="1203"/>
    <cellStyle name="Normal 3 2 7 3 3 2" xfId="2929"/>
    <cellStyle name="Normal 3 2 7 3 3 2 2" xfId="6376"/>
    <cellStyle name="Normal 3 2 7 3 3 3" xfId="4660"/>
    <cellStyle name="Normal 3 2 7 3 4" xfId="2071"/>
    <cellStyle name="Normal 3 2 7 3 4 2" xfId="5518"/>
    <cellStyle name="Normal 3 2 7 3 5" xfId="3802"/>
    <cellStyle name="Normal 3 2 7 4" xfId="567"/>
    <cellStyle name="Normal 3 2 7 4 2" xfId="1428"/>
    <cellStyle name="Normal 3 2 7 4 2 2" xfId="3154"/>
    <cellStyle name="Normal 3 2 7 4 2 2 2" xfId="6601"/>
    <cellStyle name="Normal 3 2 7 4 2 3" xfId="4885"/>
    <cellStyle name="Normal 3 2 7 4 3" xfId="2296"/>
    <cellStyle name="Normal 3 2 7 4 3 2" xfId="5743"/>
    <cellStyle name="Normal 3 2 7 4 4" xfId="4027"/>
    <cellStyle name="Normal 3 2 7 5" xfId="999"/>
    <cellStyle name="Normal 3 2 7 5 2" xfId="2725"/>
    <cellStyle name="Normal 3 2 7 5 2 2" xfId="6172"/>
    <cellStyle name="Normal 3 2 7 5 3" xfId="4456"/>
    <cellStyle name="Normal 3 2 7 6" xfId="1867"/>
    <cellStyle name="Normal 3 2 7 6 2" xfId="5314"/>
    <cellStyle name="Normal 3 2 7 7" xfId="3597"/>
    <cellStyle name="Normal 3 2 8" xfId="91"/>
    <cellStyle name="Normal 3 2 8 2" xfId="174"/>
    <cellStyle name="Normal 3 2 8 2 2" xfId="383"/>
    <cellStyle name="Normal 3 2 8 2 2 2" xfId="853"/>
    <cellStyle name="Normal 3 2 8 2 2 2 2" xfId="1714"/>
    <cellStyle name="Normal 3 2 8 2 2 2 2 2" xfId="3440"/>
    <cellStyle name="Normal 3 2 8 2 2 2 2 2 2" xfId="6887"/>
    <cellStyle name="Normal 3 2 8 2 2 2 2 3" xfId="5171"/>
    <cellStyle name="Normal 3 2 8 2 2 2 3" xfId="2582"/>
    <cellStyle name="Normal 3 2 8 2 2 2 3 2" xfId="6029"/>
    <cellStyle name="Normal 3 2 8 2 2 2 4" xfId="4313"/>
    <cellStyle name="Normal 3 2 8 2 2 3" xfId="1285"/>
    <cellStyle name="Normal 3 2 8 2 2 3 2" xfId="3011"/>
    <cellStyle name="Normal 3 2 8 2 2 3 2 2" xfId="6458"/>
    <cellStyle name="Normal 3 2 8 2 2 3 3" xfId="4742"/>
    <cellStyle name="Normal 3 2 8 2 2 4" xfId="2153"/>
    <cellStyle name="Normal 3 2 8 2 2 4 2" xfId="5600"/>
    <cellStyle name="Normal 3 2 8 2 2 5" xfId="3884"/>
    <cellStyle name="Normal 3 2 8 2 3" xfId="649"/>
    <cellStyle name="Normal 3 2 8 2 3 2" xfId="1510"/>
    <cellStyle name="Normal 3 2 8 2 3 2 2" xfId="3236"/>
    <cellStyle name="Normal 3 2 8 2 3 2 2 2" xfId="6683"/>
    <cellStyle name="Normal 3 2 8 2 3 2 3" xfId="4967"/>
    <cellStyle name="Normal 3 2 8 2 3 3" xfId="2378"/>
    <cellStyle name="Normal 3 2 8 2 3 3 2" xfId="5825"/>
    <cellStyle name="Normal 3 2 8 2 3 4" xfId="4109"/>
    <cellStyle name="Normal 3 2 8 2 4" xfId="1081"/>
    <cellStyle name="Normal 3 2 8 2 4 2" xfId="2807"/>
    <cellStyle name="Normal 3 2 8 2 4 2 2" xfId="6254"/>
    <cellStyle name="Normal 3 2 8 2 4 3" xfId="4538"/>
    <cellStyle name="Normal 3 2 8 2 5" xfId="1949"/>
    <cellStyle name="Normal 3 2 8 2 5 2" xfId="5396"/>
    <cellStyle name="Normal 3 2 8 2 6" xfId="3680"/>
    <cellStyle name="Normal 3 2 8 3" xfId="305"/>
    <cellStyle name="Normal 3 2 8 3 2" xfId="775"/>
    <cellStyle name="Normal 3 2 8 3 2 2" xfId="1636"/>
    <cellStyle name="Normal 3 2 8 3 2 2 2" xfId="3362"/>
    <cellStyle name="Normal 3 2 8 3 2 2 2 2" xfId="6809"/>
    <cellStyle name="Normal 3 2 8 3 2 2 3" xfId="5093"/>
    <cellStyle name="Normal 3 2 8 3 2 3" xfId="2504"/>
    <cellStyle name="Normal 3 2 8 3 2 3 2" xfId="5951"/>
    <cellStyle name="Normal 3 2 8 3 2 4" xfId="4235"/>
    <cellStyle name="Normal 3 2 8 3 3" xfId="1207"/>
    <cellStyle name="Normal 3 2 8 3 3 2" xfId="2933"/>
    <cellStyle name="Normal 3 2 8 3 3 2 2" xfId="6380"/>
    <cellStyle name="Normal 3 2 8 3 3 3" xfId="4664"/>
    <cellStyle name="Normal 3 2 8 3 4" xfId="2075"/>
    <cellStyle name="Normal 3 2 8 3 4 2" xfId="5522"/>
    <cellStyle name="Normal 3 2 8 3 5" xfId="3806"/>
    <cellStyle name="Normal 3 2 8 4" xfId="571"/>
    <cellStyle name="Normal 3 2 8 4 2" xfId="1432"/>
    <cellStyle name="Normal 3 2 8 4 2 2" xfId="3158"/>
    <cellStyle name="Normal 3 2 8 4 2 2 2" xfId="6605"/>
    <cellStyle name="Normal 3 2 8 4 2 3" xfId="4889"/>
    <cellStyle name="Normal 3 2 8 4 3" xfId="2300"/>
    <cellStyle name="Normal 3 2 8 4 3 2" xfId="5747"/>
    <cellStyle name="Normal 3 2 8 4 4" xfId="4031"/>
    <cellStyle name="Normal 3 2 8 5" xfId="1003"/>
    <cellStyle name="Normal 3 2 8 5 2" xfId="2729"/>
    <cellStyle name="Normal 3 2 8 5 2 2" xfId="6176"/>
    <cellStyle name="Normal 3 2 8 5 3" xfId="4460"/>
    <cellStyle name="Normal 3 2 8 6" xfId="1871"/>
    <cellStyle name="Normal 3 2 8 6 2" xfId="5318"/>
    <cellStyle name="Normal 3 2 8 7" xfId="3602"/>
    <cellStyle name="Normal 3 2 9" xfId="95"/>
    <cellStyle name="Normal 3 2 9 2" xfId="178"/>
    <cellStyle name="Normal 3 2 9 2 2" xfId="387"/>
    <cellStyle name="Normal 3 2 9 2 2 2" xfId="857"/>
    <cellStyle name="Normal 3 2 9 2 2 2 2" xfId="1718"/>
    <cellStyle name="Normal 3 2 9 2 2 2 2 2" xfId="3444"/>
    <cellStyle name="Normal 3 2 9 2 2 2 2 2 2" xfId="6891"/>
    <cellStyle name="Normal 3 2 9 2 2 2 2 3" xfId="5175"/>
    <cellStyle name="Normal 3 2 9 2 2 2 3" xfId="2586"/>
    <cellStyle name="Normal 3 2 9 2 2 2 3 2" xfId="6033"/>
    <cellStyle name="Normal 3 2 9 2 2 2 4" xfId="4317"/>
    <cellStyle name="Normal 3 2 9 2 2 3" xfId="1289"/>
    <cellStyle name="Normal 3 2 9 2 2 3 2" xfId="3015"/>
    <cellStyle name="Normal 3 2 9 2 2 3 2 2" xfId="6462"/>
    <cellStyle name="Normal 3 2 9 2 2 3 3" xfId="4746"/>
    <cellStyle name="Normal 3 2 9 2 2 4" xfId="2157"/>
    <cellStyle name="Normal 3 2 9 2 2 4 2" xfId="5604"/>
    <cellStyle name="Normal 3 2 9 2 2 5" xfId="3888"/>
    <cellStyle name="Normal 3 2 9 2 3" xfId="653"/>
    <cellStyle name="Normal 3 2 9 2 3 2" xfId="1514"/>
    <cellStyle name="Normal 3 2 9 2 3 2 2" xfId="3240"/>
    <cellStyle name="Normal 3 2 9 2 3 2 2 2" xfId="6687"/>
    <cellStyle name="Normal 3 2 9 2 3 2 3" xfId="4971"/>
    <cellStyle name="Normal 3 2 9 2 3 3" xfId="2382"/>
    <cellStyle name="Normal 3 2 9 2 3 3 2" xfId="5829"/>
    <cellStyle name="Normal 3 2 9 2 3 4" xfId="4113"/>
    <cellStyle name="Normal 3 2 9 2 4" xfId="1085"/>
    <cellStyle name="Normal 3 2 9 2 4 2" xfId="2811"/>
    <cellStyle name="Normal 3 2 9 2 4 2 2" xfId="6258"/>
    <cellStyle name="Normal 3 2 9 2 4 3" xfId="4542"/>
    <cellStyle name="Normal 3 2 9 2 5" xfId="1953"/>
    <cellStyle name="Normal 3 2 9 2 5 2" xfId="5400"/>
    <cellStyle name="Normal 3 2 9 2 6" xfId="3684"/>
    <cellStyle name="Normal 3 2 9 3" xfId="309"/>
    <cellStyle name="Normal 3 2 9 3 2" xfId="779"/>
    <cellStyle name="Normal 3 2 9 3 2 2" xfId="1640"/>
    <cellStyle name="Normal 3 2 9 3 2 2 2" xfId="3366"/>
    <cellStyle name="Normal 3 2 9 3 2 2 2 2" xfId="6813"/>
    <cellStyle name="Normal 3 2 9 3 2 2 3" xfId="5097"/>
    <cellStyle name="Normal 3 2 9 3 2 3" xfId="2508"/>
    <cellStyle name="Normal 3 2 9 3 2 3 2" xfId="5955"/>
    <cellStyle name="Normal 3 2 9 3 2 4" xfId="4239"/>
    <cellStyle name="Normal 3 2 9 3 3" xfId="1211"/>
    <cellStyle name="Normal 3 2 9 3 3 2" xfId="2937"/>
    <cellStyle name="Normal 3 2 9 3 3 2 2" xfId="6384"/>
    <cellStyle name="Normal 3 2 9 3 3 3" xfId="4668"/>
    <cellStyle name="Normal 3 2 9 3 4" xfId="2079"/>
    <cellStyle name="Normal 3 2 9 3 4 2" xfId="5526"/>
    <cellStyle name="Normal 3 2 9 3 5" xfId="3810"/>
    <cellStyle name="Normal 3 2 9 4" xfId="575"/>
    <cellStyle name="Normal 3 2 9 4 2" xfId="1436"/>
    <cellStyle name="Normal 3 2 9 4 2 2" xfId="3162"/>
    <cellStyle name="Normal 3 2 9 4 2 2 2" xfId="6609"/>
    <cellStyle name="Normal 3 2 9 4 2 3" xfId="4893"/>
    <cellStyle name="Normal 3 2 9 4 3" xfId="2304"/>
    <cellStyle name="Normal 3 2 9 4 3 2" xfId="5751"/>
    <cellStyle name="Normal 3 2 9 4 4" xfId="4035"/>
    <cellStyle name="Normal 3 2 9 5" xfId="1007"/>
    <cellStyle name="Normal 3 2 9 5 2" xfId="2733"/>
    <cellStyle name="Normal 3 2 9 5 2 2" xfId="6180"/>
    <cellStyle name="Normal 3 2 9 5 3" xfId="4464"/>
    <cellStyle name="Normal 3 2 9 6" xfId="1875"/>
    <cellStyle name="Normal 3 2 9 6 2" xfId="5322"/>
    <cellStyle name="Normal 3 2 9 7" xfId="3606"/>
    <cellStyle name="Normal 3 20" xfId="210"/>
    <cellStyle name="Normal 3 20 2" xfId="415"/>
    <cellStyle name="Normal 3 20 2 2" xfId="885"/>
    <cellStyle name="Normal 3 20 2 2 2" xfId="1746"/>
    <cellStyle name="Normal 3 20 2 2 2 2" xfId="3472"/>
    <cellStyle name="Normal 3 20 2 2 2 2 2" xfId="6919"/>
    <cellStyle name="Normal 3 20 2 2 2 3" xfId="5203"/>
    <cellStyle name="Normal 3 20 2 2 3" xfId="2614"/>
    <cellStyle name="Normal 3 20 2 2 3 2" xfId="6061"/>
    <cellStyle name="Normal 3 20 2 2 4" xfId="4345"/>
    <cellStyle name="Normal 3 20 2 3" xfId="1317"/>
    <cellStyle name="Normal 3 20 2 3 2" xfId="3043"/>
    <cellStyle name="Normal 3 20 2 3 2 2" xfId="6490"/>
    <cellStyle name="Normal 3 20 2 3 3" xfId="4774"/>
    <cellStyle name="Normal 3 20 2 4" xfId="2185"/>
    <cellStyle name="Normal 3 20 2 4 2" xfId="5632"/>
    <cellStyle name="Normal 3 20 2 5" xfId="3916"/>
    <cellStyle name="Normal 3 20 3" xfId="681"/>
    <cellStyle name="Normal 3 20 3 2" xfId="1542"/>
    <cellStyle name="Normal 3 20 3 2 2" xfId="3268"/>
    <cellStyle name="Normal 3 20 3 2 2 2" xfId="6715"/>
    <cellStyle name="Normal 3 20 3 2 3" xfId="4999"/>
    <cellStyle name="Normal 3 20 3 3" xfId="2410"/>
    <cellStyle name="Normal 3 20 3 3 2" xfId="5857"/>
    <cellStyle name="Normal 3 20 3 4" xfId="4141"/>
    <cellStyle name="Normal 3 20 4" xfId="1113"/>
    <cellStyle name="Normal 3 20 4 2" xfId="2839"/>
    <cellStyle name="Normal 3 20 4 2 2" xfId="6286"/>
    <cellStyle name="Normal 3 20 4 3" xfId="4570"/>
    <cellStyle name="Normal 3 20 5" xfId="1981"/>
    <cellStyle name="Normal 3 20 5 2" xfId="5428"/>
    <cellStyle name="Normal 3 20 6" xfId="3712"/>
    <cellStyle name="Normal 3 21" xfId="214"/>
    <cellStyle name="Normal 3 21 2" xfId="419"/>
    <cellStyle name="Normal 3 21 2 2" xfId="889"/>
    <cellStyle name="Normal 3 21 2 2 2" xfId="1750"/>
    <cellStyle name="Normal 3 21 2 2 2 2" xfId="3476"/>
    <cellStyle name="Normal 3 21 2 2 2 2 2" xfId="6923"/>
    <cellStyle name="Normal 3 21 2 2 2 3" xfId="5207"/>
    <cellStyle name="Normal 3 21 2 2 3" xfId="2618"/>
    <cellStyle name="Normal 3 21 2 2 3 2" xfId="6065"/>
    <cellStyle name="Normal 3 21 2 2 4" xfId="4349"/>
    <cellStyle name="Normal 3 21 2 3" xfId="1321"/>
    <cellStyle name="Normal 3 21 2 3 2" xfId="3047"/>
    <cellStyle name="Normal 3 21 2 3 2 2" xfId="6494"/>
    <cellStyle name="Normal 3 21 2 3 3" xfId="4778"/>
    <cellStyle name="Normal 3 21 2 4" xfId="2189"/>
    <cellStyle name="Normal 3 21 2 4 2" xfId="5636"/>
    <cellStyle name="Normal 3 21 2 5" xfId="3920"/>
    <cellStyle name="Normal 3 21 3" xfId="685"/>
    <cellStyle name="Normal 3 21 3 2" xfId="1546"/>
    <cellStyle name="Normal 3 21 3 2 2" xfId="3272"/>
    <cellStyle name="Normal 3 21 3 2 2 2" xfId="6719"/>
    <cellStyle name="Normal 3 21 3 2 3" xfId="5003"/>
    <cellStyle name="Normal 3 21 3 3" xfId="2414"/>
    <cellStyle name="Normal 3 21 3 3 2" xfId="5861"/>
    <cellStyle name="Normal 3 21 3 4" xfId="4145"/>
    <cellStyle name="Normal 3 21 4" xfId="1117"/>
    <cellStyle name="Normal 3 21 4 2" xfId="2843"/>
    <cellStyle name="Normal 3 21 4 2 2" xfId="6290"/>
    <cellStyle name="Normal 3 21 4 3" xfId="4574"/>
    <cellStyle name="Normal 3 21 5" xfId="1985"/>
    <cellStyle name="Normal 3 21 5 2" xfId="5432"/>
    <cellStyle name="Normal 3 21 6" xfId="3716"/>
    <cellStyle name="Normal 3 22" xfId="217"/>
    <cellStyle name="Normal 3 22 2" xfId="422"/>
    <cellStyle name="Normal 3 22 2 2" xfId="892"/>
    <cellStyle name="Normal 3 22 2 2 2" xfId="1753"/>
    <cellStyle name="Normal 3 22 2 2 2 2" xfId="3479"/>
    <cellStyle name="Normal 3 22 2 2 2 2 2" xfId="6926"/>
    <cellStyle name="Normal 3 22 2 2 2 3" xfId="5210"/>
    <cellStyle name="Normal 3 22 2 2 3" xfId="2621"/>
    <cellStyle name="Normal 3 22 2 2 3 2" xfId="6068"/>
    <cellStyle name="Normal 3 22 2 2 4" xfId="4352"/>
    <cellStyle name="Normal 3 22 2 3" xfId="1324"/>
    <cellStyle name="Normal 3 22 2 3 2" xfId="3050"/>
    <cellStyle name="Normal 3 22 2 3 2 2" xfId="6497"/>
    <cellStyle name="Normal 3 22 2 3 3" xfId="4781"/>
    <cellStyle name="Normal 3 22 2 4" xfId="2192"/>
    <cellStyle name="Normal 3 22 2 4 2" xfId="5639"/>
    <cellStyle name="Normal 3 22 2 5" xfId="3923"/>
    <cellStyle name="Normal 3 22 3" xfId="688"/>
    <cellStyle name="Normal 3 22 3 2" xfId="1549"/>
    <cellStyle name="Normal 3 22 3 2 2" xfId="3275"/>
    <cellStyle name="Normal 3 22 3 2 2 2" xfId="6722"/>
    <cellStyle name="Normal 3 22 3 2 3" xfId="5006"/>
    <cellStyle name="Normal 3 22 3 3" xfId="2417"/>
    <cellStyle name="Normal 3 22 3 3 2" xfId="5864"/>
    <cellStyle name="Normal 3 22 3 4" xfId="4148"/>
    <cellStyle name="Normal 3 22 4" xfId="1120"/>
    <cellStyle name="Normal 3 22 4 2" xfId="2846"/>
    <cellStyle name="Normal 3 22 4 2 2" xfId="6293"/>
    <cellStyle name="Normal 3 22 4 3" xfId="4577"/>
    <cellStyle name="Normal 3 22 5" xfId="1988"/>
    <cellStyle name="Normal 3 22 5 2" xfId="5435"/>
    <cellStyle name="Normal 3 22 6" xfId="3719"/>
    <cellStyle name="Normal 3 23" xfId="220"/>
    <cellStyle name="Normal 3 23 2" xfId="425"/>
    <cellStyle name="Normal 3 23 2 2" xfId="895"/>
    <cellStyle name="Normal 3 23 2 2 2" xfId="1756"/>
    <cellStyle name="Normal 3 23 2 2 2 2" xfId="3482"/>
    <cellStyle name="Normal 3 23 2 2 2 2 2" xfId="6929"/>
    <cellStyle name="Normal 3 23 2 2 2 3" xfId="5213"/>
    <cellStyle name="Normal 3 23 2 2 3" xfId="2624"/>
    <cellStyle name="Normal 3 23 2 2 3 2" xfId="6071"/>
    <cellStyle name="Normal 3 23 2 2 4" xfId="4355"/>
    <cellStyle name="Normal 3 23 2 3" xfId="1327"/>
    <cellStyle name="Normal 3 23 2 3 2" xfId="3053"/>
    <cellStyle name="Normal 3 23 2 3 2 2" xfId="6500"/>
    <cellStyle name="Normal 3 23 2 3 3" xfId="4784"/>
    <cellStyle name="Normal 3 23 2 4" xfId="2195"/>
    <cellStyle name="Normal 3 23 2 4 2" xfId="5642"/>
    <cellStyle name="Normal 3 23 2 5" xfId="3926"/>
    <cellStyle name="Normal 3 23 3" xfId="691"/>
    <cellStyle name="Normal 3 23 3 2" xfId="1552"/>
    <cellStyle name="Normal 3 23 3 2 2" xfId="3278"/>
    <cellStyle name="Normal 3 23 3 2 2 2" xfId="6725"/>
    <cellStyle name="Normal 3 23 3 2 3" xfId="5009"/>
    <cellStyle name="Normal 3 23 3 3" xfId="2420"/>
    <cellStyle name="Normal 3 23 3 3 2" xfId="5867"/>
    <cellStyle name="Normal 3 23 3 4" xfId="4151"/>
    <cellStyle name="Normal 3 23 4" xfId="1123"/>
    <cellStyle name="Normal 3 23 4 2" xfId="2849"/>
    <cellStyle name="Normal 3 23 4 2 2" xfId="6296"/>
    <cellStyle name="Normal 3 23 4 3" xfId="4580"/>
    <cellStyle name="Normal 3 23 5" xfId="1991"/>
    <cellStyle name="Normal 3 23 5 2" xfId="5438"/>
    <cellStyle name="Normal 3 23 6" xfId="3722"/>
    <cellStyle name="Normal 3 24" xfId="223"/>
    <cellStyle name="Normal 3 24 2" xfId="428"/>
    <cellStyle name="Normal 3 24 2 2" xfId="898"/>
    <cellStyle name="Normal 3 24 2 2 2" xfId="1759"/>
    <cellStyle name="Normal 3 24 2 2 2 2" xfId="3485"/>
    <cellStyle name="Normal 3 24 2 2 2 2 2" xfId="6932"/>
    <cellStyle name="Normal 3 24 2 2 2 3" xfId="5216"/>
    <cellStyle name="Normal 3 24 2 2 3" xfId="2627"/>
    <cellStyle name="Normal 3 24 2 2 3 2" xfId="6074"/>
    <cellStyle name="Normal 3 24 2 2 4" xfId="4358"/>
    <cellStyle name="Normal 3 24 2 3" xfId="1330"/>
    <cellStyle name="Normal 3 24 2 3 2" xfId="3056"/>
    <cellStyle name="Normal 3 24 2 3 2 2" xfId="6503"/>
    <cellStyle name="Normal 3 24 2 3 3" xfId="4787"/>
    <cellStyle name="Normal 3 24 2 4" xfId="2198"/>
    <cellStyle name="Normal 3 24 2 4 2" xfId="5645"/>
    <cellStyle name="Normal 3 24 2 5" xfId="3929"/>
    <cellStyle name="Normal 3 24 3" xfId="694"/>
    <cellStyle name="Normal 3 24 3 2" xfId="1555"/>
    <cellStyle name="Normal 3 24 3 2 2" xfId="3281"/>
    <cellStyle name="Normal 3 24 3 2 2 2" xfId="6728"/>
    <cellStyle name="Normal 3 24 3 2 3" xfId="5012"/>
    <cellStyle name="Normal 3 24 3 3" xfId="2423"/>
    <cellStyle name="Normal 3 24 3 3 2" xfId="5870"/>
    <cellStyle name="Normal 3 24 3 4" xfId="4154"/>
    <cellStyle name="Normal 3 24 4" xfId="1126"/>
    <cellStyle name="Normal 3 24 4 2" xfId="2852"/>
    <cellStyle name="Normal 3 24 4 2 2" xfId="6299"/>
    <cellStyle name="Normal 3 24 4 3" xfId="4583"/>
    <cellStyle name="Normal 3 24 5" xfId="1994"/>
    <cellStyle name="Normal 3 24 5 2" xfId="5441"/>
    <cellStyle name="Normal 3 24 6" xfId="3725"/>
    <cellStyle name="Normal 3 25" xfId="226"/>
    <cellStyle name="Normal 3 25 2" xfId="431"/>
    <cellStyle name="Normal 3 25 2 2" xfId="901"/>
    <cellStyle name="Normal 3 25 2 2 2" xfId="1762"/>
    <cellStyle name="Normal 3 25 2 2 2 2" xfId="3488"/>
    <cellStyle name="Normal 3 25 2 2 2 2 2" xfId="6935"/>
    <cellStyle name="Normal 3 25 2 2 2 3" xfId="5219"/>
    <cellStyle name="Normal 3 25 2 2 3" xfId="2630"/>
    <cellStyle name="Normal 3 25 2 2 3 2" xfId="6077"/>
    <cellStyle name="Normal 3 25 2 2 4" xfId="4361"/>
    <cellStyle name="Normal 3 25 2 3" xfId="1333"/>
    <cellStyle name="Normal 3 25 2 3 2" xfId="3059"/>
    <cellStyle name="Normal 3 25 2 3 2 2" xfId="6506"/>
    <cellStyle name="Normal 3 25 2 3 3" xfId="4790"/>
    <cellStyle name="Normal 3 25 2 4" xfId="2201"/>
    <cellStyle name="Normal 3 25 2 4 2" xfId="5648"/>
    <cellStyle name="Normal 3 25 2 5" xfId="3932"/>
    <cellStyle name="Normal 3 25 3" xfId="697"/>
    <cellStyle name="Normal 3 25 3 2" xfId="1558"/>
    <cellStyle name="Normal 3 25 3 2 2" xfId="3284"/>
    <cellStyle name="Normal 3 25 3 2 2 2" xfId="6731"/>
    <cellStyle name="Normal 3 25 3 2 3" xfId="5015"/>
    <cellStyle name="Normal 3 25 3 3" xfId="2426"/>
    <cellStyle name="Normal 3 25 3 3 2" xfId="5873"/>
    <cellStyle name="Normal 3 25 3 4" xfId="4157"/>
    <cellStyle name="Normal 3 25 4" xfId="1129"/>
    <cellStyle name="Normal 3 25 4 2" xfId="2855"/>
    <cellStyle name="Normal 3 25 4 2 2" xfId="6302"/>
    <cellStyle name="Normal 3 25 4 3" xfId="4586"/>
    <cellStyle name="Normal 3 25 5" xfId="1997"/>
    <cellStyle name="Normal 3 25 5 2" xfId="5444"/>
    <cellStyle name="Normal 3 25 6" xfId="3728"/>
    <cellStyle name="Normal 3 26" xfId="229"/>
    <cellStyle name="Normal 3 26 2" xfId="434"/>
    <cellStyle name="Normal 3 26 2 2" xfId="904"/>
    <cellStyle name="Normal 3 26 2 2 2" xfId="1765"/>
    <cellStyle name="Normal 3 26 2 2 2 2" xfId="3491"/>
    <cellStyle name="Normal 3 26 2 2 2 2 2" xfId="6938"/>
    <cellStyle name="Normal 3 26 2 2 2 3" xfId="5222"/>
    <cellStyle name="Normal 3 26 2 2 3" xfId="2633"/>
    <cellStyle name="Normal 3 26 2 2 3 2" xfId="6080"/>
    <cellStyle name="Normal 3 26 2 2 4" xfId="4364"/>
    <cellStyle name="Normal 3 26 2 3" xfId="1336"/>
    <cellStyle name="Normal 3 26 2 3 2" xfId="3062"/>
    <cellStyle name="Normal 3 26 2 3 2 2" xfId="6509"/>
    <cellStyle name="Normal 3 26 2 3 3" xfId="4793"/>
    <cellStyle name="Normal 3 26 2 4" xfId="2204"/>
    <cellStyle name="Normal 3 26 2 4 2" xfId="5651"/>
    <cellStyle name="Normal 3 26 2 5" xfId="3935"/>
    <cellStyle name="Normal 3 26 3" xfId="700"/>
    <cellStyle name="Normal 3 26 3 2" xfId="1561"/>
    <cellStyle name="Normal 3 26 3 2 2" xfId="3287"/>
    <cellStyle name="Normal 3 26 3 2 2 2" xfId="6734"/>
    <cellStyle name="Normal 3 26 3 2 3" xfId="5018"/>
    <cellStyle name="Normal 3 26 3 3" xfId="2429"/>
    <cellStyle name="Normal 3 26 3 3 2" xfId="5876"/>
    <cellStyle name="Normal 3 26 3 4" xfId="4160"/>
    <cellStyle name="Normal 3 26 4" xfId="1132"/>
    <cellStyle name="Normal 3 26 4 2" xfId="2858"/>
    <cellStyle name="Normal 3 26 4 2 2" xfId="6305"/>
    <cellStyle name="Normal 3 26 4 3" xfId="4589"/>
    <cellStyle name="Normal 3 26 5" xfId="2000"/>
    <cellStyle name="Normal 3 26 5 2" xfId="5447"/>
    <cellStyle name="Normal 3 26 6" xfId="3731"/>
    <cellStyle name="Normal 3 27" xfId="233"/>
    <cellStyle name="Normal 3 27 2" xfId="437"/>
    <cellStyle name="Normal 3 27 2 2" xfId="907"/>
    <cellStyle name="Normal 3 27 2 2 2" xfId="1768"/>
    <cellStyle name="Normal 3 27 2 2 2 2" xfId="3494"/>
    <cellStyle name="Normal 3 27 2 2 2 2 2" xfId="6941"/>
    <cellStyle name="Normal 3 27 2 2 2 3" xfId="5225"/>
    <cellStyle name="Normal 3 27 2 2 3" xfId="2636"/>
    <cellStyle name="Normal 3 27 2 2 3 2" xfId="6083"/>
    <cellStyle name="Normal 3 27 2 2 4" xfId="4367"/>
    <cellStyle name="Normal 3 27 2 3" xfId="1339"/>
    <cellStyle name="Normal 3 27 2 3 2" xfId="3065"/>
    <cellStyle name="Normal 3 27 2 3 2 2" xfId="6512"/>
    <cellStyle name="Normal 3 27 2 3 3" xfId="4796"/>
    <cellStyle name="Normal 3 27 2 4" xfId="2207"/>
    <cellStyle name="Normal 3 27 2 4 2" xfId="5654"/>
    <cellStyle name="Normal 3 27 2 5" xfId="3938"/>
    <cellStyle name="Normal 3 27 3" xfId="703"/>
    <cellStyle name="Normal 3 27 3 2" xfId="1564"/>
    <cellStyle name="Normal 3 27 3 2 2" xfId="3290"/>
    <cellStyle name="Normal 3 27 3 2 2 2" xfId="6737"/>
    <cellStyle name="Normal 3 27 3 2 3" xfId="5021"/>
    <cellStyle name="Normal 3 27 3 3" xfId="2432"/>
    <cellStyle name="Normal 3 27 3 3 2" xfId="5879"/>
    <cellStyle name="Normal 3 27 3 4" xfId="4163"/>
    <cellStyle name="Normal 3 27 4" xfId="1135"/>
    <cellStyle name="Normal 3 27 4 2" xfId="2861"/>
    <cellStyle name="Normal 3 27 4 2 2" xfId="6308"/>
    <cellStyle name="Normal 3 27 4 3" xfId="4592"/>
    <cellStyle name="Normal 3 27 5" xfId="2003"/>
    <cellStyle name="Normal 3 27 5 2" xfId="5450"/>
    <cellStyle name="Normal 3 27 6" xfId="3734"/>
    <cellStyle name="Normal 3 28" xfId="444"/>
    <cellStyle name="Normal 3 28 2" xfId="910"/>
    <cellStyle name="Normal 3 28 2 2" xfId="1771"/>
    <cellStyle name="Normal 3 28 2 2 2" xfId="3497"/>
    <cellStyle name="Normal 3 28 2 2 2 2" xfId="6944"/>
    <cellStyle name="Normal 3 28 2 2 3" xfId="5228"/>
    <cellStyle name="Normal 3 28 2 3" xfId="2639"/>
    <cellStyle name="Normal 3 28 2 3 2" xfId="6086"/>
    <cellStyle name="Normal 3 28 2 4" xfId="4370"/>
    <cellStyle name="Normal 3 28 3" xfId="1342"/>
    <cellStyle name="Normal 3 28 3 2" xfId="3068"/>
    <cellStyle name="Normal 3 28 3 2 2" xfId="6515"/>
    <cellStyle name="Normal 3 28 3 3" xfId="4799"/>
    <cellStyle name="Normal 3 28 4" xfId="2210"/>
    <cellStyle name="Normal 3 28 4 2" xfId="5657"/>
    <cellStyle name="Normal 3 28 5" xfId="3941"/>
    <cellStyle name="Normal 3 29" xfId="236"/>
    <cellStyle name="Normal 3 29 2" xfId="706"/>
    <cellStyle name="Normal 3 29 2 2" xfId="1567"/>
    <cellStyle name="Normal 3 29 2 2 2" xfId="3293"/>
    <cellStyle name="Normal 3 29 2 2 2 2" xfId="6740"/>
    <cellStyle name="Normal 3 29 2 2 3" xfId="5024"/>
    <cellStyle name="Normal 3 29 2 3" xfId="2435"/>
    <cellStyle name="Normal 3 29 2 3 2" xfId="5882"/>
    <cellStyle name="Normal 3 29 2 4" xfId="4166"/>
    <cellStyle name="Normal 3 29 3" xfId="1138"/>
    <cellStyle name="Normal 3 29 3 2" xfId="2864"/>
    <cellStyle name="Normal 3 29 3 2 2" xfId="6311"/>
    <cellStyle name="Normal 3 29 3 3" xfId="4595"/>
    <cellStyle name="Normal 3 29 4" xfId="2006"/>
    <cellStyle name="Normal 3 29 4 2" xfId="5453"/>
    <cellStyle name="Normal 3 29 5" xfId="3737"/>
    <cellStyle name="Normal 3 3" xfId="12"/>
    <cellStyle name="Normal 3 3 2" xfId="33"/>
    <cellStyle name="Normal 3 3 2 2" xfId="67"/>
    <cellStyle name="Normal 3 3 2 2 2" xfId="153"/>
    <cellStyle name="Normal 3 3 2 2 2 2" xfId="366"/>
    <cellStyle name="Normal 3 3 2 2 2 2 2" xfId="836"/>
    <cellStyle name="Normal 3 3 2 2 2 2 2 2" xfId="1697"/>
    <cellStyle name="Normal 3 3 2 2 2 2 2 2 2" xfId="3423"/>
    <cellStyle name="Normal 3 3 2 2 2 2 2 2 2 2" xfId="6870"/>
    <cellStyle name="Normal 3 3 2 2 2 2 2 2 3" xfId="5154"/>
    <cellStyle name="Normal 3 3 2 2 2 2 2 3" xfId="2565"/>
    <cellStyle name="Normal 3 3 2 2 2 2 2 3 2" xfId="6012"/>
    <cellStyle name="Normal 3 3 2 2 2 2 2 4" xfId="4296"/>
    <cellStyle name="Normal 3 3 2 2 2 2 3" xfId="1268"/>
    <cellStyle name="Normal 3 3 2 2 2 2 3 2" xfId="2994"/>
    <cellStyle name="Normal 3 3 2 2 2 2 3 2 2" xfId="6441"/>
    <cellStyle name="Normal 3 3 2 2 2 2 3 3" xfId="4725"/>
    <cellStyle name="Normal 3 3 2 2 2 2 4" xfId="2136"/>
    <cellStyle name="Normal 3 3 2 2 2 2 4 2" xfId="5583"/>
    <cellStyle name="Normal 3 3 2 2 2 2 5" xfId="3867"/>
    <cellStyle name="Normal 3 3 2 2 2 3" xfId="632"/>
    <cellStyle name="Normal 3 3 2 2 2 3 2" xfId="1493"/>
    <cellStyle name="Normal 3 3 2 2 2 3 2 2" xfId="3219"/>
    <cellStyle name="Normal 3 3 2 2 2 3 2 2 2" xfId="6666"/>
    <cellStyle name="Normal 3 3 2 2 2 3 2 3" xfId="4950"/>
    <cellStyle name="Normal 3 3 2 2 2 3 3" xfId="2361"/>
    <cellStyle name="Normal 3 3 2 2 2 3 3 2" xfId="5808"/>
    <cellStyle name="Normal 3 3 2 2 2 3 4" xfId="4092"/>
    <cellStyle name="Normal 3 3 2 2 2 4" xfId="1064"/>
    <cellStyle name="Normal 3 3 2 2 2 4 2" xfId="2790"/>
    <cellStyle name="Normal 3 3 2 2 2 4 2 2" xfId="6237"/>
    <cellStyle name="Normal 3 3 2 2 2 4 3" xfId="4521"/>
    <cellStyle name="Normal 3 3 2 2 2 5" xfId="1932"/>
    <cellStyle name="Normal 3 3 2 2 2 5 2" xfId="5379"/>
    <cellStyle name="Normal 3 3 2 2 2 6" xfId="3663"/>
    <cellStyle name="Normal 3 3 2 2 3" xfId="288"/>
    <cellStyle name="Normal 3 3 2 2 3 2" xfId="758"/>
    <cellStyle name="Normal 3 3 2 2 3 2 2" xfId="1619"/>
    <cellStyle name="Normal 3 3 2 2 3 2 2 2" xfId="3345"/>
    <cellStyle name="Normal 3 3 2 2 3 2 2 2 2" xfId="6792"/>
    <cellStyle name="Normal 3 3 2 2 3 2 2 3" xfId="5076"/>
    <cellStyle name="Normal 3 3 2 2 3 2 3" xfId="2487"/>
    <cellStyle name="Normal 3 3 2 2 3 2 3 2" xfId="5934"/>
    <cellStyle name="Normal 3 3 2 2 3 2 4" xfId="4218"/>
    <cellStyle name="Normal 3 3 2 2 3 3" xfId="1190"/>
    <cellStyle name="Normal 3 3 2 2 3 3 2" xfId="2916"/>
    <cellStyle name="Normal 3 3 2 2 3 3 2 2" xfId="6363"/>
    <cellStyle name="Normal 3 3 2 2 3 3 3" xfId="4647"/>
    <cellStyle name="Normal 3 3 2 2 3 4" xfId="2058"/>
    <cellStyle name="Normal 3 3 2 2 3 4 2" xfId="5505"/>
    <cellStyle name="Normal 3 3 2 2 3 5" xfId="3789"/>
    <cellStyle name="Normal 3 3 2 2 4" xfId="554"/>
    <cellStyle name="Normal 3 3 2 2 4 2" xfId="1415"/>
    <cellStyle name="Normal 3 3 2 2 4 2 2" xfId="3141"/>
    <cellStyle name="Normal 3 3 2 2 4 2 2 2" xfId="6588"/>
    <cellStyle name="Normal 3 3 2 2 4 2 3" xfId="4872"/>
    <cellStyle name="Normal 3 3 2 2 4 3" xfId="2283"/>
    <cellStyle name="Normal 3 3 2 2 4 3 2" xfId="5730"/>
    <cellStyle name="Normal 3 3 2 2 4 4" xfId="4014"/>
    <cellStyle name="Normal 3 3 2 2 5" xfId="986"/>
    <cellStyle name="Normal 3 3 2 2 5 2" xfId="2712"/>
    <cellStyle name="Normal 3 3 2 2 5 2 2" xfId="6159"/>
    <cellStyle name="Normal 3 3 2 2 5 3" xfId="4443"/>
    <cellStyle name="Normal 3 3 2 2 6" xfId="1854"/>
    <cellStyle name="Normal 3 3 2 2 6 2" xfId="5301"/>
    <cellStyle name="Normal 3 3 2 2 7" xfId="3584"/>
    <cellStyle name="Normal 3 3 2 3" xfId="120"/>
    <cellStyle name="Normal 3 3 2 3 2" xfId="334"/>
    <cellStyle name="Normal 3 3 2 3 2 2" xfId="804"/>
    <cellStyle name="Normal 3 3 2 3 2 2 2" xfId="1665"/>
    <cellStyle name="Normal 3 3 2 3 2 2 2 2" xfId="3391"/>
    <cellStyle name="Normal 3 3 2 3 2 2 2 2 2" xfId="6838"/>
    <cellStyle name="Normal 3 3 2 3 2 2 2 3" xfId="5122"/>
    <cellStyle name="Normal 3 3 2 3 2 2 3" xfId="2533"/>
    <cellStyle name="Normal 3 3 2 3 2 2 3 2" xfId="5980"/>
    <cellStyle name="Normal 3 3 2 3 2 2 4" xfId="4264"/>
    <cellStyle name="Normal 3 3 2 3 2 3" xfId="1236"/>
    <cellStyle name="Normal 3 3 2 3 2 3 2" xfId="2962"/>
    <cellStyle name="Normal 3 3 2 3 2 3 2 2" xfId="6409"/>
    <cellStyle name="Normal 3 3 2 3 2 3 3" xfId="4693"/>
    <cellStyle name="Normal 3 3 2 3 2 4" xfId="2104"/>
    <cellStyle name="Normal 3 3 2 3 2 4 2" xfId="5551"/>
    <cellStyle name="Normal 3 3 2 3 2 5" xfId="3835"/>
    <cellStyle name="Normal 3 3 2 3 3" xfId="600"/>
    <cellStyle name="Normal 3 3 2 3 3 2" xfId="1461"/>
    <cellStyle name="Normal 3 3 2 3 3 2 2" xfId="3187"/>
    <cellStyle name="Normal 3 3 2 3 3 2 2 2" xfId="6634"/>
    <cellStyle name="Normal 3 3 2 3 3 2 3" xfId="4918"/>
    <cellStyle name="Normal 3 3 2 3 3 3" xfId="2329"/>
    <cellStyle name="Normal 3 3 2 3 3 3 2" xfId="5776"/>
    <cellStyle name="Normal 3 3 2 3 3 4" xfId="4060"/>
    <cellStyle name="Normal 3 3 2 3 4" xfId="1032"/>
    <cellStyle name="Normal 3 3 2 3 4 2" xfId="2758"/>
    <cellStyle name="Normal 3 3 2 3 4 2 2" xfId="6205"/>
    <cellStyle name="Normal 3 3 2 3 4 3" xfId="4489"/>
    <cellStyle name="Normal 3 3 2 3 5" xfId="1900"/>
    <cellStyle name="Normal 3 3 2 3 5 2" xfId="5347"/>
    <cellStyle name="Normal 3 3 2 3 6" xfId="3631"/>
    <cellStyle name="Normal 3 3 2 4" xfId="256"/>
    <cellStyle name="Normal 3 3 2 4 2" xfId="726"/>
    <cellStyle name="Normal 3 3 2 4 2 2" xfId="1587"/>
    <cellStyle name="Normal 3 3 2 4 2 2 2" xfId="3313"/>
    <cellStyle name="Normal 3 3 2 4 2 2 2 2" xfId="6760"/>
    <cellStyle name="Normal 3 3 2 4 2 2 3" xfId="5044"/>
    <cellStyle name="Normal 3 3 2 4 2 3" xfId="2455"/>
    <cellStyle name="Normal 3 3 2 4 2 3 2" xfId="5902"/>
    <cellStyle name="Normal 3 3 2 4 2 4" xfId="4186"/>
    <cellStyle name="Normal 3 3 2 4 3" xfId="1158"/>
    <cellStyle name="Normal 3 3 2 4 3 2" xfId="2884"/>
    <cellStyle name="Normal 3 3 2 4 3 2 2" xfId="6331"/>
    <cellStyle name="Normal 3 3 2 4 3 3" xfId="4615"/>
    <cellStyle name="Normal 3 3 2 4 4" xfId="2026"/>
    <cellStyle name="Normal 3 3 2 4 4 2" xfId="5473"/>
    <cellStyle name="Normal 3 3 2 4 5" xfId="3757"/>
    <cellStyle name="Normal 3 3 2 5" xfId="522"/>
    <cellStyle name="Normal 3 3 2 5 2" xfId="1383"/>
    <cellStyle name="Normal 3 3 2 5 2 2" xfId="3109"/>
    <cellStyle name="Normal 3 3 2 5 2 2 2" xfId="6556"/>
    <cellStyle name="Normal 3 3 2 5 2 3" xfId="4840"/>
    <cellStyle name="Normal 3 3 2 5 3" xfId="2251"/>
    <cellStyle name="Normal 3 3 2 5 3 2" xfId="5698"/>
    <cellStyle name="Normal 3 3 2 5 4" xfId="3982"/>
    <cellStyle name="Normal 3 3 2 6" xfId="954"/>
    <cellStyle name="Normal 3 3 2 6 2" xfId="2680"/>
    <cellStyle name="Normal 3 3 2 6 2 2" xfId="6127"/>
    <cellStyle name="Normal 3 3 2 6 3" xfId="4411"/>
    <cellStyle name="Normal 3 3 2 7" xfId="1822"/>
    <cellStyle name="Normal 3 3 2 7 2" xfId="5269"/>
    <cellStyle name="Normal 3 3 2 8" xfId="3552"/>
    <cellStyle name="Normal 3 3 3" xfId="50"/>
    <cellStyle name="Normal 3 3 3 2" xfId="137"/>
    <cellStyle name="Normal 3 3 3 2 2" xfId="350"/>
    <cellStyle name="Normal 3 3 3 2 2 2" xfId="820"/>
    <cellStyle name="Normal 3 3 3 2 2 2 2" xfId="1681"/>
    <cellStyle name="Normal 3 3 3 2 2 2 2 2" xfId="3407"/>
    <cellStyle name="Normal 3 3 3 2 2 2 2 2 2" xfId="6854"/>
    <cellStyle name="Normal 3 3 3 2 2 2 2 3" xfId="5138"/>
    <cellStyle name="Normal 3 3 3 2 2 2 3" xfId="2549"/>
    <cellStyle name="Normal 3 3 3 2 2 2 3 2" xfId="5996"/>
    <cellStyle name="Normal 3 3 3 2 2 2 4" xfId="4280"/>
    <cellStyle name="Normal 3 3 3 2 2 3" xfId="1252"/>
    <cellStyle name="Normal 3 3 3 2 2 3 2" xfId="2978"/>
    <cellStyle name="Normal 3 3 3 2 2 3 2 2" xfId="6425"/>
    <cellStyle name="Normal 3 3 3 2 2 3 3" xfId="4709"/>
    <cellStyle name="Normal 3 3 3 2 2 4" xfId="2120"/>
    <cellStyle name="Normal 3 3 3 2 2 4 2" xfId="5567"/>
    <cellStyle name="Normal 3 3 3 2 2 5" xfId="3851"/>
    <cellStyle name="Normal 3 3 3 2 3" xfId="616"/>
    <cellStyle name="Normal 3 3 3 2 3 2" xfId="1477"/>
    <cellStyle name="Normal 3 3 3 2 3 2 2" xfId="3203"/>
    <cellStyle name="Normal 3 3 3 2 3 2 2 2" xfId="6650"/>
    <cellStyle name="Normal 3 3 3 2 3 2 3" xfId="4934"/>
    <cellStyle name="Normal 3 3 3 2 3 3" xfId="2345"/>
    <cellStyle name="Normal 3 3 3 2 3 3 2" xfId="5792"/>
    <cellStyle name="Normal 3 3 3 2 3 4" xfId="4076"/>
    <cellStyle name="Normal 3 3 3 2 4" xfId="1048"/>
    <cellStyle name="Normal 3 3 3 2 4 2" xfId="2774"/>
    <cellStyle name="Normal 3 3 3 2 4 2 2" xfId="6221"/>
    <cellStyle name="Normal 3 3 3 2 4 3" xfId="4505"/>
    <cellStyle name="Normal 3 3 3 2 5" xfId="1916"/>
    <cellStyle name="Normal 3 3 3 2 5 2" xfId="5363"/>
    <cellStyle name="Normal 3 3 3 2 6" xfId="3647"/>
    <cellStyle name="Normal 3 3 3 3" xfId="272"/>
    <cellStyle name="Normal 3 3 3 3 2" xfId="742"/>
    <cellStyle name="Normal 3 3 3 3 2 2" xfId="1603"/>
    <cellStyle name="Normal 3 3 3 3 2 2 2" xfId="3329"/>
    <cellStyle name="Normal 3 3 3 3 2 2 2 2" xfId="6776"/>
    <cellStyle name="Normal 3 3 3 3 2 2 3" xfId="5060"/>
    <cellStyle name="Normal 3 3 3 3 2 3" xfId="2471"/>
    <cellStyle name="Normal 3 3 3 3 2 3 2" xfId="5918"/>
    <cellStyle name="Normal 3 3 3 3 2 4" xfId="4202"/>
    <cellStyle name="Normal 3 3 3 3 3" xfId="1174"/>
    <cellStyle name="Normal 3 3 3 3 3 2" xfId="2900"/>
    <cellStyle name="Normal 3 3 3 3 3 2 2" xfId="6347"/>
    <cellStyle name="Normal 3 3 3 3 3 3" xfId="4631"/>
    <cellStyle name="Normal 3 3 3 3 4" xfId="2042"/>
    <cellStyle name="Normal 3 3 3 3 4 2" xfId="5489"/>
    <cellStyle name="Normal 3 3 3 3 5" xfId="3773"/>
    <cellStyle name="Normal 3 3 3 4" xfId="538"/>
    <cellStyle name="Normal 3 3 3 4 2" xfId="1399"/>
    <cellStyle name="Normal 3 3 3 4 2 2" xfId="3125"/>
    <cellStyle name="Normal 3 3 3 4 2 2 2" xfId="6572"/>
    <cellStyle name="Normal 3 3 3 4 2 3" xfId="4856"/>
    <cellStyle name="Normal 3 3 3 4 3" xfId="2267"/>
    <cellStyle name="Normal 3 3 3 4 3 2" xfId="5714"/>
    <cellStyle name="Normal 3 3 3 4 4" xfId="3998"/>
    <cellStyle name="Normal 3 3 3 5" xfId="970"/>
    <cellStyle name="Normal 3 3 3 5 2" xfId="2696"/>
    <cellStyle name="Normal 3 3 3 5 2 2" xfId="6143"/>
    <cellStyle name="Normal 3 3 3 5 3" xfId="4427"/>
    <cellStyle name="Normal 3 3 3 6" xfId="1838"/>
    <cellStyle name="Normal 3 3 3 6 2" xfId="5285"/>
    <cellStyle name="Normal 3 3 3 7" xfId="3568"/>
    <cellStyle name="Normal 3 3 4" xfId="104"/>
    <cellStyle name="Normal 3 3 4 2" xfId="318"/>
    <cellStyle name="Normal 3 3 4 2 2" xfId="788"/>
    <cellStyle name="Normal 3 3 4 2 2 2" xfId="1649"/>
    <cellStyle name="Normal 3 3 4 2 2 2 2" xfId="3375"/>
    <cellStyle name="Normal 3 3 4 2 2 2 2 2" xfId="6822"/>
    <cellStyle name="Normal 3 3 4 2 2 2 3" xfId="5106"/>
    <cellStyle name="Normal 3 3 4 2 2 3" xfId="2517"/>
    <cellStyle name="Normal 3 3 4 2 2 3 2" xfId="5964"/>
    <cellStyle name="Normal 3 3 4 2 2 4" xfId="4248"/>
    <cellStyle name="Normal 3 3 4 2 3" xfId="1220"/>
    <cellStyle name="Normal 3 3 4 2 3 2" xfId="2946"/>
    <cellStyle name="Normal 3 3 4 2 3 2 2" xfId="6393"/>
    <cellStyle name="Normal 3 3 4 2 3 3" xfId="4677"/>
    <cellStyle name="Normal 3 3 4 2 4" xfId="2088"/>
    <cellStyle name="Normal 3 3 4 2 4 2" xfId="5535"/>
    <cellStyle name="Normal 3 3 4 2 5" xfId="3819"/>
    <cellStyle name="Normal 3 3 4 3" xfId="584"/>
    <cellStyle name="Normal 3 3 4 3 2" xfId="1445"/>
    <cellStyle name="Normal 3 3 4 3 2 2" xfId="3171"/>
    <cellStyle name="Normal 3 3 4 3 2 2 2" xfId="6618"/>
    <cellStyle name="Normal 3 3 4 3 2 3" xfId="4902"/>
    <cellStyle name="Normal 3 3 4 3 3" xfId="2313"/>
    <cellStyle name="Normal 3 3 4 3 3 2" xfId="5760"/>
    <cellStyle name="Normal 3 3 4 3 4" xfId="4044"/>
    <cellStyle name="Normal 3 3 4 4" xfId="1016"/>
    <cellStyle name="Normal 3 3 4 4 2" xfId="2742"/>
    <cellStyle name="Normal 3 3 4 4 2 2" xfId="6189"/>
    <cellStyle name="Normal 3 3 4 4 3" xfId="4473"/>
    <cellStyle name="Normal 3 3 4 5" xfId="1884"/>
    <cellStyle name="Normal 3 3 4 5 2" xfId="5331"/>
    <cellStyle name="Normal 3 3 4 6" xfId="3615"/>
    <cellStyle name="Normal 3 3 5" xfId="240"/>
    <cellStyle name="Normal 3 3 5 2" xfId="710"/>
    <cellStyle name="Normal 3 3 5 2 2" xfId="1571"/>
    <cellStyle name="Normal 3 3 5 2 2 2" xfId="3297"/>
    <cellStyle name="Normal 3 3 5 2 2 2 2" xfId="6744"/>
    <cellStyle name="Normal 3 3 5 2 2 3" xfId="5028"/>
    <cellStyle name="Normal 3 3 5 2 3" xfId="2439"/>
    <cellStyle name="Normal 3 3 5 2 3 2" xfId="5886"/>
    <cellStyle name="Normal 3 3 5 2 4" xfId="4170"/>
    <cellStyle name="Normal 3 3 5 3" xfId="1142"/>
    <cellStyle name="Normal 3 3 5 3 2" xfId="2868"/>
    <cellStyle name="Normal 3 3 5 3 2 2" xfId="6315"/>
    <cellStyle name="Normal 3 3 5 3 3" xfId="4599"/>
    <cellStyle name="Normal 3 3 5 4" xfId="2010"/>
    <cellStyle name="Normal 3 3 5 4 2" xfId="5457"/>
    <cellStyle name="Normal 3 3 5 5" xfId="3741"/>
    <cellStyle name="Normal 3 3 6" xfId="506"/>
    <cellStyle name="Normal 3 3 6 2" xfId="1367"/>
    <cellStyle name="Normal 3 3 6 2 2" xfId="3093"/>
    <cellStyle name="Normal 3 3 6 2 2 2" xfId="6540"/>
    <cellStyle name="Normal 3 3 6 2 3" xfId="4824"/>
    <cellStyle name="Normal 3 3 6 3" xfId="2235"/>
    <cellStyle name="Normal 3 3 6 3 2" xfId="5682"/>
    <cellStyle name="Normal 3 3 6 4" xfId="3966"/>
    <cellStyle name="Normal 3 3 7" xfId="938"/>
    <cellStyle name="Normal 3 3 7 2" xfId="2664"/>
    <cellStyle name="Normal 3 3 7 2 2" xfId="6111"/>
    <cellStyle name="Normal 3 3 7 3" xfId="4395"/>
    <cellStyle name="Normal 3 3 8" xfId="1806"/>
    <cellStyle name="Normal 3 3 8 2" xfId="5253"/>
    <cellStyle name="Normal 3 3 9" xfId="3536"/>
    <cellStyle name="Normal 3 30" xfId="454"/>
    <cellStyle name="Normal 3 30 2" xfId="914"/>
    <cellStyle name="Normal 3 30 2 2" xfId="1775"/>
    <cellStyle name="Normal 3 30 2 2 2" xfId="3501"/>
    <cellStyle name="Normal 3 30 2 2 2 2" xfId="6948"/>
    <cellStyle name="Normal 3 30 2 2 3" xfId="5232"/>
    <cellStyle name="Normal 3 30 2 3" xfId="2643"/>
    <cellStyle name="Normal 3 30 2 3 2" xfId="6090"/>
    <cellStyle name="Normal 3 30 2 4" xfId="4374"/>
    <cellStyle name="Normal 3 30 3" xfId="1346"/>
    <cellStyle name="Normal 3 30 3 2" xfId="3072"/>
    <cellStyle name="Normal 3 30 3 2 2" xfId="6519"/>
    <cellStyle name="Normal 3 30 3 3" xfId="4803"/>
    <cellStyle name="Normal 3 30 4" xfId="2214"/>
    <cellStyle name="Normal 3 30 4 2" xfId="5661"/>
    <cellStyle name="Normal 3 30 5" xfId="3945"/>
    <cellStyle name="Normal 3 31" xfId="460"/>
    <cellStyle name="Normal 3 31 2" xfId="919"/>
    <cellStyle name="Normal 3 31 2 2" xfId="1778"/>
    <cellStyle name="Normal 3 31 2 2 2" xfId="3504"/>
    <cellStyle name="Normal 3 31 2 2 2 2" xfId="6951"/>
    <cellStyle name="Normal 3 31 2 2 3" xfId="5235"/>
    <cellStyle name="Normal 3 31 2 3" xfId="2646"/>
    <cellStyle name="Normal 3 31 2 3 2" xfId="6093"/>
    <cellStyle name="Normal 3 31 2 4" xfId="4377"/>
    <cellStyle name="Normal 3 31 3" xfId="1349"/>
    <cellStyle name="Normal 3 31 3 2" xfId="3075"/>
    <cellStyle name="Normal 3 31 3 2 2" xfId="6522"/>
    <cellStyle name="Normal 3 31 3 3" xfId="4806"/>
    <cellStyle name="Normal 3 31 4" xfId="2217"/>
    <cellStyle name="Normal 3 31 4 2" xfId="5664"/>
    <cellStyle name="Normal 3 31 5" xfId="3948"/>
    <cellStyle name="Normal 3 32" xfId="465"/>
    <cellStyle name="Normal 3 32 2" xfId="923"/>
    <cellStyle name="Normal 3 32 2 2" xfId="1781"/>
    <cellStyle name="Normal 3 32 2 2 2" xfId="3507"/>
    <cellStyle name="Normal 3 32 2 2 2 2" xfId="6954"/>
    <cellStyle name="Normal 3 32 2 2 3" xfId="5238"/>
    <cellStyle name="Normal 3 32 2 3" xfId="2649"/>
    <cellStyle name="Normal 3 32 2 3 2" xfId="6096"/>
    <cellStyle name="Normal 3 32 2 4" xfId="4380"/>
    <cellStyle name="Normal 3 32 3" xfId="1352"/>
    <cellStyle name="Normal 3 32 3 2" xfId="3078"/>
    <cellStyle name="Normal 3 32 3 2 2" xfId="6525"/>
    <cellStyle name="Normal 3 32 3 3" xfId="4809"/>
    <cellStyle name="Normal 3 32 4" xfId="2220"/>
    <cellStyle name="Normal 3 32 4 2" xfId="5667"/>
    <cellStyle name="Normal 3 32 5" xfId="3951"/>
    <cellStyle name="Normal 3 33" xfId="468"/>
    <cellStyle name="Normal 3 33 2" xfId="926"/>
    <cellStyle name="Normal 3 33 2 2" xfId="1784"/>
    <cellStyle name="Normal 3 33 2 2 2" xfId="3510"/>
    <cellStyle name="Normal 3 33 2 2 2 2" xfId="6957"/>
    <cellStyle name="Normal 3 33 2 2 3" xfId="5241"/>
    <cellStyle name="Normal 3 33 2 3" xfId="2652"/>
    <cellStyle name="Normal 3 33 2 3 2" xfId="6099"/>
    <cellStyle name="Normal 3 33 2 4" xfId="4383"/>
    <cellStyle name="Normal 3 33 3" xfId="1355"/>
    <cellStyle name="Normal 3 33 3 2" xfId="3081"/>
    <cellStyle name="Normal 3 33 3 2 2" xfId="6528"/>
    <cellStyle name="Normal 3 33 3 3" xfId="4812"/>
    <cellStyle name="Normal 3 33 4" xfId="2223"/>
    <cellStyle name="Normal 3 33 4 2" xfId="5670"/>
    <cellStyle name="Normal 3 33 5" xfId="3954"/>
    <cellStyle name="Normal 3 34" xfId="471"/>
    <cellStyle name="Normal 3 34 2" xfId="929"/>
    <cellStyle name="Normal 3 34 2 2" xfId="1787"/>
    <cellStyle name="Normal 3 34 2 2 2" xfId="3513"/>
    <cellStyle name="Normal 3 34 2 2 2 2" xfId="6960"/>
    <cellStyle name="Normal 3 34 2 2 3" xfId="5244"/>
    <cellStyle name="Normal 3 34 2 3" xfId="2655"/>
    <cellStyle name="Normal 3 34 2 3 2" xfId="6102"/>
    <cellStyle name="Normal 3 34 2 4" xfId="4386"/>
    <cellStyle name="Normal 3 34 3" xfId="1358"/>
    <cellStyle name="Normal 3 34 3 2" xfId="3084"/>
    <cellStyle name="Normal 3 34 3 2 2" xfId="6531"/>
    <cellStyle name="Normal 3 34 3 3" xfId="4815"/>
    <cellStyle name="Normal 3 34 4" xfId="2226"/>
    <cellStyle name="Normal 3 34 4 2" xfId="5673"/>
    <cellStyle name="Normal 3 34 5" xfId="3957"/>
    <cellStyle name="Normal 3 35" xfId="502"/>
    <cellStyle name="Normal 3 35 2" xfId="1363"/>
    <cellStyle name="Normal 3 35 2 2" xfId="3089"/>
    <cellStyle name="Normal 3 35 2 2 2" xfId="6536"/>
    <cellStyle name="Normal 3 35 2 3" xfId="4820"/>
    <cellStyle name="Normal 3 35 3" xfId="2231"/>
    <cellStyle name="Normal 3 35 3 2" xfId="5678"/>
    <cellStyle name="Normal 3 35 4" xfId="3962"/>
    <cellStyle name="Normal 3 36" xfId="934"/>
    <cellStyle name="Normal 3 36 2" xfId="2660"/>
    <cellStyle name="Normal 3 36 2 2" xfId="6107"/>
    <cellStyle name="Normal 3 36 3" xfId="4391"/>
    <cellStyle name="Normal 3 37" xfId="1802"/>
    <cellStyle name="Normal 3 37 2" xfId="5249"/>
    <cellStyle name="Normal 3 38" xfId="3532"/>
    <cellStyle name="Normal 3 39" xfId="6965"/>
    <cellStyle name="Normal 3 4" xfId="16"/>
    <cellStyle name="Normal 3 4 2" xfId="36"/>
    <cellStyle name="Normal 3 4 2 2" xfId="70"/>
    <cellStyle name="Normal 3 4 2 2 2" xfId="156"/>
    <cellStyle name="Normal 3 4 2 2 2 2" xfId="369"/>
    <cellStyle name="Normal 3 4 2 2 2 2 2" xfId="839"/>
    <cellStyle name="Normal 3 4 2 2 2 2 2 2" xfId="1700"/>
    <cellStyle name="Normal 3 4 2 2 2 2 2 2 2" xfId="3426"/>
    <cellStyle name="Normal 3 4 2 2 2 2 2 2 2 2" xfId="6873"/>
    <cellStyle name="Normal 3 4 2 2 2 2 2 2 3" xfId="5157"/>
    <cellStyle name="Normal 3 4 2 2 2 2 2 3" xfId="2568"/>
    <cellStyle name="Normal 3 4 2 2 2 2 2 3 2" xfId="6015"/>
    <cellStyle name="Normal 3 4 2 2 2 2 2 4" xfId="4299"/>
    <cellStyle name="Normal 3 4 2 2 2 2 3" xfId="1271"/>
    <cellStyle name="Normal 3 4 2 2 2 2 3 2" xfId="2997"/>
    <cellStyle name="Normal 3 4 2 2 2 2 3 2 2" xfId="6444"/>
    <cellStyle name="Normal 3 4 2 2 2 2 3 3" xfId="4728"/>
    <cellStyle name="Normal 3 4 2 2 2 2 4" xfId="2139"/>
    <cellStyle name="Normal 3 4 2 2 2 2 4 2" xfId="5586"/>
    <cellStyle name="Normal 3 4 2 2 2 2 5" xfId="3870"/>
    <cellStyle name="Normal 3 4 2 2 2 3" xfId="635"/>
    <cellStyle name="Normal 3 4 2 2 2 3 2" xfId="1496"/>
    <cellStyle name="Normal 3 4 2 2 2 3 2 2" xfId="3222"/>
    <cellStyle name="Normal 3 4 2 2 2 3 2 2 2" xfId="6669"/>
    <cellStyle name="Normal 3 4 2 2 2 3 2 3" xfId="4953"/>
    <cellStyle name="Normal 3 4 2 2 2 3 3" xfId="2364"/>
    <cellStyle name="Normal 3 4 2 2 2 3 3 2" xfId="5811"/>
    <cellStyle name="Normal 3 4 2 2 2 3 4" xfId="4095"/>
    <cellStyle name="Normal 3 4 2 2 2 4" xfId="1067"/>
    <cellStyle name="Normal 3 4 2 2 2 4 2" xfId="2793"/>
    <cellStyle name="Normal 3 4 2 2 2 4 2 2" xfId="6240"/>
    <cellStyle name="Normal 3 4 2 2 2 4 3" xfId="4524"/>
    <cellStyle name="Normal 3 4 2 2 2 5" xfId="1935"/>
    <cellStyle name="Normal 3 4 2 2 2 5 2" xfId="5382"/>
    <cellStyle name="Normal 3 4 2 2 2 6" xfId="3666"/>
    <cellStyle name="Normal 3 4 2 2 3" xfId="291"/>
    <cellStyle name="Normal 3 4 2 2 3 2" xfId="761"/>
    <cellStyle name="Normal 3 4 2 2 3 2 2" xfId="1622"/>
    <cellStyle name="Normal 3 4 2 2 3 2 2 2" xfId="3348"/>
    <cellStyle name="Normal 3 4 2 2 3 2 2 2 2" xfId="6795"/>
    <cellStyle name="Normal 3 4 2 2 3 2 2 3" xfId="5079"/>
    <cellStyle name="Normal 3 4 2 2 3 2 3" xfId="2490"/>
    <cellStyle name="Normal 3 4 2 2 3 2 3 2" xfId="5937"/>
    <cellStyle name="Normal 3 4 2 2 3 2 4" xfId="4221"/>
    <cellStyle name="Normal 3 4 2 2 3 3" xfId="1193"/>
    <cellStyle name="Normal 3 4 2 2 3 3 2" xfId="2919"/>
    <cellStyle name="Normal 3 4 2 2 3 3 2 2" xfId="6366"/>
    <cellStyle name="Normal 3 4 2 2 3 3 3" xfId="4650"/>
    <cellStyle name="Normal 3 4 2 2 3 4" xfId="2061"/>
    <cellStyle name="Normal 3 4 2 2 3 4 2" xfId="5508"/>
    <cellStyle name="Normal 3 4 2 2 3 5" xfId="3792"/>
    <cellStyle name="Normal 3 4 2 2 4" xfId="557"/>
    <cellStyle name="Normal 3 4 2 2 4 2" xfId="1418"/>
    <cellStyle name="Normal 3 4 2 2 4 2 2" xfId="3144"/>
    <cellStyle name="Normal 3 4 2 2 4 2 2 2" xfId="6591"/>
    <cellStyle name="Normal 3 4 2 2 4 2 3" xfId="4875"/>
    <cellStyle name="Normal 3 4 2 2 4 3" xfId="2286"/>
    <cellStyle name="Normal 3 4 2 2 4 3 2" xfId="5733"/>
    <cellStyle name="Normal 3 4 2 2 4 4" xfId="4017"/>
    <cellStyle name="Normal 3 4 2 2 5" xfId="989"/>
    <cellStyle name="Normal 3 4 2 2 5 2" xfId="2715"/>
    <cellStyle name="Normal 3 4 2 2 5 2 2" xfId="6162"/>
    <cellStyle name="Normal 3 4 2 2 5 3" xfId="4446"/>
    <cellStyle name="Normal 3 4 2 2 6" xfId="1857"/>
    <cellStyle name="Normal 3 4 2 2 6 2" xfId="5304"/>
    <cellStyle name="Normal 3 4 2 2 7" xfId="3587"/>
    <cellStyle name="Normal 3 4 2 3" xfId="123"/>
    <cellStyle name="Normal 3 4 2 3 2" xfId="337"/>
    <cellStyle name="Normal 3 4 2 3 2 2" xfId="807"/>
    <cellStyle name="Normal 3 4 2 3 2 2 2" xfId="1668"/>
    <cellStyle name="Normal 3 4 2 3 2 2 2 2" xfId="3394"/>
    <cellStyle name="Normal 3 4 2 3 2 2 2 2 2" xfId="6841"/>
    <cellStyle name="Normal 3 4 2 3 2 2 2 3" xfId="5125"/>
    <cellStyle name="Normal 3 4 2 3 2 2 3" xfId="2536"/>
    <cellStyle name="Normal 3 4 2 3 2 2 3 2" xfId="5983"/>
    <cellStyle name="Normal 3 4 2 3 2 2 4" xfId="4267"/>
    <cellStyle name="Normal 3 4 2 3 2 3" xfId="1239"/>
    <cellStyle name="Normal 3 4 2 3 2 3 2" xfId="2965"/>
    <cellStyle name="Normal 3 4 2 3 2 3 2 2" xfId="6412"/>
    <cellStyle name="Normal 3 4 2 3 2 3 3" xfId="4696"/>
    <cellStyle name="Normal 3 4 2 3 2 4" xfId="2107"/>
    <cellStyle name="Normal 3 4 2 3 2 4 2" xfId="5554"/>
    <cellStyle name="Normal 3 4 2 3 2 5" xfId="3838"/>
    <cellStyle name="Normal 3 4 2 3 3" xfId="603"/>
    <cellStyle name="Normal 3 4 2 3 3 2" xfId="1464"/>
    <cellStyle name="Normal 3 4 2 3 3 2 2" xfId="3190"/>
    <cellStyle name="Normal 3 4 2 3 3 2 2 2" xfId="6637"/>
    <cellStyle name="Normal 3 4 2 3 3 2 3" xfId="4921"/>
    <cellStyle name="Normal 3 4 2 3 3 3" xfId="2332"/>
    <cellStyle name="Normal 3 4 2 3 3 3 2" xfId="5779"/>
    <cellStyle name="Normal 3 4 2 3 3 4" xfId="4063"/>
    <cellStyle name="Normal 3 4 2 3 4" xfId="1035"/>
    <cellStyle name="Normal 3 4 2 3 4 2" xfId="2761"/>
    <cellStyle name="Normal 3 4 2 3 4 2 2" xfId="6208"/>
    <cellStyle name="Normal 3 4 2 3 4 3" xfId="4492"/>
    <cellStyle name="Normal 3 4 2 3 5" xfId="1903"/>
    <cellStyle name="Normal 3 4 2 3 5 2" xfId="5350"/>
    <cellStyle name="Normal 3 4 2 3 6" xfId="3634"/>
    <cellStyle name="Normal 3 4 2 4" xfId="259"/>
    <cellStyle name="Normal 3 4 2 4 2" xfId="729"/>
    <cellStyle name="Normal 3 4 2 4 2 2" xfId="1590"/>
    <cellStyle name="Normal 3 4 2 4 2 2 2" xfId="3316"/>
    <cellStyle name="Normal 3 4 2 4 2 2 2 2" xfId="6763"/>
    <cellStyle name="Normal 3 4 2 4 2 2 3" xfId="5047"/>
    <cellStyle name="Normal 3 4 2 4 2 3" xfId="2458"/>
    <cellStyle name="Normal 3 4 2 4 2 3 2" xfId="5905"/>
    <cellStyle name="Normal 3 4 2 4 2 4" xfId="4189"/>
    <cellStyle name="Normal 3 4 2 4 3" xfId="1161"/>
    <cellStyle name="Normal 3 4 2 4 3 2" xfId="2887"/>
    <cellStyle name="Normal 3 4 2 4 3 2 2" xfId="6334"/>
    <cellStyle name="Normal 3 4 2 4 3 3" xfId="4618"/>
    <cellStyle name="Normal 3 4 2 4 4" xfId="2029"/>
    <cellStyle name="Normal 3 4 2 4 4 2" xfId="5476"/>
    <cellStyle name="Normal 3 4 2 4 5" xfId="3760"/>
    <cellStyle name="Normal 3 4 2 5" xfId="525"/>
    <cellStyle name="Normal 3 4 2 5 2" xfId="1386"/>
    <cellStyle name="Normal 3 4 2 5 2 2" xfId="3112"/>
    <cellStyle name="Normal 3 4 2 5 2 2 2" xfId="6559"/>
    <cellStyle name="Normal 3 4 2 5 2 3" xfId="4843"/>
    <cellStyle name="Normal 3 4 2 5 3" xfId="2254"/>
    <cellStyle name="Normal 3 4 2 5 3 2" xfId="5701"/>
    <cellStyle name="Normal 3 4 2 5 4" xfId="3985"/>
    <cellStyle name="Normal 3 4 2 6" xfId="957"/>
    <cellStyle name="Normal 3 4 2 6 2" xfId="2683"/>
    <cellStyle name="Normal 3 4 2 6 2 2" xfId="6130"/>
    <cellStyle name="Normal 3 4 2 6 3" xfId="4414"/>
    <cellStyle name="Normal 3 4 2 7" xfId="1825"/>
    <cellStyle name="Normal 3 4 2 7 2" xfId="5272"/>
    <cellStyle name="Normal 3 4 2 8" xfId="3555"/>
    <cellStyle name="Normal 3 4 3" xfId="53"/>
    <cellStyle name="Normal 3 4 3 2" xfId="140"/>
    <cellStyle name="Normal 3 4 3 2 2" xfId="353"/>
    <cellStyle name="Normal 3 4 3 2 2 2" xfId="823"/>
    <cellStyle name="Normal 3 4 3 2 2 2 2" xfId="1684"/>
    <cellStyle name="Normal 3 4 3 2 2 2 2 2" xfId="3410"/>
    <cellStyle name="Normal 3 4 3 2 2 2 2 2 2" xfId="6857"/>
    <cellStyle name="Normal 3 4 3 2 2 2 2 3" xfId="5141"/>
    <cellStyle name="Normal 3 4 3 2 2 2 3" xfId="2552"/>
    <cellStyle name="Normal 3 4 3 2 2 2 3 2" xfId="5999"/>
    <cellStyle name="Normal 3 4 3 2 2 2 4" xfId="4283"/>
    <cellStyle name="Normal 3 4 3 2 2 3" xfId="1255"/>
    <cellStyle name="Normal 3 4 3 2 2 3 2" xfId="2981"/>
    <cellStyle name="Normal 3 4 3 2 2 3 2 2" xfId="6428"/>
    <cellStyle name="Normal 3 4 3 2 2 3 3" xfId="4712"/>
    <cellStyle name="Normal 3 4 3 2 2 4" xfId="2123"/>
    <cellStyle name="Normal 3 4 3 2 2 4 2" xfId="5570"/>
    <cellStyle name="Normal 3 4 3 2 2 5" xfId="3854"/>
    <cellStyle name="Normal 3 4 3 2 3" xfId="619"/>
    <cellStyle name="Normal 3 4 3 2 3 2" xfId="1480"/>
    <cellStyle name="Normal 3 4 3 2 3 2 2" xfId="3206"/>
    <cellStyle name="Normal 3 4 3 2 3 2 2 2" xfId="6653"/>
    <cellStyle name="Normal 3 4 3 2 3 2 3" xfId="4937"/>
    <cellStyle name="Normal 3 4 3 2 3 3" xfId="2348"/>
    <cellStyle name="Normal 3 4 3 2 3 3 2" xfId="5795"/>
    <cellStyle name="Normal 3 4 3 2 3 4" xfId="4079"/>
    <cellStyle name="Normal 3 4 3 2 4" xfId="1051"/>
    <cellStyle name="Normal 3 4 3 2 4 2" xfId="2777"/>
    <cellStyle name="Normal 3 4 3 2 4 2 2" xfId="6224"/>
    <cellStyle name="Normal 3 4 3 2 4 3" xfId="4508"/>
    <cellStyle name="Normal 3 4 3 2 5" xfId="1919"/>
    <cellStyle name="Normal 3 4 3 2 5 2" xfId="5366"/>
    <cellStyle name="Normal 3 4 3 2 6" xfId="3650"/>
    <cellStyle name="Normal 3 4 3 3" xfId="275"/>
    <cellStyle name="Normal 3 4 3 3 2" xfId="745"/>
    <cellStyle name="Normal 3 4 3 3 2 2" xfId="1606"/>
    <cellStyle name="Normal 3 4 3 3 2 2 2" xfId="3332"/>
    <cellStyle name="Normal 3 4 3 3 2 2 2 2" xfId="6779"/>
    <cellStyle name="Normal 3 4 3 3 2 2 3" xfId="5063"/>
    <cellStyle name="Normal 3 4 3 3 2 3" xfId="2474"/>
    <cellStyle name="Normal 3 4 3 3 2 3 2" xfId="5921"/>
    <cellStyle name="Normal 3 4 3 3 2 4" xfId="4205"/>
    <cellStyle name="Normal 3 4 3 3 3" xfId="1177"/>
    <cellStyle name="Normal 3 4 3 3 3 2" xfId="2903"/>
    <cellStyle name="Normal 3 4 3 3 3 2 2" xfId="6350"/>
    <cellStyle name="Normal 3 4 3 3 3 3" xfId="4634"/>
    <cellStyle name="Normal 3 4 3 3 4" xfId="2045"/>
    <cellStyle name="Normal 3 4 3 3 4 2" xfId="5492"/>
    <cellStyle name="Normal 3 4 3 3 5" xfId="3776"/>
    <cellStyle name="Normal 3 4 3 4" xfId="541"/>
    <cellStyle name="Normal 3 4 3 4 2" xfId="1402"/>
    <cellStyle name="Normal 3 4 3 4 2 2" xfId="3128"/>
    <cellStyle name="Normal 3 4 3 4 2 2 2" xfId="6575"/>
    <cellStyle name="Normal 3 4 3 4 2 3" xfId="4859"/>
    <cellStyle name="Normal 3 4 3 4 3" xfId="2270"/>
    <cellStyle name="Normal 3 4 3 4 3 2" xfId="5717"/>
    <cellStyle name="Normal 3 4 3 4 4" xfId="4001"/>
    <cellStyle name="Normal 3 4 3 5" xfId="973"/>
    <cellStyle name="Normal 3 4 3 5 2" xfId="2699"/>
    <cellStyle name="Normal 3 4 3 5 2 2" xfId="6146"/>
    <cellStyle name="Normal 3 4 3 5 3" xfId="4430"/>
    <cellStyle name="Normal 3 4 3 6" xfId="1841"/>
    <cellStyle name="Normal 3 4 3 6 2" xfId="5288"/>
    <cellStyle name="Normal 3 4 3 7" xfId="3571"/>
    <cellStyle name="Normal 3 4 4" xfId="107"/>
    <cellStyle name="Normal 3 4 4 2" xfId="321"/>
    <cellStyle name="Normal 3 4 4 2 2" xfId="791"/>
    <cellStyle name="Normal 3 4 4 2 2 2" xfId="1652"/>
    <cellStyle name="Normal 3 4 4 2 2 2 2" xfId="3378"/>
    <cellStyle name="Normal 3 4 4 2 2 2 2 2" xfId="6825"/>
    <cellStyle name="Normal 3 4 4 2 2 2 3" xfId="5109"/>
    <cellStyle name="Normal 3 4 4 2 2 3" xfId="2520"/>
    <cellStyle name="Normal 3 4 4 2 2 3 2" xfId="5967"/>
    <cellStyle name="Normal 3 4 4 2 2 4" xfId="4251"/>
    <cellStyle name="Normal 3 4 4 2 3" xfId="1223"/>
    <cellStyle name="Normal 3 4 4 2 3 2" xfId="2949"/>
    <cellStyle name="Normal 3 4 4 2 3 2 2" xfId="6396"/>
    <cellStyle name="Normal 3 4 4 2 3 3" xfId="4680"/>
    <cellStyle name="Normal 3 4 4 2 4" xfId="2091"/>
    <cellStyle name="Normal 3 4 4 2 4 2" xfId="5538"/>
    <cellStyle name="Normal 3 4 4 2 5" xfId="3822"/>
    <cellStyle name="Normal 3 4 4 3" xfId="587"/>
    <cellStyle name="Normal 3 4 4 3 2" xfId="1448"/>
    <cellStyle name="Normal 3 4 4 3 2 2" xfId="3174"/>
    <cellStyle name="Normal 3 4 4 3 2 2 2" xfId="6621"/>
    <cellStyle name="Normal 3 4 4 3 2 3" xfId="4905"/>
    <cellStyle name="Normal 3 4 4 3 3" xfId="2316"/>
    <cellStyle name="Normal 3 4 4 3 3 2" xfId="5763"/>
    <cellStyle name="Normal 3 4 4 3 4" xfId="4047"/>
    <cellStyle name="Normal 3 4 4 4" xfId="1019"/>
    <cellStyle name="Normal 3 4 4 4 2" xfId="2745"/>
    <cellStyle name="Normal 3 4 4 4 2 2" xfId="6192"/>
    <cellStyle name="Normal 3 4 4 4 3" xfId="4476"/>
    <cellStyle name="Normal 3 4 4 5" xfId="1887"/>
    <cellStyle name="Normal 3 4 4 5 2" xfId="5334"/>
    <cellStyle name="Normal 3 4 4 6" xfId="3618"/>
    <cellStyle name="Normal 3 4 5" xfId="243"/>
    <cellStyle name="Normal 3 4 5 2" xfId="713"/>
    <cellStyle name="Normal 3 4 5 2 2" xfId="1574"/>
    <cellStyle name="Normal 3 4 5 2 2 2" xfId="3300"/>
    <cellStyle name="Normal 3 4 5 2 2 2 2" xfId="6747"/>
    <cellStyle name="Normal 3 4 5 2 2 3" xfId="5031"/>
    <cellStyle name="Normal 3 4 5 2 3" xfId="2442"/>
    <cellStyle name="Normal 3 4 5 2 3 2" xfId="5889"/>
    <cellStyle name="Normal 3 4 5 2 4" xfId="4173"/>
    <cellStyle name="Normal 3 4 5 3" xfId="1145"/>
    <cellStyle name="Normal 3 4 5 3 2" xfId="2871"/>
    <cellStyle name="Normal 3 4 5 3 2 2" xfId="6318"/>
    <cellStyle name="Normal 3 4 5 3 3" xfId="4602"/>
    <cellStyle name="Normal 3 4 5 4" xfId="2013"/>
    <cellStyle name="Normal 3 4 5 4 2" xfId="5460"/>
    <cellStyle name="Normal 3 4 5 5" xfId="3744"/>
    <cellStyle name="Normal 3 4 6" xfId="509"/>
    <cellStyle name="Normal 3 4 6 2" xfId="1370"/>
    <cellStyle name="Normal 3 4 6 2 2" xfId="3096"/>
    <cellStyle name="Normal 3 4 6 2 2 2" xfId="6543"/>
    <cellStyle name="Normal 3 4 6 2 3" xfId="4827"/>
    <cellStyle name="Normal 3 4 6 3" xfId="2238"/>
    <cellStyle name="Normal 3 4 6 3 2" xfId="5685"/>
    <cellStyle name="Normal 3 4 6 4" xfId="3969"/>
    <cellStyle name="Normal 3 4 7" xfId="941"/>
    <cellStyle name="Normal 3 4 7 2" xfId="2667"/>
    <cellStyle name="Normal 3 4 7 2 2" xfId="6114"/>
    <cellStyle name="Normal 3 4 7 3" xfId="4398"/>
    <cellStyle name="Normal 3 4 8" xfId="1809"/>
    <cellStyle name="Normal 3 4 8 2" xfId="5256"/>
    <cellStyle name="Normal 3 4 9" xfId="3539"/>
    <cellStyle name="Normal 3 5" xfId="20"/>
    <cellStyle name="Normal 3 5 2" xfId="40"/>
    <cellStyle name="Normal 3 5 2 2" xfId="74"/>
    <cellStyle name="Normal 3 5 2 2 2" xfId="160"/>
    <cellStyle name="Normal 3 5 2 2 2 2" xfId="373"/>
    <cellStyle name="Normal 3 5 2 2 2 2 2" xfId="843"/>
    <cellStyle name="Normal 3 5 2 2 2 2 2 2" xfId="1704"/>
    <cellStyle name="Normal 3 5 2 2 2 2 2 2 2" xfId="3430"/>
    <cellStyle name="Normal 3 5 2 2 2 2 2 2 2 2" xfId="6877"/>
    <cellStyle name="Normal 3 5 2 2 2 2 2 2 3" xfId="5161"/>
    <cellStyle name="Normal 3 5 2 2 2 2 2 3" xfId="2572"/>
    <cellStyle name="Normal 3 5 2 2 2 2 2 3 2" xfId="6019"/>
    <cellStyle name="Normal 3 5 2 2 2 2 2 4" xfId="4303"/>
    <cellStyle name="Normal 3 5 2 2 2 2 3" xfId="1275"/>
    <cellStyle name="Normal 3 5 2 2 2 2 3 2" xfId="3001"/>
    <cellStyle name="Normal 3 5 2 2 2 2 3 2 2" xfId="6448"/>
    <cellStyle name="Normal 3 5 2 2 2 2 3 3" xfId="4732"/>
    <cellStyle name="Normal 3 5 2 2 2 2 4" xfId="2143"/>
    <cellStyle name="Normal 3 5 2 2 2 2 4 2" xfId="5590"/>
    <cellStyle name="Normal 3 5 2 2 2 2 5" xfId="3874"/>
    <cellStyle name="Normal 3 5 2 2 2 3" xfId="639"/>
    <cellStyle name="Normal 3 5 2 2 2 3 2" xfId="1500"/>
    <cellStyle name="Normal 3 5 2 2 2 3 2 2" xfId="3226"/>
    <cellStyle name="Normal 3 5 2 2 2 3 2 2 2" xfId="6673"/>
    <cellStyle name="Normal 3 5 2 2 2 3 2 3" xfId="4957"/>
    <cellStyle name="Normal 3 5 2 2 2 3 3" xfId="2368"/>
    <cellStyle name="Normal 3 5 2 2 2 3 3 2" xfId="5815"/>
    <cellStyle name="Normal 3 5 2 2 2 3 4" xfId="4099"/>
    <cellStyle name="Normal 3 5 2 2 2 4" xfId="1071"/>
    <cellStyle name="Normal 3 5 2 2 2 4 2" xfId="2797"/>
    <cellStyle name="Normal 3 5 2 2 2 4 2 2" xfId="6244"/>
    <cellStyle name="Normal 3 5 2 2 2 4 3" xfId="4528"/>
    <cellStyle name="Normal 3 5 2 2 2 5" xfId="1939"/>
    <cellStyle name="Normal 3 5 2 2 2 5 2" xfId="5386"/>
    <cellStyle name="Normal 3 5 2 2 2 6" xfId="3670"/>
    <cellStyle name="Normal 3 5 2 2 3" xfId="295"/>
    <cellStyle name="Normal 3 5 2 2 3 2" xfId="765"/>
    <cellStyle name="Normal 3 5 2 2 3 2 2" xfId="1626"/>
    <cellStyle name="Normal 3 5 2 2 3 2 2 2" xfId="3352"/>
    <cellStyle name="Normal 3 5 2 2 3 2 2 2 2" xfId="6799"/>
    <cellStyle name="Normal 3 5 2 2 3 2 2 3" xfId="5083"/>
    <cellStyle name="Normal 3 5 2 2 3 2 3" xfId="2494"/>
    <cellStyle name="Normal 3 5 2 2 3 2 3 2" xfId="5941"/>
    <cellStyle name="Normal 3 5 2 2 3 2 4" xfId="4225"/>
    <cellStyle name="Normal 3 5 2 2 3 3" xfId="1197"/>
    <cellStyle name="Normal 3 5 2 2 3 3 2" xfId="2923"/>
    <cellStyle name="Normal 3 5 2 2 3 3 2 2" xfId="6370"/>
    <cellStyle name="Normal 3 5 2 2 3 3 3" xfId="4654"/>
    <cellStyle name="Normal 3 5 2 2 3 4" xfId="2065"/>
    <cellStyle name="Normal 3 5 2 2 3 4 2" xfId="5512"/>
    <cellStyle name="Normal 3 5 2 2 3 5" xfId="3796"/>
    <cellStyle name="Normal 3 5 2 2 4" xfId="561"/>
    <cellStyle name="Normal 3 5 2 2 4 2" xfId="1422"/>
    <cellStyle name="Normal 3 5 2 2 4 2 2" xfId="3148"/>
    <cellStyle name="Normal 3 5 2 2 4 2 2 2" xfId="6595"/>
    <cellStyle name="Normal 3 5 2 2 4 2 3" xfId="4879"/>
    <cellStyle name="Normal 3 5 2 2 4 3" xfId="2290"/>
    <cellStyle name="Normal 3 5 2 2 4 3 2" xfId="5737"/>
    <cellStyle name="Normal 3 5 2 2 4 4" xfId="4021"/>
    <cellStyle name="Normal 3 5 2 2 5" xfId="993"/>
    <cellStyle name="Normal 3 5 2 2 5 2" xfId="2719"/>
    <cellStyle name="Normal 3 5 2 2 5 2 2" xfId="6166"/>
    <cellStyle name="Normal 3 5 2 2 5 3" xfId="4450"/>
    <cellStyle name="Normal 3 5 2 2 6" xfId="1861"/>
    <cellStyle name="Normal 3 5 2 2 6 2" xfId="5308"/>
    <cellStyle name="Normal 3 5 2 2 7" xfId="3591"/>
    <cellStyle name="Normal 3 5 2 3" xfId="127"/>
    <cellStyle name="Normal 3 5 2 3 2" xfId="341"/>
    <cellStyle name="Normal 3 5 2 3 2 2" xfId="811"/>
    <cellStyle name="Normal 3 5 2 3 2 2 2" xfId="1672"/>
    <cellStyle name="Normal 3 5 2 3 2 2 2 2" xfId="3398"/>
    <cellStyle name="Normal 3 5 2 3 2 2 2 2 2" xfId="6845"/>
    <cellStyle name="Normal 3 5 2 3 2 2 2 3" xfId="5129"/>
    <cellStyle name="Normal 3 5 2 3 2 2 3" xfId="2540"/>
    <cellStyle name="Normal 3 5 2 3 2 2 3 2" xfId="5987"/>
    <cellStyle name="Normal 3 5 2 3 2 2 4" xfId="4271"/>
    <cellStyle name="Normal 3 5 2 3 2 3" xfId="1243"/>
    <cellStyle name="Normal 3 5 2 3 2 3 2" xfId="2969"/>
    <cellStyle name="Normal 3 5 2 3 2 3 2 2" xfId="6416"/>
    <cellStyle name="Normal 3 5 2 3 2 3 3" xfId="4700"/>
    <cellStyle name="Normal 3 5 2 3 2 4" xfId="2111"/>
    <cellStyle name="Normal 3 5 2 3 2 4 2" xfId="5558"/>
    <cellStyle name="Normal 3 5 2 3 2 5" xfId="3842"/>
    <cellStyle name="Normal 3 5 2 3 3" xfId="607"/>
    <cellStyle name="Normal 3 5 2 3 3 2" xfId="1468"/>
    <cellStyle name="Normal 3 5 2 3 3 2 2" xfId="3194"/>
    <cellStyle name="Normal 3 5 2 3 3 2 2 2" xfId="6641"/>
    <cellStyle name="Normal 3 5 2 3 3 2 3" xfId="4925"/>
    <cellStyle name="Normal 3 5 2 3 3 3" xfId="2336"/>
    <cellStyle name="Normal 3 5 2 3 3 3 2" xfId="5783"/>
    <cellStyle name="Normal 3 5 2 3 3 4" xfId="4067"/>
    <cellStyle name="Normal 3 5 2 3 4" xfId="1039"/>
    <cellStyle name="Normal 3 5 2 3 4 2" xfId="2765"/>
    <cellStyle name="Normal 3 5 2 3 4 2 2" xfId="6212"/>
    <cellStyle name="Normal 3 5 2 3 4 3" xfId="4496"/>
    <cellStyle name="Normal 3 5 2 3 5" xfId="1907"/>
    <cellStyle name="Normal 3 5 2 3 5 2" xfId="5354"/>
    <cellStyle name="Normal 3 5 2 3 6" xfId="3638"/>
    <cellStyle name="Normal 3 5 2 4" xfId="263"/>
    <cellStyle name="Normal 3 5 2 4 2" xfId="733"/>
    <cellStyle name="Normal 3 5 2 4 2 2" xfId="1594"/>
    <cellStyle name="Normal 3 5 2 4 2 2 2" xfId="3320"/>
    <cellStyle name="Normal 3 5 2 4 2 2 2 2" xfId="6767"/>
    <cellStyle name="Normal 3 5 2 4 2 2 3" xfId="5051"/>
    <cellStyle name="Normal 3 5 2 4 2 3" xfId="2462"/>
    <cellStyle name="Normal 3 5 2 4 2 3 2" xfId="5909"/>
    <cellStyle name="Normal 3 5 2 4 2 4" xfId="4193"/>
    <cellStyle name="Normal 3 5 2 4 3" xfId="1165"/>
    <cellStyle name="Normal 3 5 2 4 3 2" xfId="2891"/>
    <cellStyle name="Normal 3 5 2 4 3 2 2" xfId="6338"/>
    <cellStyle name="Normal 3 5 2 4 3 3" xfId="4622"/>
    <cellStyle name="Normal 3 5 2 4 4" xfId="2033"/>
    <cellStyle name="Normal 3 5 2 4 4 2" xfId="5480"/>
    <cellStyle name="Normal 3 5 2 4 5" xfId="3764"/>
    <cellStyle name="Normal 3 5 2 5" xfId="529"/>
    <cellStyle name="Normal 3 5 2 5 2" xfId="1390"/>
    <cellStyle name="Normal 3 5 2 5 2 2" xfId="3116"/>
    <cellStyle name="Normal 3 5 2 5 2 2 2" xfId="6563"/>
    <cellStyle name="Normal 3 5 2 5 2 3" xfId="4847"/>
    <cellStyle name="Normal 3 5 2 5 3" xfId="2258"/>
    <cellStyle name="Normal 3 5 2 5 3 2" xfId="5705"/>
    <cellStyle name="Normal 3 5 2 5 4" xfId="3989"/>
    <cellStyle name="Normal 3 5 2 6" xfId="961"/>
    <cellStyle name="Normal 3 5 2 6 2" xfId="2687"/>
    <cellStyle name="Normal 3 5 2 6 2 2" xfId="6134"/>
    <cellStyle name="Normal 3 5 2 6 3" xfId="4418"/>
    <cellStyle name="Normal 3 5 2 7" xfId="1829"/>
    <cellStyle name="Normal 3 5 2 7 2" xfId="5276"/>
    <cellStyle name="Normal 3 5 2 8" xfId="3559"/>
    <cellStyle name="Normal 3 5 3" xfId="57"/>
    <cellStyle name="Normal 3 5 3 2" xfId="144"/>
    <cellStyle name="Normal 3 5 3 2 2" xfId="357"/>
    <cellStyle name="Normal 3 5 3 2 2 2" xfId="827"/>
    <cellStyle name="Normal 3 5 3 2 2 2 2" xfId="1688"/>
    <cellStyle name="Normal 3 5 3 2 2 2 2 2" xfId="3414"/>
    <cellStyle name="Normal 3 5 3 2 2 2 2 2 2" xfId="6861"/>
    <cellStyle name="Normal 3 5 3 2 2 2 2 3" xfId="5145"/>
    <cellStyle name="Normal 3 5 3 2 2 2 3" xfId="2556"/>
    <cellStyle name="Normal 3 5 3 2 2 2 3 2" xfId="6003"/>
    <cellStyle name="Normal 3 5 3 2 2 2 4" xfId="4287"/>
    <cellStyle name="Normal 3 5 3 2 2 3" xfId="1259"/>
    <cellStyle name="Normal 3 5 3 2 2 3 2" xfId="2985"/>
    <cellStyle name="Normal 3 5 3 2 2 3 2 2" xfId="6432"/>
    <cellStyle name="Normal 3 5 3 2 2 3 3" xfId="4716"/>
    <cellStyle name="Normal 3 5 3 2 2 4" xfId="2127"/>
    <cellStyle name="Normal 3 5 3 2 2 4 2" xfId="5574"/>
    <cellStyle name="Normal 3 5 3 2 2 5" xfId="3858"/>
    <cellStyle name="Normal 3 5 3 2 3" xfId="623"/>
    <cellStyle name="Normal 3 5 3 2 3 2" xfId="1484"/>
    <cellStyle name="Normal 3 5 3 2 3 2 2" xfId="3210"/>
    <cellStyle name="Normal 3 5 3 2 3 2 2 2" xfId="6657"/>
    <cellStyle name="Normal 3 5 3 2 3 2 3" xfId="4941"/>
    <cellStyle name="Normal 3 5 3 2 3 3" xfId="2352"/>
    <cellStyle name="Normal 3 5 3 2 3 3 2" xfId="5799"/>
    <cellStyle name="Normal 3 5 3 2 3 4" xfId="4083"/>
    <cellStyle name="Normal 3 5 3 2 4" xfId="1055"/>
    <cellStyle name="Normal 3 5 3 2 4 2" xfId="2781"/>
    <cellStyle name="Normal 3 5 3 2 4 2 2" xfId="6228"/>
    <cellStyle name="Normal 3 5 3 2 4 3" xfId="4512"/>
    <cellStyle name="Normal 3 5 3 2 5" xfId="1923"/>
    <cellStyle name="Normal 3 5 3 2 5 2" xfId="5370"/>
    <cellStyle name="Normal 3 5 3 2 6" xfId="3654"/>
    <cellStyle name="Normal 3 5 3 3" xfId="279"/>
    <cellStyle name="Normal 3 5 3 3 2" xfId="749"/>
    <cellStyle name="Normal 3 5 3 3 2 2" xfId="1610"/>
    <cellStyle name="Normal 3 5 3 3 2 2 2" xfId="3336"/>
    <cellStyle name="Normal 3 5 3 3 2 2 2 2" xfId="6783"/>
    <cellStyle name="Normal 3 5 3 3 2 2 3" xfId="5067"/>
    <cellStyle name="Normal 3 5 3 3 2 3" xfId="2478"/>
    <cellStyle name="Normal 3 5 3 3 2 3 2" xfId="5925"/>
    <cellStyle name="Normal 3 5 3 3 2 4" xfId="4209"/>
    <cellStyle name="Normal 3 5 3 3 3" xfId="1181"/>
    <cellStyle name="Normal 3 5 3 3 3 2" xfId="2907"/>
    <cellStyle name="Normal 3 5 3 3 3 2 2" xfId="6354"/>
    <cellStyle name="Normal 3 5 3 3 3 3" xfId="4638"/>
    <cellStyle name="Normal 3 5 3 3 4" xfId="2049"/>
    <cellStyle name="Normal 3 5 3 3 4 2" xfId="5496"/>
    <cellStyle name="Normal 3 5 3 3 5" xfId="3780"/>
    <cellStyle name="Normal 3 5 3 4" xfId="545"/>
    <cellStyle name="Normal 3 5 3 4 2" xfId="1406"/>
    <cellStyle name="Normal 3 5 3 4 2 2" xfId="3132"/>
    <cellStyle name="Normal 3 5 3 4 2 2 2" xfId="6579"/>
    <cellStyle name="Normal 3 5 3 4 2 3" xfId="4863"/>
    <cellStyle name="Normal 3 5 3 4 3" xfId="2274"/>
    <cellStyle name="Normal 3 5 3 4 3 2" xfId="5721"/>
    <cellStyle name="Normal 3 5 3 4 4" xfId="4005"/>
    <cellStyle name="Normal 3 5 3 5" xfId="977"/>
    <cellStyle name="Normal 3 5 3 5 2" xfId="2703"/>
    <cellStyle name="Normal 3 5 3 5 2 2" xfId="6150"/>
    <cellStyle name="Normal 3 5 3 5 3" xfId="4434"/>
    <cellStyle name="Normal 3 5 3 6" xfId="1845"/>
    <cellStyle name="Normal 3 5 3 6 2" xfId="5292"/>
    <cellStyle name="Normal 3 5 3 7" xfId="3575"/>
    <cellStyle name="Normal 3 5 4" xfId="111"/>
    <cellStyle name="Normal 3 5 4 2" xfId="325"/>
    <cellStyle name="Normal 3 5 4 2 2" xfId="795"/>
    <cellStyle name="Normal 3 5 4 2 2 2" xfId="1656"/>
    <cellStyle name="Normal 3 5 4 2 2 2 2" xfId="3382"/>
    <cellStyle name="Normal 3 5 4 2 2 2 2 2" xfId="6829"/>
    <cellStyle name="Normal 3 5 4 2 2 2 3" xfId="5113"/>
    <cellStyle name="Normal 3 5 4 2 2 3" xfId="2524"/>
    <cellStyle name="Normal 3 5 4 2 2 3 2" xfId="5971"/>
    <cellStyle name="Normal 3 5 4 2 2 4" xfId="4255"/>
    <cellStyle name="Normal 3 5 4 2 3" xfId="1227"/>
    <cellStyle name="Normal 3 5 4 2 3 2" xfId="2953"/>
    <cellStyle name="Normal 3 5 4 2 3 2 2" xfId="6400"/>
    <cellStyle name="Normal 3 5 4 2 3 3" xfId="4684"/>
    <cellStyle name="Normal 3 5 4 2 4" xfId="2095"/>
    <cellStyle name="Normal 3 5 4 2 4 2" xfId="5542"/>
    <cellStyle name="Normal 3 5 4 2 5" xfId="3826"/>
    <cellStyle name="Normal 3 5 4 3" xfId="591"/>
    <cellStyle name="Normal 3 5 4 3 2" xfId="1452"/>
    <cellStyle name="Normal 3 5 4 3 2 2" xfId="3178"/>
    <cellStyle name="Normal 3 5 4 3 2 2 2" xfId="6625"/>
    <cellStyle name="Normal 3 5 4 3 2 3" xfId="4909"/>
    <cellStyle name="Normal 3 5 4 3 3" xfId="2320"/>
    <cellStyle name="Normal 3 5 4 3 3 2" xfId="5767"/>
    <cellStyle name="Normal 3 5 4 3 4" xfId="4051"/>
    <cellStyle name="Normal 3 5 4 4" xfId="1023"/>
    <cellStyle name="Normal 3 5 4 4 2" xfId="2749"/>
    <cellStyle name="Normal 3 5 4 4 2 2" xfId="6196"/>
    <cellStyle name="Normal 3 5 4 4 3" xfId="4480"/>
    <cellStyle name="Normal 3 5 4 5" xfId="1891"/>
    <cellStyle name="Normal 3 5 4 5 2" xfId="5338"/>
    <cellStyle name="Normal 3 5 4 6" xfId="3622"/>
    <cellStyle name="Normal 3 5 5" xfId="247"/>
    <cellStyle name="Normal 3 5 5 2" xfId="717"/>
    <cellStyle name="Normal 3 5 5 2 2" xfId="1578"/>
    <cellStyle name="Normal 3 5 5 2 2 2" xfId="3304"/>
    <cellStyle name="Normal 3 5 5 2 2 2 2" xfId="6751"/>
    <cellStyle name="Normal 3 5 5 2 2 3" xfId="5035"/>
    <cellStyle name="Normal 3 5 5 2 3" xfId="2446"/>
    <cellStyle name="Normal 3 5 5 2 3 2" xfId="5893"/>
    <cellStyle name="Normal 3 5 5 2 4" xfId="4177"/>
    <cellStyle name="Normal 3 5 5 3" xfId="1149"/>
    <cellStyle name="Normal 3 5 5 3 2" xfId="2875"/>
    <cellStyle name="Normal 3 5 5 3 2 2" xfId="6322"/>
    <cellStyle name="Normal 3 5 5 3 3" xfId="4606"/>
    <cellStyle name="Normal 3 5 5 4" xfId="2017"/>
    <cellStyle name="Normal 3 5 5 4 2" xfId="5464"/>
    <cellStyle name="Normal 3 5 5 5" xfId="3748"/>
    <cellStyle name="Normal 3 5 6" xfId="513"/>
    <cellStyle name="Normal 3 5 6 2" xfId="1374"/>
    <cellStyle name="Normal 3 5 6 2 2" xfId="3100"/>
    <cellStyle name="Normal 3 5 6 2 2 2" xfId="6547"/>
    <cellStyle name="Normal 3 5 6 2 3" xfId="4831"/>
    <cellStyle name="Normal 3 5 6 3" xfId="2242"/>
    <cellStyle name="Normal 3 5 6 3 2" xfId="5689"/>
    <cellStyle name="Normal 3 5 6 4" xfId="3973"/>
    <cellStyle name="Normal 3 5 7" xfId="945"/>
    <cellStyle name="Normal 3 5 7 2" xfId="2671"/>
    <cellStyle name="Normal 3 5 7 2 2" xfId="6118"/>
    <cellStyle name="Normal 3 5 7 3" xfId="4402"/>
    <cellStyle name="Normal 3 5 8" xfId="1813"/>
    <cellStyle name="Normal 3 5 8 2" xfId="5260"/>
    <cellStyle name="Normal 3 5 9" xfId="3543"/>
    <cellStyle name="Normal 3 6" xfId="26"/>
    <cellStyle name="Normal 3 6 2" xfId="62"/>
    <cellStyle name="Normal 3 6 2 2" xfId="149"/>
    <cellStyle name="Normal 3 6 2 2 2" xfId="362"/>
    <cellStyle name="Normal 3 6 2 2 2 2" xfId="832"/>
    <cellStyle name="Normal 3 6 2 2 2 2 2" xfId="1693"/>
    <cellStyle name="Normal 3 6 2 2 2 2 2 2" xfId="3419"/>
    <cellStyle name="Normal 3 6 2 2 2 2 2 2 2" xfId="6866"/>
    <cellStyle name="Normal 3 6 2 2 2 2 2 3" xfId="5150"/>
    <cellStyle name="Normal 3 6 2 2 2 2 3" xfId="2561"/>
    <cellStyle name="Normal 3 6 2 2 2 2 3 2" xfId="6008"/>
    <cellStyle name="Normal 3 6 2 2 2 2 4" xfId="4292"/>
    <cellStyle name="Normal 3 6 2 2 2 3" xfId="1264"/>
    <cellStyle name="Normal 3 6 2 2 2 3 2" xfId="2990"/>
    <cellStyle name="Normal 3 6 2 2 2 3 2 2" xfId="6437"/>
    <cellStyle name="Normal 3 6 2 2 2 3 3" xfId="4721"/>
    <cellStyle name="Normal 3 6 2 2 2 4" xfId="2132"/>
    <cellStyle name="Normal 3 6 2 2 2 4 2" xfId="5579"/>
    <cellStyle name="Normal 3 6 2 2 2 5" xfId="3863"/>
    <cellStyle name="Normal 3 6 2 2 3" xfId="628"/>
    <cellStyle name="Normal 3 6 2 2 3 2" xfId="1489"/>
    <cellStyle name="Normal 3 6 2 2 3 2 2" xfId="3215"/>
    <cellStyle name="Normal 3 6 2 2 3 2 2 2" xfId="6662"/>
    <cellStyle name="Normal 3 6 2 2 3 2 3" xfId="4946"/>
    <cellStyle name="Normal 3 6 2 2 3 3" xfId="2357"/>
    <cellStyle name="Normal 3 6 2 2 3 3 2" xfId="5804"/>
    <cellStyle name="Normal 3 6 2 2 3 4" xfId="4088"/>
    <cellStyle name="Normal 3 6 2 2 4" xfId="1060"/>
    <cellStyle name="Normal 3 6 2 2 4 2" xfId="2786"/>
    <cellStyle name="Normal 3 6 2 2 4 2 2" xfId="6233"/>
    <cellStyle name="Normal 3 6 2 2 4 3" xfId="4517"/>
    <cellStyle name="Normal 3 6 2 2 5" xfId="1928"/>
    <cellStyle name="Normal 3 6 2 2 5 2" xfId="5375"/>
    <cellStyle name="Normal 3 6 2 2 6" xfId="3659"/>
    <cellStyle name="Normal 3 6 2 3" xfId="284"/>
    <cellStyle name="Normal 3 6 2 3 2" xfId="754"/>
    <cellStyle name="Normal 3 6 2 3 2 2" xfId="1615"/>
    <cellStyle name="Normal 3 6 2 3 2 2 2" xfId="3341"/>
    <cellStyle name="Normal 3 6 2 3 2 2 2 2" xfId="6788"/>
    <cellStyle name="Normal 3 6 2 3 2 2 3" xfId="5072"/>
    <cellStyle name="Normal 3 6 2 3 2 3" xfId="2483"/>
    <cellStyle name="Normal 3 6 2 3 2 3 2" xfId="5930"/>
    <cellStyle name="Normal 3 6 2 3 2 4" xfId="4214"/>
    <cellStyle name="Normal 3 6 2 3 3" xfId="1186"/>
    <cellStyle name="Normal 3 6 2 3 3 2" xfId="2912"/>
    <cellStyle name="Normal 3 6 2 3 3 2 2" xfId="6359"/>
    <cellStyle name="Normal 3 6 2 3 3 3" xfId="4643"/>
    <cellStyle name="Normal 3 6 2 3 4" xfId="2054"/>
    <cellStyle name="Normal 3 6 2 3 4 2" xfId="5501"/>
    <cellStyle name="Normal 3 6 2 3 5" xfId="3785"/>
    <cellStyle name="Normal 3 6 2 4" xfId="550"/>
    <cellStyle name="Normal 3 6 2 4 2" xfId="1411"/>
    <cellStyle name="Normal 3 6 2 4 2 2" xfId="3137"/>
    <cellStyle name="Normal 3 6 2 4 2 2 2" xfId="6584"/>
    <cellStyle name="Normal 3 6 2 4 2 3" xfId="4868"/>
    <cellStyle name="Normal 3 6 2 4 3" xfId="2279"/>
    <cellStyle name="Normal 3 6 2 4 3 2" xfId="5726"/>
    <cellStyle name="Normal 3 6 2 4 4" xfId="4010"/>
    <cellStyle name="Normal 3 6 2 5" xfId="982"/>
    <cellStyle name="Normal 3 6 2 5 2" xfId="2708"/>
    <cellStyle name="Normal 3 6 2 5 2 2" xfId="6155"/>
    <cellStyle name="Normal 3 6 2 5 3" xfId="4439"/>
    <cellStyle name="Normal 3 6 2 6" xfId="1850"/>
    <cellStyle name="Normal 3 6 2 6 2" xfId="5297"/>
    <cellStyle name="Normal 3 6 2 7" xfId="3580"/>
    <cellStyle name="Normal 3 6 3" xfId="116"/>
    <cellStyle name="Normal 3 6 3 2" xfId="330"/>
    <cellStyle name="Normal 3 6 3 2 2" xfId="800"/>
    <cellStyle name="Normal 3 6 3 2 2 2" xfId="1661"/>
    <cellStyle name="Normal 3 6 3 2 2 2 2" xfId="3387"/>
    <cellStyle name="Normal 3 6 3 2 2 2 2 2" xfId="6834"/>
    <cellStyle name="Normal 3 6 3 2 2 2 3" xfId="5118"/>
    <cellStyle name="Normal 3 6 3 2 2 3" xfId="2529"/>
    <cellStyle name="Normal 3 6 3 2 2 3 2" xfId="5976"/>
    <cellStyle name="Normal 3 6 3 2 2 4" xfId="4260"/>
    <cellStyle name="Normal 3 6 3 2 3" xfId="1232"/>
    <cellStyle name="Normal 3 6 3 2 3 2" xfId="2958"/>
    <cellStyle name="Normal 3 6 3 2 3 2 2" xfId="6405"/>
    <cellStyle name="Normal 3 6 3 2 3 3" xfId="4689"/>
    <cellStyle name="Normal 3 6 3 2 4" xfId="2100"/>
    <cellStyle name="Normal 3 6 3 2 4 2" xfId="5547"/>
    <cellStyle name="Normal 3 6 3 2 5" xfId="3831"/>
    <cellStyle name="Normal 3 6 3 3" xfId="596"/>
    <cellStyle name="Normal 3 6 3 3 2" xfId="1457"/>
    <cellStyle name="Normal 3 6 3 3 2 2" xfId="3183"/>
    <cellStyle name="Normal 3 6 3 3 2 2 2" xfId="6630"/>
    <cellStyle name="Normal 3 6 3 3 2 3" xfId="4914"/>
    <cellStyle name="Normal 3 6 3 3 3" xfId="2325"/>
    <cellStyle name="Normal 3 6 3 3 3 2" xfId="5772"/>
    <cellStyle name="Normal 3 6 3 3 4" xfId="4056"/>
    <cellStyle name="Normal 3 6 3 4" xfId="1028"/>
    <cellStyle name="Normal 3 6 3 4 2" xfId="2754"/>
    <cellStyle name="Normal 3 6 3 4 2 2" xfId="6201"/>
    <cellStyle name="Normal 3 6 3 4 3" xfId="4485"/>
    <cellStyle name="Normal 3 6 3 5" xfId="1896"/>
    <cellStyle name="Normal 3 6 3 5 2" xfId="5343"/>
    <cellStyle name="Normal 3 6 3 6" xfId="3627"/>
    <cellStyle name="Normal 3 6 4" xfId="252"/>
    <cellStyle name="Normal 3 6 4 2" xfId="722"/>
    <cellStyle name="Normal 3 6 4 2 2" xfId="1583"/>
    <cellStyle name="Normal 3 6 4 2 2 2" xfId="3309"/>
    <cellStyle name="Normal 3 6 4 2 2 2 2" xfId="6756"/>
    <cellStyle name="Normal 3 6 4 2 2 3" xfId="5040"/>
    <cellStyle name="Normal 3 6 4 2 3" xfId="2451"/>
    <cellStyle name="Normal 3 6 4 2 3 2" xfId="5898"/>
    <cellStyle name="Normal 3 6 4 2 4" xfId="4182"/>
    <cellStyle name="Normal 3 6 4 3" xfId="1154"/>
    <cellStyle name="Normal 3 6 4 3 2" xfId="2880"/>
    <cellStyle name="Normal 3 6 4 3 2 2" xfId="6327"/>
    <cellStyle name="Normal 3 6 4 3 3" xfId="4611"/>
    <cellStyle name="Normal 3 6 4 4" xfId="2022"/>
    <cellStyle name="Normal 3 6 4 4 2" xfId="5469"/>
    <cellStyle name="Normal 3 6 4 5" xfId="3753"/>
    <cellStyle name="Normal 3 6 5" xfId="518"/>
    <cellStyle name="Normal 3 6 5 2" xfId="1379"/>
    <cellStyle name="Normal 3 6 5 2 2" xfId="3105"/>
    <cellStyle name="Normal 3 6 5 2 2 2" xfId="6552"/>
    <cellStyle name="Normal 3 6 5 2 3" xfId="4836"/>
    <cellStyle name="Normal 3 6 5 3" xfId="2247"/>
    <cellStyle name="Normal 3 6 5 3 2" xfId="5694"/>
    <cellStyle name="Normal 3 6 5 4" xfId="3978"/>
    <cellStyle name="Normal 3 6 6" xfId="950"/>
    <cellStyle name="Normal 3 6 6 2" xfId="2676"/>
    <cellStyle name="Normal 3 6 6 2 2" xfId="6123"/>
    <cellStyle name="Normal 3 6 6 3" xfId="4407"/>
    <cellStyle name="Normal 3 6 7" xfId="1818"/>
    <cellStyle name="Normal 3 6 7 2" xfId="5265"/>
    <cellStyle name="Normal 3 6 8" xfId="3548"/>
    <cellStyle name="Normal 3 7" xfId="46"/>
    <cellStyle name="Normal 3 7 2" xfId="133"/>
    <cellStyle name="Normal 3 7 2 2" xfId="346"/>
    <cellStyle name="Normal 3 7 2 2 2" xfId="816"/>
    <cellStyle name="Normal 3 7 2 2 2 2" xfId="1677"/>
    <cellStyle name="Normal 3 7 2 2 2 2 2" xfId="3403"/>
    <cellStyle name="Normal 3 7 2 2 2 2 2 2" xfId="6850"/>
    <cellStyle name="Normal 3 7 2 2 2 2 3" xfId="5134"/>
    <cellStyle name="Normal 3 7 2 2 2 3" xfId="2545"/>
    <cellStyle name="Normal 3 7 2 2 2 3 2" xfId="5992"/>
    <cellStyle name="Normal 3 7 2 2 2 4" xfId="4276"/>
    <cellStyle name="Normal 3 7 2 2 3" xfId="1248"/>
    <cellStyle name="Normal 3 7 2 2 3 2" xfId="2974"/>
    <cellStyle name="Normal 3 7 2 2 3 2 2" xfId="6421"/>
    <cellStyle name="Normal 3 7 2 2 3 3" xfId="4705"/>
    <cellStyle name="Normal 3 7 2 2 4" xfId="2116"/>
    <cellStyle name="Normal 3 7 2 2 4 2" xfId="5563"/>
    <cellStyle name="Normal 3 7 2 2 5" xfId="3847"/>
    <cellStyle name="Normal 3 7 2 3" xfId="612"/>
    <cellStyle name="Normal 3 7 2 3 2" xfId="1473"/>
    <cellStyle name="Normal 3 7 2 3 2 2" xfId="3199"/>
    <cellStyle name="Normal 3 7 2 3 2 2 2" xfId="6646"/>
    <cellStyle name="Normal 3 7 2 3 2 3" xfId="4930"/>
    <cellStyle name="Normal 3 7 2 3 3" xfId="2341"/>
    <cellStyle name="Normal 3 7 2 3 3 2" xfId="5788"/>
    <cellStyle name="Normal 3 7 2 3 4" xfId="4072"/>
    <cellStyle name="Normal 3 7 2 4" xfId="1044"/>
    <cellStyle name="Normal 3 7 2 4 2" xfId="2770"/>
    <cellStyle name="Normal 3 7 2 4 2 2" xfId="6217"/>
    <cellStyle name="Normal 3 7 2 4 3" xfId="4501"/>
    <cellStyle name="Normal 3 7 2 5" xfId="1912"/>
    <cellStyle name="Normal 3 7 2 5 2" xfId="5359"/>
    <cellStyle name="Normal 3 7 2 6" xfId="3643"/>
    <cellStyle name="Normal 3 7 3" xfId="268"/>
    <cellStyle name="Normal 3 7 3 2" xfId="738"/>
    <cellStyle name="Normal 3 7 3 2 2" xfId="1599"/>
    <cellStyle name="Normal 3 7 3 2 2 2" xfId="3325"/>
    <cellStyle name="Normal 3 7 3 2 2 2 2" xfId="6772"/>
    <cellStyle name="Normal 3 7 3 2 2 3" xfId="5056"/>
    <cellStyle name="Normal 3 7 3 2 3" xfId="2467"/>
    <cellStyle name="Normal 3 7 3 2 3 2" xfId="5914"/>
    <cellStyle name="Normal 3 7 3 2 4" xfId="4198"/>
    <cellStyle name="Normal 3 7 3 3" xfId="1170"/>
    <cellStyle name="Normal 3 7 3 3 2" xfId="2896"/>
    <cellStyle name="Normal 3 7 3 3 2 2" xfId="6343"/>
    <cellStyle name="Normal 3 7 3 3 3" xfId="4627"/>
    <cellStyle name="Normal 3 7 3 4" xfId="2038"/>
    <cellStyle name="Normal 3 7 3 4 2" xfId="5485"/>
    <cellStyle name="Normal 3 7 3 5" xfId="3769"/>
    <cellStyle name="Normal 3 7 4" xfId="534"/>
    <cellStyle name="Normal 3 7 4 2" xfId="1395"/>
    <cellStyle name="Normal 3 7 4 2 2" xfId="3121"/>
    <cellStyle name="Normal 3 7 4 2 2 2" xfId="6568"/>
    <cellStyle name="Normal 3 7 4 2 3" xfId="4852"/>
    <cellStyle name="Normal 3 7 4 3" xfId="2263"/>
    <cellStyle name="Normal 3 7 4 3 2" xfId="5710"/>
    <cellStyle name="Normal 3 7 4 4" xfId="3994"/>
    <cellStyle name="Normal 3 7 5" xfId="966"/>
    <cellStyle name="Normal 3 7 5 2" xfId="2692"/>
    <cellStyle name="Normal 3 7 5 2 2" xfId="6139"/>
    <cellStyle name="Normal 3 7 5 3" xfId="4423"/>
    <cellStyle name="Normal 3 7 6" xfId="1834"/>
    <cellStyle name="Normal 3 7 6 2" xfId="5281"/>
    <cellStyle name="Normal 3 7 7" xfId="3564"/>
    <cellStyle name="Normal 3 8" xfId="81"/>
    <cellStyle name="Normal 3 8 2" xfId="167"/>
    <cellStyle name="Normal 3 8 2 2" xfId="378"/>
    <cellStyle name="Normal 3 8 2 2 2" xfId="848"/>
    <cellStyle name="Normal 3 8 2 2 2 2" xfId="1709"/>
    <cellStyle name="Normal 3 8 2 2 2 2 2" xfId="3435"/>
    <cellStyle name="Normal 3 8 2 2 2 2 2 2" xfId="6882"/>
    <cellStyle name="Normal 3 8 2 2 2 2 3" xfId="5166"/>
    <cellStyle name="Normal 3 8 2 2 2 3" xfId="2577"/>
    <cellStyle name="Normal 3 8 2 2 2 3 2" xfId="6024"/>
    <cellStyle name="Normal 3 8 2 2 2 4" xfId="4308"/>
    <cellStyle name="Normal 3 8 2 2 3" xfId="1280"/>
    <cellStyle name="Normal 3 8 2 2 3 2" xfId="3006"/>
    <cellStyle name="Normal 3 8 2 2 3 2 2" xfId="6453"/>
    <cellStyle name="Normal 3 8 2 2 3 3" xfId="4737"/>
    <cellStyle name="Normal 3 8 2 2 4" xfId="2148"/>
    <cellStyle name="Normal 3 8 2 2 4 2" xfId="5595"/>
    <cellStyle name="Normal 3 8 2 2 5" xfId="3879"/>
    <cellStyle name="Normal 3 8 2 3" xfId="644"/>
    <cellStyle name="Normal 3 8 2 3 2" xfId="1505"/>
    <cellStyle name="Normal 3 8 2 3 2 2" xfId="3231"/>
    <cellStyle name="Normal 3 8 2 3 2 2 2" xfId="6678"/>
    <cellStyle name="Normal 3 8 2 3 2 3" xfId="4962"/>
    <cellStyle name="Normal 3 8 2 3 3" xfId="2373"/>
    <cellStyle name="Normal 3 8 2 3 3 2" xfId="5820"/>
    <cellStyle name="Normal 3 8 2 3 4" xfId="4104"/>
    <cellStyle name="Normal 3 8 2 4" xfId="1076"/>
    <cellStyle name="Normal 3 8 2 4 2" xfId="2802"/>
    <cellStyle name="Normal 3 8 2 4 2 2" xfId="6249"/>
    <cellStyle name="Normal 3 8 2 4 3" xfId="4533"/>
    <cellStyle name="Normal 3 8 2 5" xfId="1944"/>
    <cellStyle name="Normal 3 8 2 5 2" xfId="5391"/>
    <cellStyle name="Normal 3 8 2 6" xfId="3675"/>
    <cellStyle name="Normal 3 8 3" xfId="300"/>
    <cellStyle name="Normal 3 8 3 2" xfId="770"/>
    <cellStyle name="Normal 3 8 3 2 2" xfId="1631"/>
    <cellStyle name="Normal 3 8 3 2 2 2" xfId="3357"/>
    <cellStyle name="Normal 3 8 3 2 2 2 2" xfId="6804"/>
    <cellStyle name="Normal 3 8 3 2 2 3" xfId="5088"/>
    <cellStyle name="Normal 3 8 3 2 3" xfId="2499"/>
    <cellStyle name="Normal 3 8 3 2 3 2" xfId="5946"/>
    <cellStyle name="Normal 3 8 3 2 4" xfId="4230"/>
    <cellStyle name="Normal 3 8 3 3" xfId="1202"/>
    <cellStyle name="Normal 3 8 3 3 2" xfId="2928"/>
    <cellStyle name="Normal 3 8 3 3 2 2" xfId="6375"/>
    <cellStyle name="Normal 3 8 3 3 3" xfId="4659"/>
    <cellStyle name="Normal 3 8 3 4" xfId="2070"/>
    <cellStyle name="Normal 3 8 3 4 2" xfId="5517"/>
    <cellStyle name="Normal 3 8 3 5" xfId="3801"/>
    <cellStyle name="Normal 3 8 4" xfId="566"/>
    <cellStyle name="Normal 3 8 4 2" xfId="1427"/>
    <cellStyle name="Normal 3 8 4 2 2" xfId="3153"/>
    <cellStyle name="Normal 3 8 4 2 2 2" xfId="6600"/>
    <cellStyle name="Normal 3 8 4 2 3" xfId="4884"/>
    <cellStyle name="Normal 3 8 4 3" xfId="2295"/>
    <cellStyle name="Normal 3 8 4 3 2" xfId="5742"/>
    <cellStyle name="Normal 3 8 4 4" xfId="4026"/>
    <cellStyle name="Normal 3 8 5" xfId="998"/>
    <cellStyle name="Normal 3 8 5 2" xfId="2724"/>
    <cellStyle name="Normal 3 8 5 2 2" xfId="6171"/>
    <cellStyle name="Normal 3 8 5 3" xfId="4455"/>
    <cellStyle name="Normal 3 8 6" xfId="1866"/>
    <cellStyle name="Normal 3 8 6 2" xfId="5313"/>
    <cellStyle name="Normal 3 8 7" xfId="3596"/>
    <cellStyle name="Normal 3 9" xfId="90"/>
    <cellStyle name="Normal 3 9 2" xfId="173"/>
    <cellStyle name="Normal 3 9 2 2" xfId="382"/>
    <cellStyle name="Normal 3 9 2 2 2" xfId="852"/>
    <cellStyle name="Normal 3 9 2 2 2 2" xfId="1713"/>
    <cellStyle name="Normal 3 9 2 2 2 2 2" xfId="3439"/>
    <cellStyle name="Normal 3 9 2 2 2 2 2 2" xfId="6886"/>
    <cellStyle name="Normal 3 9 2 2 2 2 3" xfId="5170"/>
    <cellStyle name="Normal 3 9 2 2 2 3" xfId="2581"/>
    <cellStyle name="Normal 3 9 2 2 2 3 2" xfId="6028"/>
    <cellStyle name="Normal 3 9 2 2 2 4" xfId="4312"/>
    <cellStyle name="Normal 3 9 2 2 3" xfId="1284"/>
    <cellStyle name="Normal 3 9 2 2 3 2" xfId="3010"/>
    <cellStyle name="Normal 3 9 2 2 3 2 2" xfId="6457"/>
    <cellStyle name="Normal 3 9 2 2 3 3" xfId="4741"/>
    <cellStyle name="Normal 3 9 2 2 4" xfId="2152"/>
    <cellStyle name="Normal 3 9 2 2 4 2" xfId="5599"/>
    <cellStyle name="Normal 3 9 2 2 5" xfId="3883"/>
    <cellStyle name="Normal 3 9 2 3" xfId="648"/>
    <cellStyle name="Normal 3 9 2 3 2" xfId="1509"/>
    <cellStyle name="Normal 3 9 2 3 2 2" xfId="3235"/>
    <cellStyle name="Normal 3 9 2 3 2 2 2" xfId="6682"/>
    <cellStyle name="Normal 3 9 2 3 2 3" xfId="4966"/>
    <cellStyle name="Normal 3 9 2 3 3" xfId="2377"/>
    <cellStyle name="Normal 3 9 2 3 3 2" xfId="5824"/>
    <cellStyle name="Normal 3 9 2 3 4" xfId="4108"/>
    <cellStyle name="Normal 3 9 2 4" xfId="1080"/>
    <cellStyle name="Normal 3 9 2 4 2" xfId="2806"/>
    <cellStyle name="Normal 3 9 2 4 2 2" xfId="6253"/>
    <cellStyle name="Normal 3 9 2 4 3" xfId="4537"/>
    <cellStyle name="Normal 3 9 2 5" xfId="1948"/>
    <cellStyle name="Normal 3 9 2 5 2" xfId="5395"/>
    <cellStyle name="Normal 3 9 2 6" xfId="3679"/>
    <cellStyle name="Normal 3 9 3" xfId="304"/>
    <cellStyle name="Normal 3 9 3 2" xfId="774"/>
    <cellStyle name="Normal 3 9 3 2 2" xfId="1635"/>
    <cellStyle name="Normal 3 9 3 2 2 2" xfId="3361"/>
    <cellStyle name="Normal 3 9 3 2 2 2 2" xfId="6808"/>
    <cellStyle name="Normal 3 9 3 2 2 3" xfId="5092"/>
    <cellStyle name="Normal 3 9 3 2 3" xfId="2503"/>
    <cellStyle name="Normal 3 9 3 2 3 2" xfId="5950"/>
    <cellStyle name="Normal 3 9 3 2 4" xfId="4234"/>
    <cellStyle name="Normal 3 9 3 3" xfId="1206"/>
    <cellStyle name="Normal 3 9 3 3 2" xfId="2932"/>
    <cellStyle name="Normal 3 9 3 3 2 2" xfId="6379"/>
    <cellStyle name="Normal 3 9 3 3 3" xfId="4663"/>
    <cellStyle name="Normal 3 9 3 4" xfId="2074"/>
    <cellStyle name="Normal 3 9 3 4 2" xfId="5521"/>
    <cellStyle name="Normal 3 9 3 5" xfId="3805"/>
    <cellStyle name="Normal 3 9 4" xfId="570"/>
    <cellStyle name="Normal 3 9 4 2" xfId="1431"/>
    <cellStyle name="Normal 3 9 4 2 2" xfId="3157"/>
    <cellStyle name="Normal 3 9 4 2 2 2" xfId="6604"/>
    <cellStyle name="Normal 3 9 4 2 3" xfId="4888"/>
    <cellStyle name="Normal 3 9 4 3" xfId="2299"/>
    <cellStyle name="Normal 3 9 4 3 2" xfId="5746"/>
    <cellStyle name="Normal 3 9 4 4" xfId="4030"/>
    <cellStyle name="Normal 3 9 5" xfId="1002"/>
    <cellStyle name="Normal 3 9 5 2" xfId="2728"/>
    <cellStyle name="Normal 3 9 5 2 2" xfId="6175"/>
    <cellStyle name="Normal 3 9 5 3" xfId="4459"/>
    <cellStyle name="Normal 3 9 6" xfId="1870"/>
    <cellStyle name="Normal 3 9 6 2" xfId="5317"/>
    <cellStyle name="Normal 3 9 7" xfId="3601"/>
    <cellStyle name="Normal 4" xfId="11"/>
    <cellStyle name="Normal 4 2" xfId="32"/>
    <cellStyle name="Normal 4 2 2" xfId="66"/>
    <cellStyle name="Normal 4 2 2 2" xfId="152"/>
    <cellStyle name="Normal 4 2 2 2 2" xfId="365"/>
    <cellStyle name="Normal 4 2 2 2 2 2" xfId="835"/>
    <cellStyle name="Normal 4 2 2 2 2 2 2" xfId="1696"/>
    <cellStyle name="Normal 4 2 2 2 2 2 2 2" xfId="3422"/>
    <cellStyle name="Normal 4 2 2 2 2 2 2 2 2" xfId="6869"/>
    <cellStyle name="Normal 4 2 2 2 2 2 2 3" xfId="5153"/>
    <cellStyle name="Normal 4 2 2 2 2 2 3" xfId="2564"/>
    <cellStyle name="Normal 4 2 2 2 2 2 3 2" xfId="6011"/>
    <cellStyle name="Normal 4 2 2 2 2 2 4" xfId="4295"/>
    <cellStyle name="Normal 4 2 2 2 2 3" xfId="1267"/>
    <cellStyle name="Normal 4 2 2 2 2 3 2" xfId="2993"/>
    <cellStyle name="Normal 4 2 2 2 2 3 2 2" xfId="6440"/>
    <cellStyle name="Normal 4 2 2 2 2 3 3" xfId="4724"/>
    <cellStyle name="Normal 4 2 2 2 2 4" xfId="2135"/>
    <cellStyle name="Normal 4 2 2 2 2 4 2" xfId="5582"/>
    <cellStyle name="Normal 4 2 2 2 2 5" xfId="3866"/>
    <cellStyle name="Normal 4 2 2 2 3" xfId="631"/>
    <cellStyle name="Normal 4 2 2 2 3 2" xfId="1492"/>
    <cellStyle name="Normal 4 2 2 2 3 2 2" xfId="3218"/>
    <cellStyle name="Normal 4 2 2 2 3 2 2 2" xfId="6665"/>
    <cellStyle name="Normal 4 2 2 2 3 2 3" xfId="4949"/>
    <cellStyle name="Normal 4 2 2 2 3 3" xfId="2360"/>
    <cellStyle name="Normal 4 2 2 2 3 3 2" xfId="5807"/>
    <cellStyle name="Normal 4 2 2 2 3 4" xfId="4091"/>
    <cellStyle name="Normal 4 2 2 2 4" xfId="1063"/>
    <cellStyle name="Normal 4 2 2 2 4 2" xfId="2789"/>
    <cellStyle name="Normal 4 2 2 2 4 2 2" xfId="6236"/>
    <cellStyle name="Normal 4 2 2 2 4 3" xfId="4520"/>
    <cellStyle name="Normal 4 2 2 2 5" xfId="1931"/>
    <cellStyle name="Normal 4 2 2 2 5 2" xfId="5378"/>
    <cellStyle name="Normal 4 2 2 2 6" xfId="3662"/>
    <cellStyle name="Normal 4 2 2 3" xfId="287"/>
    <cellStyle name="Normal 4 2 2 3 2" xfId="757"/>
    <cellStyle name="Normal 4 2 2 3 2 2" xfId="1618"/>
    <cellStyle name="Normal 4 2 2 3 2 2 2" xfId="3344"/>
    <cellStyle name="Normal 4 2 2 3 2 2 2 2" xfId="6791"/>
    <cellStyle name="Normal 4 2 2 3 2 2 3" xfId="5075"/>
    <cellStyle name="Normal 4 2 2 3 2 3" xfId="2486"/>
    <cellStyle name="Normal 4 2 2 3 2 3 2" xfId="5933"/>
    <cellStyle name="Normal 4 2 2 3 2 4" xfId="4217"/>
    <cellStyle name="Normal 4 2 2 3 3" xfId="1189"/>
    <cellStyle name="Normal 4 2 2 3 3 2" xfId="2915"/>
    <cellStyle name="Normal 4 2 2 3 3 2 2" xfId="6362"/>
    <cellStyle name="Normal 4 2 2 3 3 3" xfId="4646"/>
    <cellStyle name="Normal 4 2 2 3 4" xfId="2057"/>
    <cellStyle name="Normal 4 2 2 3 4 2" xfId="5504"/>
    <cellStyle name="Normal 4 2 2 3 5" xfId="3788"/>
    <cellStyle name="Normal 4 2 2 4" xfId="553"/>
    <cellStyle name="Normal 4 2 2 4 2" xfId="1414"/>
    <cellStyle name="Normal 4 2 2 4 2 2" xfId="3140"/>
    <cellStyle name="Normal 4 2 2 4 2 2 2" xfId="6587"/>
    <cellStyle name="Normal 4 2 2 4 2 3" xfId="4871"/>
    <cellStyle name="Normal 4 2 2 4 3" xfId="2282"/>
    <cellStyle name="Normal 4 2 2 4 3 2" xfId="5729"/>
    <cellStyle name="Normal 4 2 2 4 4" xfId="4013"/>
    <cellStyle name="Normal 4 2 2 5" xfId="985"/>
    <cellStyle name="Normal 4 2 2 5 2" xfId="2711"/>
    <cellStyle name="Normal 4 2 2 5 2 2" xfId="6158"/>
    <cellStyle name="Normal 4 2 2 5 3" xfId="4442"/>
    <cellStyle name="Normal 4 2 2 6" xfId="1853"/>
    <cellStyle name="Normal 4 2 2 6 2" xfId="5300"/>
    <cellStyle name="Normal 4 2 2 7" xfId="3583"/>
    <cellStyle name="Normal 4 2 3" xfId="119"/>
    <cellStyle name="Normal 4 2 3 2" xfId="333"/>
    <cellStyle name="Normal 4 2 3 2 2" xfId="803"/>
    <cellStyle name="Normal 4 2 3 2 2 2" xfId="1664"/>
    <cellStyle name="Normal 4 2 3 2 2 2 2" xfId="3390"/>
    <cellStyle name="Normal 4 2 3 2 2 2 2 2" xfId="6837"/>
    <cellStyle name="Normal 4 2 3 2 2 2 3" xfId="5121"/>
    <cellStyle name="Normal 4 2 3 2 2 3" xfId="2532"/>
    <cellStyle name="Normal 4 2 3 2 2 3 2" xfId="5979"/>
    <cellStyle name="Normal 4 2 3 2 2 4" xfId="4263"/>
    <cellStyle name="Normal 4 2 3 2 3" xfId="1235"/>
    <cellStyle name="Normal 4 2 3 2 3 2" xfId="2961"/>
    <cellStyle name="Normal 4 2 3 2 3 2 2" xfId="6408"/>
    <cellStyle name="Normal 4 2 3 2 3 3" xfId="4692"/>
    <cellStyle name="Normal 4 2 3 2 4" xfId="2103"/>
    <cellStyle name="Normal 4 2 3 2 4 2" xfId="5550"/>
    <cellStyle name="Normal 4 2 3 2 5" xfId="3834"/>
    <cellStyle name="Normal 4 2 3 3" xfId="599"/>
    <cellStyle name="Normal 4 2 3 3 2" xfId="1460"/>
    <cellStyle name="Normal 4 2 3 3 2 2" xfId="3186"/>
    <cellStyle name="Normal 4 2 3 3 2 2 2" xfId="6633"/>
    <cellStyle name="Normal 4 2 3 3 2 3" xfId="4917"/>
    <cellStyle name="Normal 4 2 3 3 3" xfId="2328"/>
    <cellStyle name="Normal 4 2 3 3 3 2" xfId="5775"/>
    <cellStyle name="Normal 4 2 3 3 4" xfId="4059"/>
    <cellStyle name="Normal 4 2 3 4" xfId="1031"/>
    <cellStyle name="Normal 4 2 3 4 2" xfId="2757"/>
    <cellStyle name="Normal 4 2 3 4 2 2" xfId="6204"/>
    <cellStyle name="Normal 4 2 3 4 3" xfId="4488"/>
    <cellStyle name="Normal 4 2 3 5" xfId="1899"/>
    <cellStyle name="Normal 4 2 3 5 2" xfId="5346"/>
    <cellStyle name="Normal 4 2 3 6" xfId="3630"/>
    <cellStyle name="Normal 4 2 4" xfId="255"/>
    <cellStyle name="Normal 4 2 4 2" xfId="725"/>
    <cellStyle name="Normal 4 2 4 2 2" xfId="1586"/>
    <cellStyle name="Normal 4 2 4 2 2 2" xfId="3312"/>
    <cellStyle name="Normal 4 2 4 2 2 2 2" xfId="6759"/>
    <cellStyle name="Normal 4 2 4 2 2 3" xfId="5043"/>
    <cellStyle name="Normal 4 2 4 2 3" xfId="2454"/>
    <cellStyle name="Normal 4 2 4 2 3 2" xfId="5901"/>
    <cellStyle name="Normal 4 2 4 2 4" xfId="4185"/>
    <cellStyle name="Normal 4 2 4 3" xfId="1157"/>
    <cellStyle name="Normal 4 2 4 3 2" xfId="2883"/>
    <cellStyle name="Normal 4 2 4 3 2 2" xfId="6330"/>
    <cellStyle name="Normal 4 2 4 3 3" xfId="4614"/>
    <cellStyle name="Normal 4 2 4 4" xfId="2025"/>
    <cellStyle name="Normal 4 2 4 4 2" xfId="5472"/>
    <cellStyle name="Normal 4 2 4 5" xfId="3756"/>
    <cellStyle name="Normal 4 2 5" xfId="521"/>
    <cellStyle name="Normal 4 2 5 2" xfId="1382"/>
    <cellStyle name="Normal 4 2 5 2 2" xfId="3108"/>
    <cellStyle name="Normal 4 2 5 2 2 2" xfId="6555"/>
    <cellStyle name="Normal 4 2 5 2 3" xfId="4839"/>
    <cellStyle name="Normal 4 2 5 3" xfId="2250"/>
    <cellStyle name="Normal 4 2 5 3 2" xfId="5697"/>
    <cellStyle name="Normal 4 2 5 4" xfId="3981"/>
    <cellStyle name="Normal 4 2 6" xfId="953"/>
    <cellStyle name="Normal 4 2 6 2" xfId="2679"/>
    <cellStyle name="Normal 4 2 6 2 2" xfId="6126"/>
    <cellStyle name="Normal 4 2 6 3" xfId="4410"/>
    <cellStyle name="Normal 4 2 7" xfId="1821"/>
    <cellStyle name="Normal 4 2 7 2" xfId="5268"/>
    <cellStyle name="Normal 4 2 8" xfId="3551"/>
    <cellStyle name="Normal 4 3" xfId="49"/>
    <cellStyle name="Normal 4 3 2" xfId="136"/>
    <cellStyle name="Normal 4 3 2 2" xfId="349"/>
    <cellStyle name="Normal 4 3 2 2 2" xfId="819"/>
    <cellStyle name="Normal 4 3 2 2 2 2" xfId="1680"/>
    <cellStyle name="Normal 4 3 2 2 2 2 2" xfId="3406"/>
    <cellStyle name="Normal 4 3 2 2 2 2 2 2" xfId="6853"/>
    <cellStyle name="Normal 4 3 2 2 2 2 3" xfId="5137"/>
    <cellStyle name="Normal 4 3 2 2 2 3" xfId="2548"/>
    <cellStyle name="Normal 4 3 2 2 2 3 2" xfId="5995"/>
    <cellStyle name="Normal 4 3 2 2 2 4" xfId="4279"/>
    <cellStyle name="Normal 4 3 2 2 3" xfId="1251"/>
    <cellStyle name="Normal 4 3 2 2 3 2" xfId="2977"/>
    <cellStyle name="Normal 4 3 2 2 3 2 2" xfId="6424"/>
    <cellStyle name="Normal 4 3 2 2 3 3" xfId="4708"/>
    <cellStyle name="Normal 4 3 2 2 4" xfId="2119"/>
    <cellStyle name="Normal 4 3 2 2 4 2" xfId="5566"/>
    <cellStyle name="Normal 4 3 2 2 5" xfId="3850"/>
    <cellStyle name="Normal 4 3 2 3" xfId="615"/>
    <cellStyle name="Normal 4 3 2 3 2" xfId="1476"/>
    <cellStyle name="Normal 4 3 2 3 2 2" xfId="3202"/>
    <cellStyle name="Normal 4 3 2 3 2 2 2" xfId="6649"/>
    <cellStyle name="Normal 4 3 2 3 2 3" xfId="4933"/>
    <cellStyle name="Normal 4 3 2 3 3" xfId="2344"/>
    <cellStyle name="Normal 4 3 2 3 3 2" xfId="5791"/>
    <cellStyle name="Normal 4 3 2 3 4" xfId="4075"/>
    <cellStyle name="Normal 4 3 2 4" xfId="1047"/>
    <cellStyle name="Normal 4 3 2 4 2" xfId="2773"/>
    <cellStyle name="Normal 4 3 2 4 2 2" xfId="6220"/>
    <cellStyle name="Normal 4 3 2 4 3" xfId="4504"/>
    <cellStyle name="Normal 4 3 2 5" xfId="1915"/>
    <cellStyle name="Normal 4 3 2 5 2" xfId="5362"/>
    <cellStyle name="Normal 4 3 2 6" xfId="3646"/>
    <cellStyle name="Normal 4 3 3" xfId="271"/>
    <cellStyle name="Normal 4 3 3 2" xfId="741"/>
    <cellStyle name="Normal 4 3 3 2 2" xfId="1602"/>
    <cellStyle name="Normal 4 3 3 2 2 2" xfId="3328"/>
    <cellStyle name="Normal 4 3 3 2 2 2 2" xfId="6775"/>
    <cellStyle name="Normal 4 3 3 2 2 3" xfId="5059"/>
    <cellStyle name="Normal 4 3 3 2 3" xfId="2470"/>
    <cellStyle name="Normal 4 3 3 2 3 2" xfId="5917"/>
    <cellStyle name="Normal 4 3 3 2 4" xfId="4201"/>
    <cellStyle name="Normal 4 3 3 3" xfId="1173"/>
    <cellStyle name="Normal 4 3 3 3 2" xfId="2899"/>
    <cellStyle name="Normal 4 3 3 3 2 2" xfId="6346"/>
    <cellStyle name="Normal 4 3 3 3 3" xfId="4630"/>
    <cellStyle name="Normal 4 3 3 4" xfId="2041"/>
    <cellStyle name="Normal 4 3 3 4 2" xfId="5488"/>
    <cellStyle name="Normal 4 3 3 5" xfId="3772"/>
    <cellStyle name="Normal 4 3 4" xfId="537"/>
    <cellStyle name="Normal 4 3 4 2" xfId="1398"/>
    <cellStyle name="Normal 4 3 4 2 2" xfId="3124"/>
    <cellStyle name="Normal 4 3 4 2 2 2" xfId="6571"/>
    <cellStyle name="Normal 4 3 4 2 3" xfId="4855"/>
    <cellStyle name="Normal 4 3 4 3" xfId="2266"/>
    <cellStyle name="Normal 4 3 4 3 2" xfId="5713"/>
    <cellStyle name="Normal 4 3 4 4" xfId="3997"/>
    <cellStyle name="Normal 4 3 5" xfId="969"/>
    <cellStyle name="Normal 4 3 5 2" xfId="2695"/>
    <cellStyle name="Normal 4 3 5 2 2" xfId="6142"/>
    <cellStyle name="Normal 4 3 5 3" xfId="4426"/>
    <cellStyle name="Normal 4 3 6" xfId="1837"/>
    <cellStyle name="Normal 4 3 6 2" xfId="5284"/>
    <cellStyle name="Normal 4 3 7" xfId="3567"/>
    <cellStyle name="Normal 4 4" xfId="103"/>
    <cellStyle name="Normal 4 4 2" xfId="317"/>
    <cellStyle name="Normal 4 4 2 2" xfId="787"/>
    <cellStyle name="Normal 4 4 2 2 2" xfId="1648"/>
    <cellStyle name="Normal 4 4 2 2 2 2" xfId="3374"/>
    <cellStyle name="Normal 4 4 2 2 2 2 2" xfId="6821"/>
    <cellStyle name="Normal 4 4 2 2 2 3" xfId="5105"/>
    <cellStyle name="Normal 4 4 2 2 3" xfId="2516"/>
    <cellStyle name="Normal 4 4 2 2 3 2" xfId="5963"/>
    <cellStyle name="Normal 4 4 2 2 4" xfId="4247"/>
    <cellStyle name="Normal 4 4 2 3" xfId="1219"/>
    <cellStyle name="Normal 4 4 2 3 2" xfId="2945"/>
    <cellStyle name="Normal 4 4 2 3 2 2" xfId="6392"/>
    <cellStyle name="Normal 4 4 2 3 3" xfId="4676"/>
    <cellStyle name="Normal 4 4 2 4" xfId="2087"/>
    <cellStyle name="Normal 4 4 2 4 2" xfId="5534"/>
    <cellStyle name="Normal 4 4 2 5" xfId="3818"/>
    <cellStyle name="Normal 4 4 3" xfId="583"/>
    <cellStyle name="Normal 4 4 3 2" xfId="1444"/>
    <cellStyle name="Normal 4 4 3 2 2" xfId="3170"/>
    <cellStyle name="Normal 4 4 3 2 2 2" xfId="6617"/>
    <cellStyle name="Normal 4 4 3 2 3" xfId="4901"/>
    <cellStyle name="Normal 4 4 3 3" xfId="2312"/>
    <cellStyle name="Normal 4 4 3 3 2" xfId="5759"/>
    <cellStyle name="Normal 4 4 3 4" xfId="4043"/>
    <cellStyle name="Normal 4 4 4" xfId="1015"/>
    <cellStyle name="Normal 4 4 4 2" xfId="2741"/>
    <cellStyle name="Normal 4 4 4 2 2" xfId="6188"/>
    <cellStyle name="Normal 4 4 4 3" xfId="4472"/>
    <cellStyle name="Normal 4 4 5" xfId="1883"/>
    <cellStyle name="Normal 4 4 5 2" xfId="5330"/>
    <cellStyle name="Normal 4 4 6" xfId="3614"/>
    <cellStyle name="Normal 4 5" xfId="239"/>
    <cellStyle name="Normal 4 5 2" xfId="709"/>
    <cellStyle name="Normal 4 5 2 2" xfId="1570"/>
    <cellStyle name="Normal 4 5 2 2 2" xfId="3296"/>
    <cellStyle name="Normal 4 5 2 2 2 2" xfId="6743"/>
    <cellStyle name="Normal 4 5 2 2 3" xfId="5027"/>
    <cellStyle name="Normal 4 5 2 3" xfId="2438"/>
    <cellStyle name="Normal 4 5 2 3 2" xfId="5885"/>
    <cellStyle name="Normal 4 5 2 4" xfId="4169"/>
    <cellStyle name="Normal 4 5 3" xfId="1141"/>
    <cellStyle name="Normal 4 5 3 2" xfId="2867"/>
    <cellStyle name="Normal 4 5 3 2 2" xfId="6314"/>
    <cellStyle name="Normal 4 5 3 3" xfId="4598"/>
    <cellStyle name="Normal 4 5 4" xfId="2009"/>
    <cellStyle name="Normal 4 5 4 2" xfId="5456"/>
    <cellStyle name="Normal 4 5 5" xfId="3740"/>
    <cellStyle name="Normal 4 6" xfId="505"/>
    <cellStyle name="Normal 4 6 2" xfId="1366"/>
    <cellStyle name="Normal 4 6 2 2" xfId="3092"/>
    <cellStyle name="Normal 4 6 2 2 2" xfId="6539"/>
    <cellStyle name="Normal 4 6 2 3" xfId="4823"/>
    <cellStyle name="Normal 4 6 3" xfId="2234"/>
    <cellStyle name="Normal 4 6 3 2" xfId="5681"/>
    <cellStyle name="Normal 4 6 4" xfId="3965"/>
    <cellStyle name="Normal 4 7" xfId="937"/>
    <cellStyle name="Normal 4 7 2" xfId="2663"/>
    <cellStyle name="Normal 4 7 2 2" xfId="6110"/>
    <cellStyle name="Normal 4 7 3" xfId="4394"/>
    <cellStyle name="Normal 4 8" xfId="1805"/>
    <cellStyle name="Normal 4 8 2" xfId="5252"/>
    <cellStyle name="Normal 4 9" xfId="3535"/>
    <cellStyle name="Normal 5" xfId="15"/>
    <cellStyle name="Normal 6" xfId="19"/>
    <cellStyle name="Normal 6 2" xfId="39"/>
    <cellStyle name="Normal 6 2 2" xfId="73"/>
    <cellStyle name="Normal 6 2 2 2" xfId="159"/>
    <cellStyle name="Normal 6 2 2 2 2" xfId="372"/>
    <cellStyle name="Normal 6 2 2 2 2 2" xfId="842"/>
    <cellStyle name="Normal 6 2 2 2 2 2 2" xfId="1703"/>
    <cellStyle name="Normal 6 2 2 2 2 2 2 2" xfId="3429"/>
    <cellStyle name="Normal 6 2 2 2 2 2 2 2 2" xfId="6876"/>
    <cellStyle name="Normal 6 2 2 2 2 2 2 3" xfId="5160"/>
    <cellStyle name="Normal 6 2 2 2 2 2 3" xfId="2571"/>
    <cellStyle name="Normal 6 2 2 2 2 2 3 2" xfId="6018"/>
    <cellStyle name="Normal 6 2 2 2 2 2 4" xfId="4302"/>
    <cellStyle name="Normal 6 2 2 2 2 3" xfId="1274"/>
    <cellStyle name="Normal 6 2 2 2 2 3 2" xfId="3000"/>
    <cellStyle name="Normal 6 2 2 2 2 3 2 2" xfId="6447"/>
    <cellStyle name="Normal 6 2 2 2 2 3 3" xfId="4731"/>
    <cellStyle name="Normal 6 2 2 2 2 4" xfId="2142"/>
    <cellStyle name="Normal 6 2 2 2 2 4 2" xfId="5589"/>
    <cellStyle name="Normal 6 2 2 2 2 5" xfId="3873"/>
    <cellStyle name="Normal 6 2 2 2 3" xfId="638"/>
    <cellStyle name="Normal 6 2 2 2 3 2" xfId="1499"/>
    <cellStyle name="Normal 6 2 2 2 3 2 2" xfId="3225"/>
    <cellStyle name="Normal 6 2 2 2 3 2 2 2" xfId="6672"/>
    <cellStyle name="Normal 6 2 2 2 3 2 3" xfId="4956"/>
    <cellStyle name="Normal 6 2 2 2 3 3" xfId="2367"/>
    <cellStyle name="Normal 6 2 2 2 3 3 2" xfId="5814"/>
    <cellStyle name="Normal 6 2 2 2 3 4" xfId="4098"/>
    <cellStyle name="Normal 6 2 2 2 4" xfId="1070"/>
    <cellStyle name="Normal 6 2 2 2 4 2" xfId="2796"/>
    <cellStyle name="Normal 6 2 2 2 4 2 2" xfId="6243"/>
    <cellStyle name="Normal 6 2 2 2 4 3" xfId="4527"/>
    <cellStyle name="Normal 6 2 2 2 5" xfId="1938"/>
    <cellStyle name="Normal 6 2 2 2 5 2" xfId="5385"/>
    <cellStyle name="Normal 6 2 2 2 6" xfId="3669"/>
    <cellStyle name="Normal 6 2 2 3" xfId="294"/>
    <cellStyle name="Normal 6 2 2 3 2" xfId="764"/>
    <cellStyle name="Normal 6 2 2 3 2 2" xfId="1625"/>
    <cellStyle name="Normal 6 2 2 3 2 2 2" xfId="3351"/>
    <cellStyle name="Normal 6 2 2 3 2 2 2 2" xfId="6798"/>
    <cellStyle name="Normal 6 2 2 3 2 2 3" xfId="5082"/>
    <cellStyle name="Normal 6 2 2 3 2 3" xfId="2493"/>
    <cellStyle name="Normal 6 2 2 3 2 3 2" xfId="5940"/>
    <cellStyle name="Normal 6 2 2 3 2 4" xfId="4224"/>
    <cellStyle name="Normal 6 2 2 3 3" xfId="1196"/>
    <cellStyle name="Normal 6 2 2 3 3 2" xfId="2922"/>
    <cellStyle name="Normal 6 2 2 3 3 2 2" xfId="6369"/>
    <cellStyle name="Normal 6 2 2 3 3 3" xfId="4653"/>
    <cellStyle name="Normal 6 2 2 3 4" xfId="2064"/>
    <cellStyle name="Normal 6 2 2 3 4 2" xfId="5511"/>
    <cellStyle name="Normal 6 2 2 3 5" xfId="3795"/>
    <cellStyle name="Normal 6 2 2 4" xfId="560"/>
    <cellStyle name="Normal 6 2 2 4 2" xfId="1421"/>
    <cellStyle name="Normal 6 2 2 4 2 2" xfId="3147"/>
    <cellStyle name="Normal 6 2 2 4 2 2 2" xfId="6594"/>
    <cellStyle name="Normal 6 2 2 4 2 3" xfId="4878"/>
    <cellStyle name="Normal 6 2 2 4 3" xfId="2289"/>
    <cellStyle name="Normal 6 2 2 4 3 2" xfId="5736"/>
    <cellStyle name="Normal 6 2 2 4 4" xfId="4020"/>
    <cellStyle name="Normal 6 2 2 5" xfId="992"/>
    <cellStyle name="Normal 6 2 2 5 2" xfId="2718"/>
    <cellStyle name="Normal 6 2 2 5 2 2" xfId="6165"/>
    <cellStyle name="Normal 6 2 2 5 3" xfId="4449"/>
    <cellStyle name="Normal 6 2 2 6" xfId="1860"/>
    <cellStyle name="Normal 6 2 2 6 2" xfId="5307"/>
    <cellStyle name="Normal 6 2 2 7" xfId="3590"/>
    <cellStyle name="Normal 6 2 3" xfId="126"/>
    <cellStyle name="Normal 6 2 3 2" xfId="340"/>
    <cellStyle name="Normal 6 2 3 2 2" xfId="810"/>
    <cellStyle name="Normal 6 2 3 2 2 2" xfId="1671"/>
    <cellStyle name="Normal 6 2 3 2 2 2 2" xfId="3397"/>
    <cellStyle name="Normal 6 2 3 2 2 2 2 2" xfId="6844"/>
    <cellStyle name="Normal 6 2 3 2 2 2 3" xfId="5128"/>
    <cellStyle name="Normal 6 2 3 2 2 3" xfId="2539"/>
    <cellStyle name="Normal 6 2 3 2 2 3 2" xfId="5986"/>
    <cellStyle name="Normal 6 2 3 2 2 4" xfId="4270"/>
    <cellStyle name="Normal 6 2 3 2 3" xfId="1242"/>
    <cellStyle name="Normal 6 2 3 2 3 2" xfId="2968"/>
    <cellStyle name="Normal 6 2 3 2 3 2 2" xfId="6415"/>
    <cellStyle name="Normal 6 2 3 2 3 3" xfId="4699"/>
    <cellStyle name="Normal 6 2 3 2 4" xfId="2110"/>
    <cellStyle name="Normal 6 2 3 2 4 2" xfId="5557"/>
    <cellStyle name="Normal 6 2 3 2 5" xfId="3841"/>
    <cellStyle name="Normal 6 2 3 3" xfId="606"/>
    <cellStyle name="Normal 6 2 3 3 2" xfId="1467"/>
    <cellStyle name="Normal 6 2 3 3 2 2" xfId="3193"/>
    <cellStyle name="Normal 6 2 3 3 2 2 2" xfId="6640"/>
    <cellStyle name="Normal 6 2 3 3 2 3" xfId="4924"/>
    <cellStyle name="Normal 6 2 3 3 3" xfId="2335"/>
    <cellStyle name="Normal 6 2 3 3 3 2" xfId="5782"/>
    <cellStyle name="Normal 6 2 3 3 4" xfId="4066"/>
    <cellStyle name="Normal 6 2 3 4" xfId="1038"/>
    <cellStyle name="Normal 6 2 3 4 2" xfId="2764"/>
    <cellStyle name="Normal 6 2 3 4 2 2" xfId="6211"/>
    <cellStyle name="Normal 6 2 3 4 3" xfId="4495"/>
    <cellStyle name="Normal 6 2 3 5" xfId="1906"/>
    <cellStyle name="Normal 6 2 3 5 2" xfId="5353"/>
    <cellStyle name="Normal 6 2 3 6" xfId="3637"/>
    <cellStyle name="Normal 6 2 4" xfId="262"/>
    <cellStyle name="Normal 6 2 4 2" xfId="732"/>
    <cellStyle name="Normal 6 2 4 2 2" xfId="1593"/>
    <cellStyle name="Normal 6 2 4 2 2 2" xfId="3319"/>
    <cellStyle name="Normal 6 2 4 2 2 2 2" xfId="6766"/>
    <cellStyle name="Normal 6 2 4 2 2 3" xfId="5050"/>
    <cellStyle name="Normal 6 2 4 2 3" xfId="2461"/>
    <cellStyle name="Normal 6 2 4 2 3 2" xfId="5908"/>
    <cellStyle name="Normal 6 2 4 2 4" xfId="4192"/>
    <cellStyle name="Normal 6 2 4 3" xfId="1164"/>
    <cellStyle name="Normal 6 2 4 3 2" xfId="2890"/>
    <cellStyle name="Normal 6 2 4 3 2 2" xfId="6337"/>
    <cellStyle name="Normal 6 2 4 3 3" xfId="4621"/>
    <cellStyle name="Normal 6 2 4 4" xfId="2032"/>
    <cellStyle name="Normal 6 2 4 4 2" xfId="5479"/>
    <cellStyle name="Normal 6 2 4 5" xfId="3763"/>
    <cellStyle name="Normal 6 2 5" xfId="528"/>
    <cellStyle name="Normal 6 2 5 2" xfId="1389"/>
    <cellStyle name="Normal 6 2 5 2 2" xfId="3115"/>
    <cellStyle name="Normal 6 2 5 2 2 2" xfId="6562"/>
    <cellStyle name="Normal 6 2 5 2 3" xfId="4846"/>
    <cellStyle name="Normal 6 2 5 3" xfId="2257"/>
    <cellStyle name="Normal 6 2 5 3 2" xfId="5704"/>
    <cellStyle name="Normal 6 2 5 4" xfId="3988"/>
    <cellStyle name="Normal 6 2 6" xfId="960"/>
    <cellStyle name="Normal 6 2 6 2" xfId="2686"/>
    <cellStyle name="Normal 6 2 6 2 2" xfId="6133"/>
    <cellStyle name="Normal 6 2 6 3" xfId="4417"/>
    <cellStyle name="Normal 6 2 7" xfId="1828"/>
    <cellStyle name="Normal 6 2 7 2" xfId="5275"/>
    <cellStyle name="Normal 6 2 8" xfId="3558"/>
    <cellStyle name="Normal 6 3" xfId="56"/>
    <cellStyle name="Normal 6 3 2" xfId="143"/>
    <cellStyle name="Normal 6 3 2 2" xfId="356"/>
    <cellStyle name="Normal 6 3 2 2 2" xfId="826"/>
    <cellStyle name="Normal 6 3 2 2 2 2" xfId="1687"/>
    <cellStyle name="Normal 6 3 2 2 2 2 2" xfId="3413"/>
    <cellStyle name="Normal 6 3 2 2 2 2 2 2" xfId="6860"/>
    <cellStyle name="Normal 6 3 2 2 2 2 3" xfId="5144"/>
    <cellStyle name="Normal 6 3 2 2 2 3" xfId="2555"/>
    <cellStyle name="Normal 6 3 2 2 2 3 2" xfId="6002"/>
    <cellStyle name="Normal 6 3 2 2 2 4" xfId="4286"/>
    <cellStyle name="Normal 6 3 2 2 3" xfId="1258"/>
    <cellStyle name="Normal 6 3 2 2 3 2" xfId="2984"/>
    <cellStyle name="Normal 6 3 2 2 3 2 2" xfId="6431"/>
    <cellStyle name="Normal 6 3 2 2 3 3" xfId="4715"/>
    <cellStyle name="Normal 6 3 2 2 4" xfId="2126"/>
    <cellStyle name="Normal 6 3 2 2 4 2" xfId="5573"/>
    <cellStyle name="Normal 6 3 2 2 5" xfId="3857"/>
    <cellStyle name="Normal 6 3 2 3" xfId="622"/>
    <cellStyle name="Normal 6 3 2 3 2" xfId="1483"/>
    <cellStyle name="Normal 6 3 2 3 2 2" xfId="3209"/>
    <cellStyle name="Normal 6 3 2 3 2 2 2" xfId="6656"/>
    <cellStyle name="Normal 6 3 2 3 2 3" xfId="4940"/>
    <cellStyle name="Normal 6 3 2 3 3" xfId="2351"/>
    <cellStyle name="Normal 6 3 2 3 3 2" xfId="5798"/>
    <cellStyle name="Normal 6 3 2 3 4" xfId="4082"/>
    <cellStyle name="Normal 6 3 2 4" xfId="1054"/>
    <cellStyle name="Normal 6 3 2 4 2" xfId="2780"/>
    <cellStyle name="Normal 6 3 2 4 2 2" xfId="6227"/>
    <cellStyle name="Normal 6 3 2 4 3" xfId="4511"/>
    <cellStyle name="Normal 6 3 2 5" xfId="1922"/>
    <cellStyle name="Normal 6 3 2 5 2" xfId="5369"/>
    <cellStyle name="Normal 6 3 2 6" xfId="3653"/>
    <cellStyle name="Normal 6 3 3" xfId="278"/>
    <cellStyle name="Normal 6 3 3 2" xfId="748"/>
    <cellStyle name="Normal 6 3 3 2 2" xfId="1609"/>
    <cellStyle name="Normal 6 3 3 2 2 2" xfId="3335"/>
    <cellStyle name="Normal 6 3 3 2 2 2 2" xfId="6782"/>
    <cellStyle name="Normal 6 3 3 2 2 3" xfId="5066"/>
    <cellStyle name="Normal 6 3 3 2 3" xfId="2477"/>
    <cellStyle name="Normal 6 3 3 2 3 2" xfId="5924"/>
    <cellStyle name="Normal 6 3 3 2 4" xfId="4208"/>
    <cellStyle name="Normal 6 3 3 3" xfId="1180"/>
    <cellStyle name="Normal 6 3 3 3 2" xfId="2906"/>
    <cellStyle name="Normal 6 3 3 3 2 2" xfId="6353"/>
    <cellStyle name="Normal 6 3 3 3 3" xfId="4637"/>
    <cellStyle name="Normal 6 3 3 4" xfId="2048"/>
    <cellStyle name="Normal 6 3 3 4 2" xfId="5495"/>
    <cellStyle name="Normal 6 3 3 5" xfId="3779"/>
    <cellStyle name="Normal 6 3 4" xfId="544"/>
    <cellStyle name="Normal 6 3 4 2" xfId="1405"/>
    <cellStyle name="Normal 6 3 4 2 2" xfId="3131"/>
    <cellStyle name="Normal 6 3 4 2 2 2" xfId="6578"/>
    <cellStyle name="Normal 6 3 4 2 3" xfId="4862"/>
    <cellStyle name="Normal 6 3 4 3" xfId="2273"/>
    <cellStyle name="Normal 6 3 4 3 2" xfId="5720"/>
    <cellStyle name="Normal 6 3 4 4" xfId="4004"/>
    <cellStyle name="Normal 6 3 5" xfId="976"/>
    <cellStyle name="Normal 6 3 5 2" xfId="2702"/>
    <cellStyle name="Normal 6 3 5 2 2" xfId="6149"/>
    <cellStyle name="Normal 6 3 5 3" xfId="4433"/>
    <cellStyle name="Normal 6 3 6" xfId="1844"/>
    <cellStyle name="Normal 6 3 6 2" xfId="5291"/>
    <cellStyle name="Normal 6 3 7" xfId="3574"/>
    <cellStyle name="Normal 6 4" xfId="110"/>
    <cellStyle name="Normal 6 4 2" xfId="324"/>
    <cellStyle name="Normal 6 4 2 2" xfId="794"/>
    <cellStyle name="Normal 6 4 2 2 2" xfId="1655"/>
    <cellStyle name="Normal 6 4 2 2 2 2" xfId="3381"/>
    <cellStyle name="Normal 6 4 2 2 2 2 2" xfId="6828"/>
    <cellStyle name="Normal 6 4 2 2 2 3" xfId="5112"/>
    <cellStyle name="Normal 6 4 2 2 3" xfId="2523"/>
    <cellStyle name="Normal 6 4 2 2 3 2" xfId="5970"/>
    <cellStyle name="Normal 6 4 2 2 4" xfId="4254"/>
    <cellStyle name="Normal 6 4 2 3" xfId="1226"/>
    <cellStyle name="Normal 6 4 2 3 2" xfId="2952"/>
    <cellStyle name="Normal 6 4 2 3 2 2" xfId="6399"/>
    <cellStyle name="Normal 6 4 2 3 3" xfId="4683"/>
    <cellStyle name="Normal 6 4 2 4" xfId="2094"/>
    <cellStyle name="Normal 6 4 2 4 2" xfId="5541"/>
    <cellStyle name="Normal 6 4 2 5" xfId="3825"/>
    <cellStyle name="Normal 6 4 3" xfId="590"/>
    <cellStyle name="Normal 6 4 3 2" xfId="1451"/>
    <cellStyle name="Normal 6 4 3 2 2" xfId="3177"/>
    <cellStyle name="Normal 6 4 3 2 2 2" xfId="6624"/>
    <cellStyle name="Normal 6 4 3 2 3" xfId="4908"/>
    <cellStyle name="Normal 6 4 3 3" xfId="2319"/>
    <cellStyle name="Normal 6 4 3 3 2" xfId="5766"/>
    <cellStyle name="Normal 6 4 3 4" xfId="4050"/>
    <cellStyle name="Normal 6 4 4" xfId="1022"/>
    <cellStyle name="Normal 6 4 4 2" xfId="2748"/>
    <cellStyle name="Normal 6 4 4 2 2" xfId="6195"/>
    <cellStyle name="Normal 6 4 4 3" xfId="4479"/>
    <cellStyle name="Normal 6 4 5" xfId="1890"/>
    <cellStyle name="Normal 6 4 5 2" xfId="5337"/>
    <cellStyle name="Normal 6 4 6" xfId="3621"/>
    <cellStyle name="Normal 6 5" xfId="246"/>
    <cellStyle name="Normal 6 5 2" xfId="716"/>
    <cellStyle name="Normal 6 5 2 2" xfId="1577"/>
    <cellStyle name="Normal 6 5 2 2 2" xfId="3303"/>
    <cellStyle name="Normal 6 5 2 2 2 2" xfId="6750"/>
    <cellStyle name="Normal 6 5 2 2 3" xfId="5034"/>
    <cellStyle name="Normal 6 5 2 3" xfId="2445"/>
    <cellStyle name="Normal 6 5 2 3 2" xfId="5892"/>
    <cellStyle name="Normal 6 5 2 4" xfId="4176"/>
    <cellStyle name="Normal 6 5 3" xfId="1148"/>
    <cellStyle name="Normal 6 5 3 2" xfId="2874"/>
    <cellStyle name="Normal 6 5 3 2 2" xfId="6321"/>
    <cellStyle name="Normal 6 5 3 3" xfId="4605"/>
    <cellStyle name="Normal 6 5 4" xfId="2016"/>
    <cellStyle name="Normal 6 5 4 2" xfId="5463"/>
    <cellStyle name="Normal 6 5 5" xfId="3747"/>
    <cellStyle name="Normal 6 6" xfId="512"/>
    <cellStyle name="Normal 6 6 2" xfId="1373"/>
    <cellStyle name="Normal 6 6 2 2" xfId="3099"/>
    <cellStyle name="Normal 6 6 2 2 2" xfId="6546"/>
    <cellStyle name="Normal 6 6 2 3" xfId="4830"/>
    <cellStyle name="Normal 6 6 3" xfId="2241"/>
    <cellStyle name="Normal 6 6 3 2" xfId="5688"/>
    <cellStyle name="Normal 6 6 4" xfId="3972"/>
    <cellStyle name="Normal 6 7" xfId="944"/>
    <cellStyle name="Normal 6 7 2" xfId="2670"/>
    <cellStyle name="Normal 6 7 2 2" xfId="6117"/>
    <cellStyle name="Normal 6 7 3" xfId="4401"/>
    <cellStyle name="Normal 6 8" xfId="1812"/>
    <cellStyle name="Normal 6 8 2" xfId="5259"/>
    <cellStyle name="Normal 6 9" xfId="3542"/>
    <cellStyle name="Normal 7" xfId="23"/>
    <cellStyle name="Normal 7 2" xfId="43"/>
    <cellStyle name="Normal 7 2 2" xfId="77"/>
    <cellStyle name="Normal 7 2 2 2" xfId="163"/>
    <cellStyle name="Normal 7 2 2 2 2" xfId="376"/>
    <cellStyle name="Normal 7 2 2 2 2 2" xfId="846"/>
    <cellStyle name="Normal 7 2 2 2 2 2 2" xfId="1707"/>
    <cellStyle name="Normal 7 2 2 2 2 2 2 2" xfId="3433"/>
    <cellStyle name="Normal 7 2 2 2 2 2 2 2 2" xfId="6880"/>
    <cellStyle name="Normal 7 2 2 2 2 2 2 3" xfId="5164"/>
    <cellStyle name="Normal 7 2 2 2 2 2 3" xfId="2575"/>
    <cellStyle name="Normal 7 2 2 2 2 2 3 2" xfId="6022"/>
    <cellStyle name="Normal 7 2 2 2 2 2 4" xfId="4306"/>
    <cellStyle name="Normal 7 2 2 2 2 3" xfId="1278"/>
    <cellStyle name="Normal 7 2 2 2 2 3 2" xfId="3004"/>
    <cellStyle name="Normal 7 2 2 2 2 3 2 2" xfId="6451"/>
    <cellStyle name="Normal 7 2 2 2 2 3 3" xfId="4735"/>
    <cellStyle name="Normal 7 2 2 2 2 4" xfId="2146"/>
    <cellStyle name="Normal 7 2 2 2 2 4 2" xfId="5593"/>
    <cellStyle name="Normal 7 2 2 2 2 5" xfId="3877"/>
    <cellStyle name="Normal 7 2 2 2 3" xfId="642"/>
    <cellStyle name="Normal 7 2 2 2 3 2" xfId="1503"/>
    <cellStyle name="Normal 7 2 2 2 3 2 2" xfId="3229"/>
    <cellStyle name="Normal 7 2 2 2 3 2 2 2" xfId="6676"/>
    <cellStyle name="Normal 7 2 2 2 3 2 3" xfId="4960"/>
    <cellStyle name="Normal 7 2 2 2 3 3" xfId="2371"/>
    <cellStyle name="Normal 7 2 2 2 3 3 2" xfId="5818"/>
    <cellStyle name="Normal 7 2 2 2 3 4" xfId="4102"/>
    <cellStyle name="Normal 7 2 2 2 4" xfId="1074"/>
    <cellStyle name="Normal 7 2 2 2 4 2" xfId="2800"/>
    <cellStyle name="Normal 7 2 2 2 4 2 2" xfId="6247"/>
    <cellStyle name="Normal 7 2 2 2 4 3" xfId="4531"/>
    <cellStyle name="Normal 7 2 2 2 5" xfId="1942"/>
    <cellStyle name="Normal 7 2 2 2 5 2" xfId="5389"/>
    <cellStyle name="Normal 7 2 2 2 6" xfId="3673"/>
    <cellStyle name="Normal 7 2 2 3" xfId="298"/>
    <cellStyle name="Normal 7 2 2 3 2" xfId="768"/>
    <cellStyle name="Normal 7 2 2 3 2 2" xfId="1629"/>
    <cellStyle name="Normal 7 2 2 3 2 2 2" xfId="3355"/>
    <cellStyle name="Normal 7 2 2 3 2 2 2 2" xfId="6802"/>
    <cellStyle name="Normal 7 2 2 3 2 2 3" xfId="5086"/>
    <cellStyle name="Normal 7 2 2 3 2 3" xfId="2497"/>
    <cellStyle name="Normal 7 2 2 3 2 3 2" xfId="5944"/>
    <cellStyle name="Normal 7 2 2 3 2 4" xfId="4228"/>
    <cellStyle name="Normal 7 2 2 3 3" xfId="1200"/>
    <cellStyle name="Normal 7 2 2 3 3 2" xfId="2926"/>
    <cellStyle name="Normal 7 2 2 3 3 2 2" xfId="6373"/>
    <cellStyle name="Normal 7 2 2 3 3 3" xfId="4657"/>
    <cellStyle name="Normal 7 2 2 3 4" xfId="2068"/>
    <cellStyle name="Normal 7 2 2 3 4 2" xfId="5515"/>
    <cellStyle name="Normal 7 2 2 3 5" xfId="3799"/>
    <cellStyle name="Normal 7 2 2 4" xfId="564"/>
    <cellStyle name="Normal 7 2 2 4 2" xfId="1425"/>
    <cellStyle name="Normal 7 2 2 4 2 2" xfId="3151"/>
    <cellStyle name="Normal 7 2 2 4 2 2 2" xfId="6598"/>
    <cellStyle name="Normal 7 2 2 4 2 3" xfId="4882"/>
    <cellStyle name="Normal 7 2 2 4 3" xfId="2293"/>
    <cellStyle name="Normal 7 2 2 4 3 2" xfId="5740"/>
    <cellStyle name="Normal 7 2 2 4 4" xfId="4024"/>
    <cellStyle name="Normal 7 2 2 5" xfId="996"/>
    <cellStyle name="Normal 7 2 2 5 2" xfId="2722"/>
    <cellStyle name="Normal 7 2 2 5 2 2" xfId="6169"/>
    <cellStyle name="Normal 7 2 2 5 3" xfId="4453"/>
    <cellStyle name="Normal 7 2 2 6" xfId="1864"/>
    <cellStyle name="Normal 7 2 2 6 2" xfId="5311"/>
    <cellStyle name="Normal 7 2 2 7" xfId="3594"/>
    <cellStyle name="Normal 7 2 3" xfId="130"/>
    <cellStyle name="Normal 7 2 3 2" xfId="344"/>
    <cellStyle name="Normal 7 2 3 2 2" xfId="814"/>
    <cellStyle name="Normal 7 2 3 2 2 2" xfId="1675"/>
    <cellStyle name="Normal 7 2 3 2 2 2 2" xfId="3401"/>
    <cellStyle name="Normal 7 2 3 2 2 2 2 2" xfId="6848"/>
    <cellStyle name="Normal 7 2 3 2 2 2 3" xfId="5132"/>
    <cellStyle name="Normal 7 2 3 2 2 3" xfId="2543"/>
    <cellStyle name="Normal 7 2 3 2 2 3 2" xfId="5990"/>
    <cellStyle name="Normal 7 2 3 2 2 4" xfId="4274"/>
    <cellStyle name="Normal 7 2 3 2 3" xfId="1246"/>
    <cellStyle name="Normal 7 2 3 2 3 2" xfId="2972"/>
    <cellStyle name="Normal 7 2 3 2 3 2 2" xfId="6419"/>
    <cellStyle name="Normal 7 2 3 2 3 3" xfId="4703"/>
    <cellStyle name="Normal 7 2 3 2 4" xfId="2114"/>
    <cellStyle name="Normal 7 2 3 2 4 2" xfId="5561"/>
    <cellStyle name="Normal 7 2 3 2 5" xfId="3845"/>
    <cellStyle name="Normal 7 2 3 3" xfId="610"/>
    <cellStyle name="Normal 7 2 3 3 2" xfId="1471"/>
    <cellStyle name="Normal 7 2 3 3 2 2" xfId="3197"/>
    <cellStyle name="Normal 7 2 3 3 2 2 2" xfId="6644"/>
    <cellStyle name="Normal 7 2 3 3 2 3" xfId="4928"/>
    <cellStyle name="Normal 7 2 3 3 3" xfId="2339"/>
    <cellStyle name="Normal 7 2 3 3 3 2" xfId="5786"/>
    <cellStyle name="Normal 7 2 3 3 4" xfId="4070"/>
    <cellStyle name="Normal 7 2 3 4" xfId="1042"/>
    <cellStyle name="Normal 7 2 3 4 2" xfId="2768"/>
    <cellStyle name="Normal 7 2 3 4 2 2" xfId="6215"/>
    <cellStyle name="Normal 7 2 3 4 3" xfId="4499"/>
    <cellStyle name="Normal 7 2 3 5" xfId="1910"/>
    <cellStyle name="Normal 7 2 3 5 2" xfId="5357"/>
    <cellStyle name="Normal 7 2 3 6" xfId="3641"/>
    <cellStyle name="Normal 7 2 4" xfId="266"/>
    <cellStyle name="Normal 7 2 4 2" xfId="736"/>
    <cellStyle name="Normal 7 2 4 2 2" xfId="1597"/>
    <cellStyle name="Normal 7 2 4 2 2 2" xfId="3323"/>
    <cellStyle name="Normal 7 2 4 2 2 2 2" xfId="6770"/>
    <cellStyle name="Normal 7 2 4 2 2 3" xfId="5054"/>
    <cellStyle name="Normal 7 2 4 2 3" xfId="2465"/>
    <cellStyle name="Normal 7 2 4 2 3 2" xfId="5912"/>
    <cellStyle name="Normal 7 2 4 2 4" xfId="4196"/>
    <cellStyle name="Normal 7 2 4 3" xfId="1168"/>
    <cellStyle name="Normal 7 2 4 3 2" xfId="2894"/>
    <cellStyle name="Normal 7 2 4 3 2 2" xfId="6341"/>
    <cellStyle name="Normal 7 2 4 3 3" xfId="4625"/>
    <cellStyle name="Normal 7 2 4 4" xfId="2036"/>
    <cellStyle name="Normal 7 2 4 4 2" xfId="5483"/>
    <cellStyle name="Normal 7 2 4 5" xfId="3767"/>
    <cellStyle name="Normal 7 2 5" xfId="532"/>
    <cellStyle name="Normal 7 2 5 2" xfId="1393"/>
    <cellStyle name="Normal 7 2 5 2 2" xfId="3119"/>
    <cellStyle name="Normal 7 2 5 2 2 2" xfId="6566"/>
    <cellStyle name="Normal 7 2 5 2 3" xfId="4850"/>
    <cellStyle name="Normal 7 2 5 3" xfId="2261"/>
    <cellStyle name="Normal 7 2 5 3 2" xfId="5708"/>
    <cellStyle name="Normal 7 2 5 4" xfId="3992"/>
    <cellStyle name="Normal 7 2 6" xfId="964"/>
    <cellStyle name="Normal 7 2 6 2" xfId="2690"/>
    <cellStyle name="Normal 7 2 6 2 2" xfId="6137"/>
    <cellStyle name="Normal 7 2 6 3" xfId="4421"/>
    <cellStyle name="Normal 7 2 7" xfId="1832"/>
    <cellStyle name="Normal 7 2 7 2" xfId="5279"/>
    <cellStyle name="Normal 7 2 8" xfId="3562"/>
    <cellStyle name="Normal 7 3" xfId="60"/>
    <cellStyle name="Normal 7 3 2" xfId="147"/>
    <cellStyle name="Normal 7 3 2 2" xfId="360"/>
    <cellStyle name="Normal 7 3 2 2 2" xfId="830"/>
    <cellStyle name="Normal 7 3 2 2 2 2" xfId="1691"/>
    <cellStyle name="Normal 7 3 2 2 2 2 2" xfId="3417"/>
    <cellStyle name="Normal 7 3 2 2 2 2 2 2" xfId="6864"/>
    <cellStyle name="Normal 7 3 2 2 2 2 3" xfId="5148"/>
    <cellStyle name="Normal 7 3 2 2 2 3" xfId="2559"/>
    <cellStyle name="Normal 7 3 2 2 2 3 2" xfId="6006"/>
    <cellStyle name="Normal 7 3 2 2 2 4" xfId="4290"/>
    <cellStyle name="Normal 7 3 2 2 3" xfId="1262"/>
    <cellStyle name="Normal 7 3 2 2 3 2" xfId="2988"/>
    <cellStyle name="Normal 7 3 2 2 3 2 2" xfId="6435"/>
    <cellStyle name="Normal 7 3 2 2 3 3" xfId="4719"/>
    <cellStyle name="Normal 7 3 2 2 4" xfId="2130"/>
    <cellStyle name="Normal 7 3 2 2 4 2" xfId="5577"/>
    <cellStyle name="Normal 7 3 2 2 5" xfId="3861"/>
    <cellStyle name="Normal 7 3 2 3" xfId="626"/>
    <cellStyle name="Normal 7 3 2 3 2" xfId="1487"/>
    <cellStyle name="Normal 7 3 2 3 2 2" xfId="3213"/>
    <cellStyle name="Normal 7 3 2 3 2 2 2" xfId="6660"/>
    <cellStyle name="Normal 7 3 2 3 2 3" xfId="4944"/>
    <cellStyle name="Normal 7 3 2 3 3" xfId="2355"/>
    <cellStyle name="Normal 7 3 2 3 3 2" xfId="5802"/>
    <cellStyle name="Normal 7 3 2 3 4" xfId="4086"/>
    <cellStyle name="Normal 7 3 2 4" xfId="1058"/>
    <cellStyle name="Normal 7 3 2 4 2" xfId="2784"/>
    <cellStyle name="Normal 7 3 2 4 2 2" xfId="6231"/>
    <cellStyle name="Normal 7 3 2 4 3" xfId="4515"/>
    <cellStyle name="Normal 7 3 2 5" xfId="1926"/>
    <cellStyle name="Normal 7 3 2 5 2" xfId="5373"/>
    <cellStyle name="Normal 7 3 2 6" xfId="3657"/>
    <cellStyle name="Normal 7 3 3" xfId="282"/>
    <cellStyle name="Normal 7 3 3 2" xfId="752"/>
    <cellStyle name="Normal 7 3 3 2 2" xfId="1613"/>
    <cellStyle name="Normal 7 3 3 2 2 2" xfId="3339"/>
    <cellStyle name="Normal 7 3 3 2 2 2 2" xfId="6786"/>
    <cellStyle name="Normal 7 3 3 2 2 3" xfId="5070"/>
    <cellStyle name="Normal 7 3 3 2 3" xfId="2481"/>
    <cellStyle name="Normal 7 3 3 2 3 2" xfId="5928"/>
    <cellStyle name="Normal 7 3 3 2 4" xfId="4212"/>
    <cellStyle name="Normal 7 3 3 3" xfId="1184"/>
    <cellStyle name="Normal 7 3 3 3 2" xfId="2910"/>
    <cellStyle name="Normal 7 3 3 3 2 2" xfId="6357"/>
    <cellStyle name="Normal 7 3 3 3 3" xfId="4641"/>
    <cellStyle name="Normal 7 3 3 4" xfId="2052"/>
    <cellStyle name="Normal 7 3 3 4 2" xfId="5499"/>
    <cellStyle name="Normal 7 3 3 5" xfId="3783"/>
    <cellStyle name="Normal 7 3 4" xfId="548"/>
    <cellStyle name="Normal 7 3 4 2" xfId="1409"/>
    <cellStyle name="Normal 7 3 4 2 2" xfId="3135"/>
    <cellStyle name="Normal 7 3 4 2 2 2" xfId="6582"/>
    <cellStyle name="Normal 7 3 4 2 3" xfId="4866"/>
    <cellStyle name="Normal 7 3 4 3" xfId="2277"/>
    <cellStyle name="Normal 7 3 4 3 2" xfId="5724"/>
    <cellStyle name="Normal 7 3 4 4" xfId="4008"/>
    <cellStyle name="Normal 7 3 5" xfId="980"/>
    <cellStyle name="Normal 7 3 5 2" xfId="2706"/>
    <cellStyle name="Normal 7 3 5 2 2" xfId="6153"/>
    <cellStyle name="Normal 7 3 5 3" xfId="4437"/>
    <cellStyle name="Normal 7 3 6" xfId="1848"/>
    <cellStyle name="Normal 7 3 6 2" xfId="5295"/>
    <cellStyle name="Normal 7 3 7" xfId="3578"/>
    <cellStyle name="Normal 7 4" xfId="114"/>
    <cellStyle name="Normal 7 4 2" xfId="328"/>
    <cellStyle name="Normal 7 4 2 2" xfId="798"/>
    <cellStyle name="Normal 7 4 2 2 2" xfId="1659"/>
    <cellStyle name="Normal 7 4 2 2 2 2" xfId="3385"/>
    <cellStyle name="Normal 7 4 2 2 2 2 2" xfId="6832"/>
    <cellStyle name="Normal 7 4 2 2 2 3" xfId="5116"/>
    <cellStyle name="Normal 7 4 2 2 3" xfId="2527"/>
    <cellStyle name="Normal 7 4 2 2 3 2" xfId="5974"/>
    <cellStyle name="Normal 7 4 2 2 4" xfId="4258"/>
    <cellStyle name="Normal 7 4 2 3" xfId="1230"/>
    <cellStyle name="Normal 7 4 2 3 2" xfId="2956"/>
    <cellStyle name="Normal 7 4 2 3 2 2" xfId="6403"/>
    <cellStyle name="Normal 7 4 2 3 3" xfId="4687"/>
    <cellStyle name="Normal 7 4 2 4" xfId="2098"/>
    <cellStyle name="Normal 7 4 2 4 2" xfId="5545"/>
    <cellStyle name="Normal 7 4 2 5" xfId="3829"/>
    <cellStyle name="Normal 7 4 3" xfId="594"/>
    <cellStyle name="Normal 7 4 3 2" xfId="1455"/>
    <cellStyle name="Normal 7 4 3 2 2" xfId="3181"/>
    <cellStyle name="Normal 7 4 3 2 2 2" xfId="6628"/>
    <cellStyle name="Normal 7 4 3 2 3" xfId="4912"/>
    <cellStyle name="Normal 7 4 3 3" xfId="2323"/>
    <cellStyle name="Normal 7 4 3 3 2" xfId="5770"/>
    <cellStyle name="Normal 7 4 3 4" xfId="4054"/>
    <cellStyle name="Normal 7 4 4" xfId="1026"/>
    <cellStyle name="Normal 7 4 4 2" xfId="2752"/>
    <cellStyle name="Normal 7 4 4 2 2" xfId="6199"/>
    <cellStyle name="Normal 7 4 4 3" xfId="4483"/>
    <cellStyle name="Normal 7 4 5" xfId="1894"/>
    <cellStyle name="Normal 7 4 5 2" xfId="5341"/>
    <cellStyle name="Normal 7 4 6" xfId="3625"/>
    <cellStyle name="Normal 7 5" xfId="250"/>
    <cellStyle name="Normal 7 5 2" xfId="720"/>
    <cellStyle name="Normal 7 5 2 2" xfId="1581"/>
    <cellStyle name="Normal 7 5 2 2 2" xfId="3307"/>
    <cellStyle name="Normal 7 5 2 2 2 2" xfId="6754"/>
    <cellStyle name="Normal 7 5 2 2 3" xfId="5038"/>
    <cellStyle name="Normal 7 5 2 3" xfId="2449"/>
    <cellStyle name="Normal 7 5 2 3 2" xfId="5896"/>
    <cellStyle name="Normal 7 5 2 4" xfId="4180"/>
    <cellStyle name="Normal 7 5 3" xfId="1152"/>
    <cellStyle name="Normal 7 5 3 2" xfId="2878"/>
    <cellStyle name="Normal 7 5 3 2 2" xfId="6325"/>
    <cellStyle name="Normal 7 5 3 3" xfId="4609"/>
    <cellStyle name="Normal 7 5 4" xfId="2020"/>
    <cellStyle name="Normal 7 5 4 2" xfId="5467"/>
    <cellStyle name="Normal 7 5 5" xfId="3751"/>
    <cellStyle name="Normal 7 6" xfId="516"/>
    <cellStyle name="Normal 7 6 2" xfId="1377"/>
    <cellStyle name="Normal 7 6 2 2" xfId="3103"/>
    <cellStyle name="Normal 7 6 2 2 2" xfId="6550"/>
    <cellStyle name="Normal 7 6 2 3" xfId="4834"/>
    <cellStyle name="Normal 7 6 3" xfId="2245"/>
    <cellStyle name="Normal 7 6 3 2" xfId="5692"/>
    <cellStyle name="Normal 7 6 4" xfId="3976"/>
    <cellStyle name="Normal 7 7" xfId="948"/>
    <cellStyle name="Normal 7 7 2" xfId="2674"/>
    <cellStyle name="Normal 7 7 2 2" xfId="6121"/>
    <cellStyle name="Normal 7 7 3" xfId="4405"/>
    <cellStyle name="Normal 7 8" xfId="1816"/>
    <cellStyle name="Normal 7 8 2" xfId="5263"/>
    <cellStyle name="Normal 7 9" xfId="3546"/>
    <cellStyle name="Normal 8" xfId="24"/>
    <cellStyle name="Normal 8 2" xfId="61"/>
    <cellStyle name="Normal 8 2 2" xfId="148"/>
    <cellStyle name="Normal 8 2 2 2" xfId="361"/>
    <cellStyle name="Normal 8 2 2 2 2" xfId="831"/>
    <cellStyle name="Normal 8 2 2 2 2 2" xfId="1692"/>
    <cellStyle name="Normal 8 2 2 2 2 2 2" xfId="3418"/>
    <cellStyle name="Normal 8 2 2 2 2 2 2 2" xfId="6865"/>
    <cellStyle name="Normal 8 2 2 2 2 2 3" xfId="5149"/>
    <cellStyle name="Normal 8 2 2 2 2 3" xfId="2560"/>
    <cellStyle name="Normal 8 2 2 2 2 3 2" xfId="6007"/>
    <cellStyle name="Normal 8 2 2 2 2 4" xfId="4291"/>
    <cellStyle name="Normal 8 2 2 2 3" xfId="1263"/>
    <cellStyle name="Normal 8 2 2 2 3 2" xfId="2989"/>
    <cellStyle name="Normal 8 2 2 2 3 2 2" xfId="6436"/>
    <cellStyle name="Normal 8 2 2 2 3 3" xfId="4720"/>
    <cellStyle name="Normal 8 2 2 2 4" xfId="2131"/>
    <cellStyle name="Normal 8 2 2 2 4 2" xfId="5578"/>
    <cellStyle name="Normal 8 2 2 2 5" xfId="3862"/>
    <cellStyle name="Normal 8 2 2 3" xfId="627"/>
    <cellStyle name="Normal 8 2 2 3 2" xfId="1488"/>
    <cellStyle name="Normal 8 2 2 3 2 2" xfId="3214"/>
    <cellStyle name="Normal 8 2 2 3 2 2 2" xfId="6661"/>
    <cellStyle name="Normal 8 2 2 3 2 3" xfId="4945"/>
    <cellStyle name="Normal 8 2 2 3 3" xfId="2356"/>
    <cellStyle name="Normal 8 2 2 3 3 2" xfId="5803"/>
    <cellStyle name="Normal 8 2 2 3 4" xfId="4087"/>
    <cellStyle name="Normal 8 2 2 4" xfId="1059"/>
    <cellStyle name="Normal 8 2 2 4 2" xfId="2785"/>
    <cellStyle name="Normal 8 2 2 4 2 2" xfId="6232"/>
    <cellStyle name="Normal 8 2 2 4 3" xfId="4516"/>
    <cellStyle name="Normal 8 2 2 5" xfId="1927"/>
    <cellStyle name="Normal 8 2 2 5 2" xfId="5374"/>
    <cellStyle name="Normal 8 2 2 6" xfId="3658"/>
    <cellStyle name="Normal 8 2 3" xfId="283"/>
    <cellStyle name="Normal 8 2 3 2" xfId="753"/>
    <cellStyle name="Normal 8 2 3 2 2" xfId="1614"/>
    <cellStyle name="Normal 8 2 3 2 2 2" xfId="3340"/>
    <cellStyle name="Normal 8 2 3 2 2 2 2" xfId="6787"/>
    <cellStyle name="Normal 8 2 3 2 2 3" xfId="5071"/>
    <cellStyle name="Normal 8 2 3 2 3" xfId="2482"/>
    <cellStyle name="Normal 8 2 3 2 3 2" xfId="5929"/>
    <cellStyle name="Normal 8 2 3 2 4" xfId="4213"/>
    <cellStyle name="Normal 8 2 3 3" xfId="1185"/>
    <cellStyle name="Normal 8 2 3 3 2" xfId="2911"/>
    <cellStyle name="Normal 8 2 3 3 2 2" xfId="6358"/>
    <cellStyle name="Normal 8 2 3 3 3" xfId="4642"/>
    <cellStyle name="Normal 8 2 3 4" xfId="2053"/>
    <cellStyle name="Normal 8 2 3 4 2" xfId="5500"/>
    <cellStyle name="Normal 8 2 3 5" xfId="3784"/>
    <cellStyle name="Normal 8 2 4" xfId="549"/>
    <cellStyle name="Normal 8 2 4 2" xfId="1410"/>
    <cellStyle name="Normal 8 2 4 2 2" xfId="3136"/>
    <cellStyle name="Normal 8 2 4 2 2 2" xfId="6583"/>
    <cellStyle name="Normal 8 2 4 2 3" xfId="4867"/>
    <cellStyle name="Normal 8 2 4 3" xfId="2278"/>
    <cellStyle name="Normal 8 2 4 3 2" xfId="5725"/>
    <cellStyle name="Normal 8 2 4 4" xfId="4009"/>
    <cellStyle name="Normal 8 2 5" xfId="981"/>
    <cellStyle name="Normal 8 2 5 2" xfId="2707"/>
    <cellStyle name="Normal 8 2 5 2 2" xfId="6154"/>
    <cellStyle name="Normal 8 2 5 3" xfId="4438"/>
    <cellStyle name="Normal 8 2 6" xfId="1849"/>
    <cellStyle name="Normal 8 2 6 2" xfId="5296"/>
    <cellStyle name="Normal 8 2 7" xfId="3579"/>
    <cellStyle name="Normal 8 3" xfId="115"/>
    <cellStyle name="Normal 8 3 2" xfId="329"/>
    <cellStyle name="Normal 8 3 2 2" xfId="799"/>
    <cellStyle name="Normal 8 3 2 2 2" xfId="1660"/>
    <cellStyle name="Normal 8 3 2 2 2 2" xfId="3386"/>
    <cellStyle name="Normal 8 3 2 2 2 2 2" xfId="6833"/>
    <cellStyle name="Normal 8 3 2 2 2 3" xfId="5117"/>
    <cellStyle name="Normal 8 3 2 2 3" xfId="2528"/>
    <cellStyle name="Normal 8 3 2 2 3 2" xfId="5975"/>
    <cellStyle name="Normal 8 3 2 2 4" xfId="4259"/>
    <cellStyle name="Normal 8 3 2 3" xfId="1231"/>
    <cellStyle name="Normal 8 3 2 3 2" xfId="2957"/>
    <cellStyle name="Normal 8 3 2 3 2 2" xfId="6404"/>
    <cellStyle name="Normal 8 3 2 3 3" xfId="4688"/>
    <cellStyle name="Normal 8 3 2 4" xfId="2099"/>
    <cellStyle name="Normal 8 3 2 4 2" xfId="5546"/>
    <cellStyle name="Normal 8 3 2 5" xfId="3830"/>
    <cellStyle name="Normal 8 3 3" xfId="595"/>
    <cellStyle name="Normal 8 3 3 2" xfId="1456"/>
    <cellStyle name="Normal 8 3 3 2 2" xfId="3182"/>
    <cellStyle name="Normal 8 3 3 2 2 2" xfId="6629"/>
    <cellStyle name="Normal 8 3 3 2 3" xfId="4913"/>
    <cellStyle name="Normal 8 3 3 3" xfId="2324"/>
    <cellStyle name="Normal 8 3 3 3 2" xfId="5771"/>
    <cellStyle name="Normal 8 3 3 4" xfId="4055"/>
    <cellStyle name="Normal 8 3 4" xfId="1027"/>
    <cellStyle name="Normal 8 3 4 2" xfId="2753"/>
    <cellStyle name="Normal 8 3 4 2 2" xfId="6200"/>
    <cellStyle name="Normal 8 3 4 3" xfId="4484"/>
    <cellStyle name="Normal 8 3 5" xfId="1895"/>
    <cellStyle name="Normal 8 3 5 2" xfId="5342"/>
    <cellStyle name="Normal 8 3 6" xfId="3626"/>
    <cellStyle name="Normal 8 4" xfId="251"/>
    <cellStyle name="Normal 8 4 2" xfId="721"/>
    <cellStyle name="Normal 8 4 2 2" xfId="1582"/>
    <cellStyle name="Normal 8 4 2 2 2" xfId="3308"/>
    <cellStyle name="Normal 8 4 2 2 2 2" xfId="6755"/>
    <cellStyle name="Normal 8 4 2 2 3" xfId="5039"/>
    <cellStyle name="Normal 8 4 2 3" xfId="2450"/>
    <cellStyle name="Normal 8 4 2 3 2" xfId="5897"/>
    <cellStyle name="Normal 8 4 2 4" xfId="4181"/>
    <cellStyle name="Normal 8 4 3" xfId="1153"/>
    <cellStyle name="Normal 8 4 3 2" xfId="2879"/>
    <cellStyle name="Normal 8 4 3 2 2" xfId="6326"/>
    <cellStyle name="Normal 8 4 3 3" xfId="4610"/>
    <cellStyle name="Normal 8 4 4" xfId="2021"/>
    <cellStyle name="Normal 8 4 4 2" xfId="5468"/>
    <cellStyle name="Normal 8 4 5" xfId="3752"/>
    <cellStyle name="Normal 8 5" xfId="517"/>
    <cellStyle name="Normal 8 5 2" xfId="1378"/>
    <cellStyle name="Normal 8 5 2 2" xfId="3104"/>
    <cellStyle name="Normal 8 5 2 2 2" xfId="6551"/>
    <cellStyle name="Normal 8 5 2 3" xfId="4835"/>
    <cellStyle name="Normal 8 5 3" xfId="2246"/>
    <cellStyle name="Normal 8 5 3 2" xfId="5693"/>
    <cellStyle name="Normal 8 5 4" xfId="3977"/>
    <cellStyle name="Normal 8 6" xfId="949"/>
    <cellStyle name="Normal 8 6 2" xfId="2675"/>
    <cellStyle name="Normal 8 6 2 2" xfId="6122"/>
    <cellStyle name="Normal 8 6 3" xfId="4406"/>
    <cellStyle name="Normal 8 7" xfId="1817"/>
    <cellStyle name="Normal 8 7 2" xfId="5264"/>
    <cellStyle name="Normal 8 8" xfId="3547"/>
    <cellStyle name="Normal 9" xfId="9"/>
    <cellStyle name="Normal 9 10" xfId="99"/>
    <cellStyle name="Normal 9 10 2" xfId="182"/>
    <cellStyle name="Normal 9 10 2 2" xfId="391"/>
    <cellStyle name="Normal 9 10 2 2 2" xfId="861"/>
    <cellStyle name="Normal 9 10 2 2 2 2" xfId="1722"/>
    <cellStyle name="Normal 9 10 2 2 2 2 2" xfId="3448"/>
    <cellStyle name="Normal 9 10 2 2 2 2 2 2" xfId="6895"/>
    <cellStyle name="Normal 9 10 2 2 2 2 3" xfId="5179"/>
    <cellStyle name="Normal 9 10 2 2 2 3" xfId="2590"/>
    <cellStyle name="Normal 9 10 2 2 2 3 2" xfId="6037"/>
    <cellStyle name="Normal 9 10 2 2 2 4" xfId="4321"/>
    <cellStyle name="Normal 9 10 2 2 3" xfId="1293"/>
    <cellStyle name="Normal 9 10 2 2 3 2" xfId="3019"/>
    <cellStyle name="Normal 9 10 2 2 3 2 2" xfId="6466"/>
    <cellStyle name="Normal 9 10 2 2 3 3" xfId="4750"/>
    <cellStyle name="Normal 9 10 2 2 4" xfId="2161"/>
    <cellStyle name="Normal 9 10 2 2 4 2" xfId="5608"/>
    <cellStyle name="Normal 9 10 2 2 5" xfId="3892"/>
    <cellStyle name="Normal 9 10 2 3" xfId="657"/>
    <cellStyle name="Normal 9 10 2 3 2" xfId="1518"/>
    <cellStyle name="Normal 9 10 2 3 2 2" xfId="3244"/>
    <cellStyle name="Normal 9 10 2 3 2 2 2" xfId="6691"/>
    <cellStyle name="Normal 9 10 2 3 2 3" xfId="4975"/>
    <cellStyle name="Normal 9 10 2 3 3" xfId="2386"/>
    <cellStyle name="Normal 9 10 2 3 3 2" xfId="5833"/>
    <cellStyle name="Normal 9 10 2 3 4" xfId="4117"/>
    <cellStyle name="Normal 9 10 2 4" xfId="1089"/>
    <cellStyle name="Normal 9 10 2 4 2" xfId="2815"/>
    <cellStyle name="Normal 9 10 2 4 2 2" xfId="6262"/>
    <cellStyle name="Normal 9 10 2 4 3" xfId="4546"/>
    <cellStyle name="Normal 9 10 2 5" xfId="1957"/>
    <cellStyle name="Normal 9 10 2 5 2" xfId="5404"/>
    <cellStyle name="Normal 9 10 2 6" xfId="3688"/>
    <cellStyle name="Normal 9 10 3" xfId="313"/>
    <cellStyle name="Normal 9 10 3 2" xfId="783"/>
    <cellStyle name="Normal 9 10 3 2 2" xfId="1644"/>
    <cellStyle name="Normal 9 10 3 2 2 2" xfId="3370"/>
    <cellStyle name="Normal 9 10 3 2 2 2 2" xfId="6817"/>
    <cellStyle name="Normal 9 10 3 2 2 3" xfId="5101"/>
    <cellStyle name="Normal 9 10 3 2 3" xfId="2512"/>
    <cellStyle name="Normal 9 10 3 2 3 2" xfId="5959"/>
    <cellStyle name="Normal 9 10 3 2 4" xfId="4243"/>
    <cellStyle name="Normal 9 10 3 3" xfId="1215"/>
    <cellStyle name="Normal 9 10 3 3 2" xfId="2941"/>
    <cellStyle name="Normal 9 10 3 3 2 2" xfId="6388"/>
    <cellStyle name="Normal 9 10 3 3 3" xfId="4672"/>
    <cellStyle name="Normal 9 10 3 4" xfId="2083"/>
    <cellStyle name="Normal 9 10 3 4 2" xfId="5530"/>
    <cellStyle name="Normal 9 10 3 5" xfId="3814"/>
    <cellStyle name="Normal 9 10 4" xfId="579"/>
    <cellStyle name="Normal 9 10 4 2" xfId="1440"/>
    <cellStyle name="Normal 9 10 4 2 2" xfId="3166"/>
    <cellStyle name="Normal 9 10 4 2 2 2" xfId="6613"/>
    <cellStyle name="Normal 9 10 4 2 3" xfId="4897"/>
    <cellStyle name="Normal 9 10 4 3" xfId="2308"/>
    <cellStyle name="Normal 9 10 4 3 2" xfId="5755"/>
    <cellStyle name="Normal 9 10 4 4" xfId="4039"/>
    <cellStyle name="Normal 9 10 5" xfId="1011"/>
    <cellStyle name="Normal 9 10 5 2" xfId="2737"/>
    <cellStyle name="Normal 9 10 5 2 2" xfId="6184"/>
    <cellStyle name="Normal 9 10 5 3" xfId="4468"/>
    <cellStyle name="Normal 9 10 6" xfId="1879"/>
    <cellStyle name="Normal 9 10 6 2" xfId="5326"/>
    <cellStyle name="Normal 9 10 7" xfId="3610"/>
    <cellStyle name="Normal 9 11" xfId="186"/>
    <cellStyle name="Normal 9 11 2" xfId="394"/>
    <cellStyle name="Normal 9 11 2 2" xfId="864"/>
    <cellStyle name="Normal 9 11 2 2 2" xfId="1725"/>
    <cellStyle name="Normal 9 11 2 2 2 2" xfId="3451"/>
    <cellStyle name="Normal 9 11 2 2 2 2 2" xfId="6898"/>
    <cellStyle name="Normal 9 11 2 2 2 3" xfId="5182"/>
    <cellStyle name="Normal 9 11 2 2 3" xfId="2593"/>
    <cellStyle name="Normal 9 11 2 2 3 2" xfId="6040"/>
    <cellStyle name="Normal 9 11 2 2 4" xfId="4324"/>
    <cellStyle name="Normal 9 11 2 3" xfId="1296"/>
    <cellStyle name="Normal 9 11 2 3 2" xfId="3022"/>
    <cellStyle name="Normal 9 11 2 3 2 2" xfId="6469"/>
    <cellStyle name="Normal 9 11 2 3 3" xfId="4753"/>
    <cellStyle name="Normal 9 11 2 4" xfId="2164"/>
    <cellStyle name="Normal 9 11 2 4 2" xfId="5611"/>
    <cellStyle name="Normal 9 11 2 5" xfId="3895"/>
    <cellStyle name="Normal 9 11 3" xfId="660"/>
    <cellStyle name="Normal 9 11 3 2" xfId="1521"/>
    <cellStyle name="Normal 9 11 3 2 2" xfId="3247"/>
    <cellStyle name="Normal 9 11 3 2 2 2" xfId="6694"/>
    <cellStyle name="Normal 9 11 3 2 3" xfId="4978"/>
    <cellStyle name="Normal 9 11 3 3" xfId="2389"/>
    <cellStyle name="Normal 9 11 3 3 2" xfId="5836"/>
    <cellStyle name="Normal 9 11 3 4" xfId="4120"/>
    <cellStyle name="Normal 9 11 4" xfId="1092"/>
    <cellStyle name="Normal 9 11 4 2" xfId="2818"/>
    <cellStyle name="Normal 9 11 4 2 2" xfId="6265"/>
    <cellStyle name="Normal 9 11 4 3" xfId="4549"/>
    <cellStyle name="Normal 9 11 5" xfId="1960"/>
    <cellStyle name="Normal 9 11 5 2" xfId="5407"/>
    <cellStyle name="Normal 9 11 6" xfId="3691"/>
    <cellStyle name="Normal 9 12" xfId="102"/>
    <cellStyle name="Normal 9 12 2" xfId="316"/>
    <cellStyle name="Normal 9 12 2 2" xfId="786"/>
    <cellStyle name="Normal 9 12 2 2 2" xfId="1647"/>
    <cellStyle name="Normal 9 12 2 2 2 2" xfId="3373"/>
    <cellStyle name="Normal 9 12 2 2 2 2 2" xfId="6820"/>
    <cellStyle name="Normal 9 12 2 2 2 3" xfId="5104"/>
    <cellStyle name="Normal 9 12 2 2 3" xfId="2515"/>
    <cellStyle name="Normal 9 12 2 2 3 2" xfId="5962"/>
    <cellStyle name="Normal 9 12 2 2 4" xfId="4246"/>
    <cellStyle name="Normal 9 12 2 3" xfId="1218"/>
    <cellStyle name="Normal 9 12 2 3 2" xfId="2944"/>
    <cellStyle name="Normal 9 12 2 3 2 2" xfId="6391"/>
    <cellStyle name="Normal 9 12 2 3 3" xfId="4675"/>
    <cellStyle name="Normal 9 12 2 4" xfId="2086"/>
    <cellStyle name="Normal 9 12 2 4 2" xfId="5533"/>
    <cellStyle name="Normal 9 12 2 5" xfId="3817"/>
    <cellStyle name="Normal 9 12 3" xfId="582"/>
    <cellStyle name="Normal 9 12 3 2" xfId="1443"/>
    <cellStyle name="Normal 9 12 3 2 2" xfId="3169"/>
    <cellStyle name="Normal 9 12 3 2 2 2" xfId="6616"/>
    <cellStyle name="Normal 9 12 3 2 3" xfId="4900"/>
    <cellStyle name="Normal 9 12 3 3" xfId="2311"/>
    <cellStyle name="Normal 9 12 3 3 2" xfId="5758"/>
    <cellStyle name="Normal 9 12 3 4" xfId="4042"/>
    <cellStyle name="Normal 9 12 4" xfId="1014"/>
    <cellStyle name="Normal 9 12 4 2" xfId="2740"/>
    <cellStyle name="Normal 9 12 4 2 2" xfId="6187"/>
    <cellStyle name="Normal 9 12 4 3" xfId="4471"/>
    <cellStyle name="Normal 9 12 5" xfId="1882"/>
    <cellStyle name="Normal 9 12 5 2" xfId="5329"/>
    <cellStyle name="Normal 9 12 6" xfId="3613"/>
    <cellStyle name="Normal 9 13" xfId="189"/>
    <cellStyle name="Normal 9 13 2" xfId="397"/>
    <cellStyle name="Normal 9 13 2 2" xfId="867"/>
    <cellStyle name="Normal 9 13 2 2 2" xfId="1728"/>
    <cellStyle name="Normal 9 13 2 2 2 2" xfId="3454"/>
    <cellStyle name="Normal 9 13 2 2 2 2 2" xfId="6901"/>
    <cellStyle name="Normal 9 13 2 2 2 3" xfId="5185"/>
    <cellStyle name="Normal 9 13 2 2 3" xfId="2596"/>
    <cellStyle name="Normal 9 13 2 2 3 2" xfId="6043"/>
    <cellStyle name="Normal 9 13 2 2 4" xfId="4327"/>
    <cellStyle name="Normal 9 13 2 3" xfId="1299"/>
    <cellStyle name="Normal 9 13 2 3 2" xfId="3025"/>
    <cellStyle name="Normal 9 13 2 3 2 2" xfId="6472"/>
    <cellStyle name="Normal 9 13 2 3 3" xfId="4756"/>
    <cellStyle name="Normal 9 13 2 4" xfId="2167"/>
    <cellStyle name="Normal 9 13 2 4 2" xfId="5614"/>
    <cellStyle name="Normal 9 13 2 5" xfId="3898"/>
    <cellStyle name="Normal 9 13 3" xfId="663"/>
    <cellStyle name="Normal 9 13 3 2" xfId="1524"/>
    <cellStyle name="Normal 9 13 3 2 2" xfId="3250"/>
    <cellStyle name="Normal 9 13 3 2 2 2" xfId="6697"/>
    <cellStyle name="Normal 9 13 3 2 3" xfId="4981"/>
    <cellStyle name="Normal 9 13 3 3" xfId="2392"/>
    <cellStyle name="Normal 9 13 3 3 2" xfId="5839"/>
    <cellStyle name="Normal 9 13 3 4" xfId="4123"/>
    <cellStyle name="Normal 9 13 4" xfId="1095"/>
    <cellStyle name="Normal 9 13 4 2" xfId="2821"/>
    <cellStyle name="Normal 9 13 4 2 2" xfId="6268"/>
    <cellStyle name="Normal 9 13 4 3" xfId="4552"/>
    <cellStyle name="Normal 9 13 5" xfId="1963"/>
    <cellStyle name="Normal 9 13 5 2" xfId="5410"/>
    <cellStyle name="Normal 9 13 6" xfId="3694"/>
    <cellStyle name="Normal 9 14" xfId="194"/>
    <cellStyle name="Normal 9 14 2" xfId="401"/>
    <cellStyle name="Normal 9 14 2 2" xfId="871"/>
    <cellStyle name="Normal 9 14 2 2 2" xfId="1732"/>
    <cellStyle name="Normal 9 14 2 2 2 2" xfId="3458"/>
    <cellStyle name="Normal 9 14 2 2 2 2 2" xfId="6905"/>
    <cellStyle name="Normal 9 14 2 2 2 3" xfId="5189"/>
    <cellStyle name="Normal 9 14 2 2 3" xfId="2600"/>
    <cellStyle name="Normal 9 14 2 2 3 2" xfId="6047"/>
    <cellStyle name="Normal 9 14 2 2 4" xfId="4331"/>
    <cellStyle name="Normal 9 14 2 3" xfId="1303"/>
    <cellStyle name="Normal 9 14 2 3 2" xfId="3029"/>
    <cellStyle name="Normal 9 14 2 3 2 2" xfId="6476"/>
    <cellStyle name="Normal 9 14 2 3 3" xfId="4760"/>
    <cellStyle name="Normal 9 14 2 4" xfId="2171"/>
    <cellStyle name="Normal 9 14 2 4 2" xfId="5618"/>
    <cellStyle name="Normal 9 14 2 5" xfId="3902"/>
    <cellStyle name="Normal 9 14 3" xfId="667"/>
    <cellStyle name="Normal 9 14 3 2" xfId="1528"/>
    <cellStyle name="Normal 9 14 3 2 2" xfId="3254"/>
    <cellStyle name="Normal 9 14 3 2 2 2" xfId="6701"/>
    <cellStyle name="Normal 9 14 3 2 3" xfId="4985"/>
    <cellStyle name="Normal 9 14 3 3" xfId="2396"/>
    <cellStyle name="Normal 9 14 3 3 2" xfId="5843"/>
    <cellStyle name="Normal 9 14 3 4" xfId="4127"/>
    <cellStyle name="Normal 9 14 4" xfId="1099"/>
    <cellStyle name="Normal 9 14 4 2" xfId="2825"/>
    <cellStyle name="Normal 9 14 4 2 2" xfId="6272"/>
    <cellStyle name="Normal 9 14 4 3" xfId="4556"/>
    <cellStyle name="Normal 9 14 5" xfId="1967"/>
    <cellStyle name="Normal 9 14 5 2" xfId="5414"/>
    <cellStyle name="Normal 9 14 6" xfId="3698"/>
    <cellStyle name="Normal 9 15" xfId="197"/>
    <cellStyle name="Normal 9 15 2" xfId="404"/>
    <cellStyle name="Normal 9 15 2 2" xfId="874"/>
    <cellStyle name="Normal 9 15 2 2 2" xfId="1735"/>
    <cellStyle name="Normal 9 15 2 2 2 2" xfId="3461"/>
    <cellStyle name="Normal 9 15 2 2 2 2 2" xfId="6908"/>
    <cellStyle name="Normal 9 15 2 2 2 3" xfId="5192"/>
    <cellStyle name="Normal 9 15 2 2 3" xfId="2603"/>
    <cellStyle name="Normal 9 15 2 2 3 2" xfId="6050"/>
    <cellStyle name="Normal 9 15 2 2 4" xfId="4334"/>
    <cellStyle name="Normal 9 15 2 3" xfId="1306"/>
    <cellStyle name="Normal 9 15 2 3 2" xfId="3032"/>
    <cellStyle name="Normal 9 15 2 3 2 2" xfId="6479"/>
    <cellStyle name="Normal 9 15 2 3 3" xfId="4763"/>
    <cellStyle name="Normal 9 15 2 4" xfId="2174"/>
    <cellStyle name="Normal 9 15 2 4 2" xfId="5621"/>
    <cellStyle name="Normal 9 15 2 5" xfId="3905"/>
    <cellStyle name="Normal 9 15 3" xfId="670"/>
    <cellStyle name="Normal 9 15 3 2" xfId="1531"/>
    <cellStyle name="Normal 9 15 3 2 2" xfId="3257"/>
    <cellStyle name="Normal 9 15 3 2 2 2" xfId="6704"/>
    <cellStyle name="Normal 9 15 3 2 3" xfId="4988"/>
    <cellStyle name="Normal 9 15 3 3" xfId="2399"/>
    <cellStyle name="Normal 9 15 3 3 2" xfId="5846"/>
    <cellStyle name="Normal 9 15 3 4" xfId="4130"/>
    <cellStyle name="Normal 9 15 4" xfId="1102"/>
    <cellStyle name="Normal 9 15 4 2" xfId="2828"/>
    <cellStyle name="Normal 9 15 4 2 2" xfId="6275"/>
    <cellStyle name="Normal 9 15 4 3" xfId="4559"/>
    <cellStyle name="Normal 9 15 5" xfId="1970"/>
    <cellStyle name="Normal 9 15 5 2" xfId="5417"/>
    <cellStyle name="Normal 9 15 6" xfId="3701"/>
    <cellStyle name="Normal 9 16" xfId="201"/>
    <cellStyle name="Normal 9 16 2" xfId="408"/>
    <cellStyle name="Normal 9 16 2 2" xfId="878"/>
    <cellStyle name="Normal 9 16 2 2 2" xfId="1739"/>
    <cellStyle name="Normal 9 16 2 2 2 2" xfId="3465"/>
    <cellStyle name="Normal 9 16 2 2 2 2 2" xfId="6912"/>
    <cellStyle name="Normal 9 16 2 2 2 3" xfId="5196"/>
    <cellStyle name="Normal 9 16 2 2 3" xfId="2607"/>
    <cellStyle name="Normal 9 16 2 2 3 2" xfId="6054"/>
    <cellStyle name="Normal 9 16 2 2 4" xfId="4338"/>
    <cellStyle name="Normal 9 16 2 3" xfId="1310"/>
    <cellStyle name="Normal 9 16 2 3 2" xfId="3036"/>
    <cellStyle name="Normal 9 16 2 3 2 2" xfId="6483"/>
    <cellStyle name="Normal 9 16 2 3 3" xfId="4767"/>
    <cellStyle name="Normal 9 16 2 4" xfId="2178"/>
    <cellStyle name="Normal 9 16 2 4 2" xfId="5625"/>
    <cellStyle name="Normal 9 16 2 5" xfId="3909"/>
    <cellStyle name="Normal 9 16 3" xfId="674"/>
    <cellStyle name="Normal 9 16 3 2" xfId="1535"/>
    <cellStyle name="Normal 9 16 3 2 2" xfId="3261"/>
    <cellStyle name="Normal 9 16 3 2 2 2" xfId="6708"/>
    <cellStyle name="Normal 9 16 3 2 3" xfId="4992"/>
    <cellStyle name="Normal 9 16 3 3" xfId="2403"/>
    <cellStyle name="Normal 9 16 3 3 2" xfId="5850"/>
    <cellStyle name="Normal 9 16 3 4" xfId="4134"/>
    <cellStyle name="Normal 9 16 4" xfId="1106"/>
    <cellStyle name="Normal 9 16 4 2" xfId="2832"/>
    <cellStyle name="Normal 9 16 4 2 2" xfId="6279"/>
    <cellStyle name="Normal 9 16 4 3" xfId="4563"/>
    <cellStyle name="Normal 9 16 5" xfId="1974"/>
    <cellStyle name="Normal 9 16 5 2" xfId="5421"/>
    <cellStyle name="Normal 9 16 6" xfId="3705"/>
    <cellStyle name="Normal 9 17" xfId="204"/>
    <cellStyle name="Normal 9 17 2" xfId="411"/>
    <cellStyle name="Normal 9 17 2 2" xfId="881"/>
    <cellStyle name="Normal 9 17 2 2 2" xfId="1742"/>
    <cellStyle name="Normal 9 17 2 2 2 2" xfId="3468"/>
    <cellStyle name="Normal 9 17 2 2 2 2 2" xfId="6915"/>
    <cellStyle name="Normal 9 17 2 2 2 3" xfId="5199"/>
    <cellStyle name="Normal 9 17 2 2 3" xfId="2610"/>
    <cellStyle name="Normal 9 17 2 2 3 2" xfId="6057"/>
    <cellStyle name="Normal 9 17 2 2 4" xfId="4341"/>
    <cellStyle name="Normal 9 17 2 3" xfId="1313"/>
    <cellStyle name="Normal 9 17 2 3 2" xfId="3039"/>
    <cellStyle name="Normal 9 17 2 3 2 2" xfId="6486"/>
    <cellStyle name="Normal 9 17 2 3 3" xfId="4770"/>
    <cellStyle name="Normal 9 17 2 4" xfId="2181"/>
    <cellStyle name="Normal 9 17 2 4 2" xfId="5628"/>
    <cellStyle name="Normal 9 17 2 5" xfId="3912"/>
    <cellStyle name="Normal 9 17 3" xfId="677"/>
    <cellStyle name="Normal 9 17 3 2" xfId="1538"/>
    <cellStyle name="Normal 9 17 3 2 2" xfId="3264"/>
    <cellStyle name="Normal 9 17 3 2 2 2" xfId="6711"/>
    <cellStyle name="Normal 9 17 3 2 3" xfId="4995"/>
    <cellStyle name="Normal 9 17 3 3" xfId="2406"/>
    <cellStyle name="Normal 9 17 3 3 2" xfId="5853"/>
    <cellStyle name="Normal 9 17 3 4" xfId="4137"/>
    <cellStyle name="Normal 9 17 4" xfId="1109"/>
    <cellStyle name="Normal 9 17 4 2" xfId="2835"/>
    <cellStyle name="Normal 9 17 4 2 2" xfId="6282"/>
    <cellStyle name="Normal 9 17 4 3" xfId="4566"/>
    <cellStyle name="Normal 9 17 5" xfId="1977"/>
    <cellStyle name="Normal 9 17 5 2" xfId="5424"/>
    <cellStyle name="Normal 9 17 6" xfId="3708"/>
    <cellStyle name="Normal 9 18" xfId="209"/>
    <cellStyle name="Normal 9 18 2" xfId="414"/>
    <cellStyle name="Normal 9 18 2 2" xfId="884"/>
    <cellStyle name="Normal 9 18 2 2 2" xfId="1745"/>
    <cellStyle name="Normal 9 18 2 2 2 2" xfId="3471"/>
    <cellStyle name="Normal 9 18 2 2 2 2 2" xfId="6918"/>
    <cellStyle name="Normal 9 18 2 2 2 3" xfId="5202"/>
    <cellStyle name="Normal 9 18 2 2 3" xfId="2613"/>
    <cellStyle name="Normal 9 18 2 2 3 2" xfId="6060"/>
    <cellStyle name="Normal 9 18 2 2 4" xfId="4344"/>
    <cellStyle name="Normal 9 18 2 3" xfId="1316"/>
    <cellStyle name="Normal 9 18 2 3 2" xfId="3042"/>
    <cellStyle name="Normal 9 18 2 3 2 2" xfId="6489"/>
    <cellStyle name="Normal 9 18 2 3 3" xfId="4773"/>
    <cellStyle name="Normal 9 18 2 4" xfId="2184"/>
    <cellStyle name="Normal 9 18 2 4 2" xfId="5631"/>
    <cellStyle name="Normal 9 18 2 5" xfId="3915"/>
    <cellStyle name="Normal 9 18 3" xfId="680"/>
    <cellStyle name="Normal 9 18 3 2" xfId="1541"/>
    <cellStyle name="Normal 9 18 3 2 2" xfId="3267"/>
    <cellStyle name="Normal 9 18 3 2 2 2" xfId="6714"/>
    <cellStyle name="Normal 9 18 3 2 3" xfId="4998"/>
    <cellStyle name="Normal 9 18 3 3" xfId="2409"/>
    <cellStyle name="Normal 9 18 3 3 2" xfId="5856"/>
    <cellStyle name="Normal 9 18 3 4" xfId="4140"/>
    <cellStyle name="Normal 9 18 4" xfId="1112"/>
    <cellStyle name="Normal 9 18 4 2" xfId="2838"/>
    <cellStyle name="Normal 9 18 4 2 2" xfId="6285"/>
    <cellStyle name="Normal 9 18 4 3" xfId="4569"/>
    <cellStyle name="Normal 9 18 5" xfId="1980"/>
    <cellStyle name="Normal 9 18 5 2" xfId="5427"/>
    <cellStyle name="Normal 9 18 6" xfId="3711"/>
    <cellStyle name="Normal 9 19" xfId="212"/>
    <cellStyle name="Normal 9 19 2" xfId="417"/>
    <cellStyle name="Normal 9 19 2 2" xfId="887"/>
    <cellStyle name="Normal 9 19 2 2 2" xfId="1748"/>
    <cellStyle name="Normal 9 19 2 2 2 2" xfId="3474"/>
    <cellStyle name="Normal 9 19 2 2 2 2 2" xfId="6921"/>
    <cellStyle name="Normal 9 19 2 2 2 3" xfId="5205"/>
    <cellStyle name="Normal 9 19 2 2 3" xfId="2616"/>
    <cellStyle name="Normal 9 19 2 2 3 2" xfId="6063"/>
    <cellStyle name="Normal 9 19 2 2 4" xfId="4347"/>
    <cellStyle name="Normal 9 19 2 3" xfId="1319"/>
    <cellStyle name="Normal 9 19 2 3 2" xfId="3045"/>
    <cellStyle name="Normal 9 19 2 3 2 2" xfId="6492"/>
    <cellStyle name="Normal 9 19 2 3 3" xfId="4776"/>
    <cellStyle name="Normal 9 19 2 4" xfId="2187"/>
    <cellStyle name="Normal 9 19 2 4 2" xfId="5634"/>
    <cellStyle name="Normal 9 19 2 5" xfId="3918"/>
    <cellStyle name="Normal 9 19 3" xfId="683"/>
    <cellStyle name="Normal 9 19 3 2" xfId="1544"/>
    <cellStyle name="Normal 9 19 3 2 2" xfId="3270"/>
    <cellStyle name="Normal 9 19 3 2 2 2" xfId="6717"/>
    <cellStyle name="Normal 9 19 3 2 3" xfId="5001"/>
    <cellStyle name="Normal 9 19 3 3" xfId="2412"/>
    <cellStyle name="Normal 9 19 3 3 2" xfId="5859"/>
    <cellStyle name="Normal 9 19 3 4" xfId="4143"/>
    <cellStyle name="Normal 9 19 4" xfId="1115"/>
    <cellStyle name="Normal 9 19 4 2" xfId="2841"/>
    <cellStyle name="Normal 9 19 4 2 2" xfId="6288"/>
    <cellStyle name="Normal 9 19 4 3" xfId="4572"/>
    <cellStyle name="Normal 9 19 5" xfId="1983"/>
    <cellStyle name="Normal 9 19 5 2" xfId="5430"/>
    <cellStyle name="Normal 9 19 6" xfId="3714"/>
    <cellStyle name="Normal 9 2" xfId="14"/>
    <cellStyle name="Normal 9 2 2" xfId="35"/>
    <cellStyle name="Normal 9 2 2 2" xfId="69"/>
    <cellStyle name="Normal 9 2 2 2 2" xfId="155"/>
    <cellStyle name="Normal 9 2 2 2 2 2" xfId="368"/>
    <cellStyle name="Normal 9 2 2 2 2 2 2" xfId="838"/>
    <cellStyle name="Normal 9 2 2 2 2 2 2 2" xfId="1699"/>
    <cellStyle name="Normal 9 2 2 2 2 2 2 2 2" xfId="3425"/>
    <cellStyle name="Normal 9 2 2 2 2 2 2 2 2 2" xfId="6872"/>
    <cellStyle name="Normal 9 2 2 2 2 2 2 2 3" xfId="5156"/>
    <cellStyle name="Normal 9 2 2 2 2 2 2 3" xfId="2567"/>
    <cellStyle name="Normal 9 2 2 2 2 2 2 3 2" xfId="6014"/>
    <cellStyle name="Normal 9 2 2 2 2 2 2 4" xfId="4298"/>
    <cellStyle name="Normal 9 2 2 2 2 2 3" xfId="1270"/>
    <cellStyle name="Normal 9 2 2 2 2 2 3 2" xfId="2996"/>
    <cellStyle name="Normal 9 2 2 2 2 2 3 2 2" xfId="6443"/>
    <cellStyle name="Normal 9 2 2 2 2 2 3 3" xfId="4727"/>
    <cellStyle name="Normal 9 2 2 2 2 2 4" xfId="2138"/>
    <cellStyle name="Normal 9 2 2 2 2 2 4 2" xfId="5585"/>
    <cellStyle name="Normal 9 2 2 2 2 2 5" xfId="3869"/>
    <cellStyle name="Normal 9 2 2 2 2 3" xfId="634"/>
    <cellStyle name="Normal 9 2 2 2 2 3 2" xfId="1495"/>
    <cellStyle name="Normal 9 2 2 2 2 3 2 2" xfId="3221"/>
    <cellStyle name="Normal 9 2 2 2 2 3 2 2 2" xfId="6668"/>
    <cellStyle name="Normal 9 2 2 2 2 3 2 3" xfId="4952"/>
    <cellStyle name="Normal 9 2 2 2 2 3 3" xfId="2363"/>
    <cellStyle name="Normal 9 2 2 2 2 3 3 2" xfId="5810"/>
    <cellStyle name="Normal 9 2 2 2 2 3 4" xfId="4094"/>
    <cellStyle name="Normal 9 2 2 2 2 4" xfId="1066"/>
    <cellStyle name="Normal 9 2 2 2 2 4 2" xfId="2792"/>
    <cellStyle name="Normal 9 2 2 2 2 4 2 2" xfId="6239"/>
    <cellStyle name="Normal 9 2 2 2 2 4 3" xfId="4523"/>
    <cellStyle name="Normal 9 2 2 2 2 5" xfId="1934"/>
    <cellStyle name="Normal 9 2 2 2 2 5 2" xfId="5381"/>
    <cellStyle name="Normal 9 2 2 2 2 6" xfId="3665"/>
    <cellStyle name="Normal 9 2 2 2 3" xfId="290"/>
    <cellStyle name="Normal 9 2 2 2 3 2" xfId="760"/>
    <cellStyle name="Normal 9 2 2 2 3 2 2" xfId="1621"/>
    <cellStyle name="Normal 9 2 2 2 3 2 2 2" xfId="3347"/>
    <cellStyle name="Normal 9 2 2 2 3 2 2 2 2" xfId="6794"/>
    <cellStyle name="Normal 9 2 2 2 3 2 2 3" xfId="5078"/>
    <cellStyle name="Normal 9 2 2 2 3 2 3" xfId="2489"/>
    <cellStyle name="Normal 9 2 2 2 3 2 3 2" xfId="5936"/>
    <cellStyle name="Normal 9 2 2 2 3 2 4" xfId="4220"/>
    <cellStyle name="Normal 9 2 2 2 3 3" xfId="1192"/>
    <cellStyle name="Normal 9 2 2 2 3 3 2" xfId="2918"/>
    <cellStyle name="Normal 9 2 2 2 3 3 2 2" xfId="6365"/>
    <cellStyle name="Normal 9 2 2 2 3 3 3" xfId="4649"/>
    <cellStyle name="Normal 9 2 2 2 3 4" xfId="2060"/>
    <cellStyle name="Normal 9 2 2 2 3 4 2" xfId="5507"/>
    <cellStyle name="Normal 9 2 2 2 3 5" xfId="3791"/>
    <cellStyle name="Normal 9 2 2 2 4" xfId="556"/>
    <cellStyle name="Normal 9 2 2 2 4 2" xfId="1417"/>
    <cellStyle name="Normal 9 2 2 2 4 2 2" xfId="3143"/>
    <cellStyle name="Normal 9 2 2 2 4 2 2 2" xfId="6590"/>
    <cellStyle name="Normal 9 2 2 2 4 2 3" xfId="4874"/>
    <cellStyle name="Normal 9 2 2 2 4 3" xfId="2285"/>
    <cellStyle name="Normal 9 2 2 2 4 3 2" xfId="5732"/>
    <cellStyle name="Normal 9 2 2 2 4 4" xfId="4016"/>
    <cellStyle name="Normal 9 2 2 2 5" xfId="988"/>
    <cellStyle name="Normal 9 2 2 2 5 2" xfId="2714"/>
    <cellStyle name="Normal 9 2 2 2 5 2 2" xfId="6161"/>
    <cellStyle name="Normal 9 2 2 2 5 3" xfId="4445"/>
    <cellStyle name="Normal 9 2 2 2 6" xfId="1856"/>
    <cellStyle name="Normal 9 2 2 2 6 2" xfId="5303"/>
    <cellStyle name="Normal 9 2 2 2 7" xfId="3586"/>
    <cellStyle name="Normal 9 2 2 3" xfId="122"/>
    <cellStyle name="Normal 9 2 2 3 2" xfId="336"/>
    <cellStyle name="Normal 9 2 2 3 2 2" xfId="806"/>
    <cellStyle name="Normal 9 2 2 3 2 2 2" xfId="1667"/>
    <cellStyle name="Normal 9 2 2 3 2 2 2 2" xfId="3393"/>
    <cellStyle name="Normal 9 2 2 3 2 2 2 2 2" xfId="6840"/>
    <cellStyle name="Normal 9 2 2 3 2 2 2 3" xfId="5124"/>
    <cellStyle name="Normal 9 2 2 3 2 2 3" xfId="2535"/>
    <cellStyle name="Normal 9 2 2 3 2 2 3 2" xfId="5982"/>
    <cellStyle name="Normal 9 2 2 3 2 2 4" xfId="4266"/>
    <cellStyle name="Normal 9 2 2 3 2 3" xfId="1238"/>
    <cellStyle name="Normal 9 2 2 3 2 3 2" xfId="2964"/>
    <cellStyle name="Normal 9 2 2 3 2 3 2 2" xfId="6411"/>
    <cellStyle name="Normal 9 2 2 3 2 3 3" xfId="4695"/>
    <cellStyle name="Normal 9 2 2 3 2 4" xfId="2106"/>
    <cellStyle name="Normal 9 2 2 3 2 4 2" xfId="5553"/>
    <cellStyle name="Normal 9 2 2 3 2 5" xfId="3837"/>
    <cellStyle name="Normal 9 2 2 3 3" xfId="602"/>
    <cellStyle name="Normal 9 2 2 3 3 2" xfId="1463"/>
    <cellStyle name="Normal 9 2 2 3 3 2 2" xfId="3189"/>
    <cellStyle name="Normal 9 2 2 3 3 2 2 2" xfId="6636"/>
    <cellStyle name="Normal 9 2 2 3 3 2 3" xfId="4920"/>
    <cellStyle name="Normal 9 2 2 3 3 3" xfId="2331"/>
    <cellStyle name="Normal 9 2 2 3 3 3 2" xfId="5778"/>
    <cellStyle name="Normal 9 2 2 3 3 4" xfId="4062"/>
    <cellStyle name="Normal 9 2 2 3 4" xfId="1034"/>
    <cellStyle name="Normal 9 2 2 3 4 2" xfId="2760"/>
    <cellStyle name="Normal 9 2 2 3 4 2 2" xfId="6207"/>
    <cellStyle name="Normal 9 2 2 3 4 3" xfId="4491"/>
    <cellStyle name="Normal 9 2 2 3 5" xfId="1902"/>
    <cellStyle name="Normal 9 2 2 3 5 2" xfId="5349"/>
    <cellStyle name="Normal 9 2 2 3 6" xfId="3633"/>
    <cellStyle name="Normal 9 2 2 4" xfId="258"/>
    <cellStyle name="Normal 9 2 2 4 2" xfId="728"/>
    <cellStyle name="Normal 9 2 2 4 2 2" xfId="1589"/>
    <cellStyle name="Normal 9 2 2 4 2 2 2" xfId="3315"/>
    <cellStyle name="Normal 9 2 2 4 2 2 2 2" xfId="6762"/>
    <cellStyle name="Normal 9 2 2 4 2 2 3" xfId="5046"/>
    <cellStyle name="Normal 9 2 2 4 2 3" xfId="2457"/>
    <cellStyle name="Normal 9 2 2 4 2 3 2" xfId="5904"/>
    <cellStyle name="Normal 9 2 2 4 2 4" xfId="4188"/>
    <cellStyle name="Normal 9 2 2 4 3" xfId="1160"/>
    <cellStyle name="Normal 9 2 2 4 3 2" xfId="2886"/>
    <cellStyle name="Normal 9 2 2 4 3 2 2" xfId="6333"/>
    <cellStyle name="Normal 9 2 2 4 3 3" xfId="4617"/>
    <cellStyle name="Normal 9 2 2 4 4" xfId="2028"/>
    <cellStyle name="Normal 9 2 2 4 4 2" xfId="5475"/>
    <cellStyle name="Normal 9 2 2 4 5" xfId="3759"/>
    <cellStyle name="Normal 9 2 2 5" xfId="524"/>
    <cellStyle name="Normal 9 2 2 5 2" xfId="1385"/>
    <cellStyle name="Normal 9 2 2 5 2 2" xfId="3111"/>
    <cellStyle name="Normal 9 2 2 5 2 2 2" xfId="6558"/>
    <cellStyle name="Normal 9 2 2 5 2 3" xfId="4842"/>
    <cellStyle name="Normal 9 2 2 5 3" xfId="2253"/>
    <cellStyle name="Normal 9 2 2 5 3 2" xfId="5700"/>
    <cellStyle name="Normal 9 2 2 5 4" xfId="3984"/>
    <cellStyle name="Normal 9 2 2 6" xfId="956"/>
    <cellStyle name="Normal 9 2 2 6 2" xfId="2682"/>
    <cellStyle name="Normal 9 2 2 6 2 2" xfId="6129"/>
    <cellStyle name="Normal 9 2 2 6 3" xfId="4413"/>
    <cellStyle name="Normal 9 2 2 7" xfId="1824"/>
    <cellStyle name="Normal 9 2 2 7 2" xfId="5271"/>
    <cellStyle name="Normal 9 2 2 8" xfId="3554"/>
    <cellStyle name="Normal 9 2 3" xfId="52"/>
    <cellStyle name="Normal 9 2 3 2" xfId="139"/>
    <cellStyle name="Normal 9 2 3 2 2" xfId="352"/>
    <cellStyle name="Normal 9 2 3 2 2 2" xfId="822"/>
    <cellStyle name="Normal 9 2 3 2 2 2 2" xfId="1683"/>
    <cellStyle name="Normal 9 2 3 2 2 2 2 2" xfId="3409"/>
    <cellStyle name="Normal 9 2 3 2 2 2 2 2 2" xfId="6856"/>
    <cellStyle name="Normal 9 2 3 2 2 2 2 3" xfId="5140"/>
    <cellStyle name="Normal 9 2 3 2 2 2 3" xfId="2551"/>
    <cellStyle name="Normal 9 2 3 2 2 2 3 2" xfId="5998"/>
    <cellStyle name="Normal 9 2 3 2 2 2 4" xfId="4282"/>
    <cellStyle name="Normal 9 2 3 2 2 3" xfId="1254"/>
    <cellStyle name="Normal 9 2 3 2 2 3 2" xfId="2980"/>
    <cellStyle name="Normal 9 2 3 2 2 3 2 2" xfId="6427"/>
    <cellStyle name="Normal 9 2 3 2 2 3 3" xfId="4711"/>
    <cellStyle name="Normal 9 2 3 2 2 4" xfId="2122"/>
    <cellStyle name="Normal 9 2 3 2 2 4 2" xfId="5569"/>
    <cellStyle name="Normal 9 2 3 2 2 5" xfId="3853"/>
    <cellStyle name="Normal 9 2 3 2 3" xfId="618"/>
    <cellStyle name="Normal 9 2 3 2 3 2" xfId="1479"/>
    <cellStyle name="Normal 9 2 3 2 3 2 2" xfId="3205"/>
    <cellStyle name="Normal 9 2 3 2 3 2 2 2" xfId="6652"/>
    <cellStyle name="Normal 9 2 3 2 3 2 3" xfId="4936"/>
    <cellStyle name="Normal 9 2 3 2 3 3" xfId="2347"/>
    <cellStyle name="Normal 9 2 3 2 3 3 2" xfId="5794"/>
    <cellStyle name="Normal 9 2 3 2 3 4" xfId="4078"/>
    <cellStyle name="Normal 9 2 3 2 4" xfId="1050"/>
    <cellStyle name="Normal 9 2 3 2 4 2" xfId="2776"/>
    <cellStyle name="Normal 9 2 3 2 4 2 2" xfId="6223"/>
    <cellStyle name="Normal 9 2 3 2 4 3" xfId="4507"/>
    <cellStyle name="Normal 9 2 3 2 5" xfId="1918"/>
    <cellStyle name="Normal 9 2 3 2 5 2" xfId="5365"/>
    <cellStyle name="Normal 9 2 3 2 6" xfId="3649"/>
    <cellStyle name="Normal 9 2 3 3" xfId="274"/>
    <cellStyle name="Normal 9 2 3 3 2" xfId="744"/>
    <cellStyle name="Normal 9 2 3 3 2 2" xfId="1605"/>
    <cellStyle name="Normal 9 2 3 3 2 2 2" xfId="3331"/>
    <cellStyle name="Normal 9 2 3 3 2 2 2 2" xfId="6778"/>
    <cellStyle name="Normal 9 2 3 3 2 2 3" xfId="5062"/>
    <cellStyle name="Normal 9 2 3 3 2 3" xfId="2473"/>
    <cellStyle name="Normal 9 2 3 3 2 3 2" xfId="5920"/>
    <cellStyle name="Normal 9 2 3 3 2 4" xfId="4204"/>
    <cellStyle name="Normal 9 2 3 3 3" xfId="1176"/>
    <cellStyle name="Normal 9 2 3 3 3 2" xfId="2902"/>
    <cellStyle name="Normal 9 2 3 3 3 2 2" xfId="6349"/>
    <cellStyle name="Normal 9 2 3 3 3 3" xfId="4633"/>
    <cellStyle name="Normal 9 2 3 3 4" xfId="2044"/>
    <cellStyle name="Normal 9 2 3 3 4 2" xfId="5491"/>
    <cellStyle name="Normal 9 2 3 3 5" xfId="3775"/>
    <cellStyle name="Normal 9 2 3 4" xfId="540"/>
    <cellStyle name="Normal 9 2 3 4 2" xfId="1401"/>
    <cellStyle name="Normal 9 2 3 4 2 2" xfId="3127"/>
    <cellStyle name="Normal 9 2 3 4 2 2 2" xfId="6574"/>
    <cellStyle name="Normal 9 2 3 4 2 3" xfId="4858"/>
    <cellStyle name="Normal 9 2 3 4 3" xfId="2269"/>
    <cellStyle name="Normal 9 2 3 4 3 2" xfId="5716"/>
    <cellStyle name="Normal 9 2 3 4 4" xfId="4000"/>
    <cellStyle name="Normal 9 2 3 5" xfId="972"/>
    <cellStyle name="Normal 9 2 3 5 2" xfId="2698"/>
    <cellStyle name="Normal 9 2 3 5 2 2" xfId="6145"/>
    <cellStyle name="Normal 9 2 3 5 3" xfId="4429"/>
    <cellStyle name="Normal 9 2 3 6" xfId="1840"/>
    <cellStyle name="Normal 9 2 3 6 2" xfId="5287"/>
    <cellStyle name="Normal 9 2 3 7" xfId="3570"/>
    <cellStyle name="Normal 9 2 4" xfId="106"/>
    <cellStyle name="Normal 9 2 4 2" xfId="320"/>
    <cellStyle name="Normal 9 2 4 2 2" xfId="790"/>
    <cellStyle name="Normal 9 2 4 2 2 2" xfId="1651"/>
    <cellStyle name="Normal 9 2 4 2 2 2 2" xfId="3377"/>
    <cellStyle name="Normal 9 2 4 2 2 2 2 2" xfId="6824"/>
    <cellStyle name="Normal 9 2 4 2 2 2 3" xfId="5108"/>
    <cellStyle name="Normal 9 2 4 2 2 3" xfId="2519"/>
    <cellStyle name="Normal 9 2 4 2 2 3 2" xfId="5966"/>
    <cellStyle name="Normal 9 2 4 2 2 4" xfId="4250"/>
    <cellStyle name="Normal 9 2 4 2 3" xfId="1222"/>
    <cellStyle name="Normal 9 2 4 2 3 2" xfId="2948"/>
    <cellStyle name="Normal 9 2 4 2 3 2 2" xfId="6395"/>
    <cellStyle name="Normal 9 2 4 2 3 3" xfId="4679"/>
    <cellStyle name="Normal 9 2 4 2 4" xfId="2090"/>
    <cellStyle name="Normal 9 2 4 2 4 2" xfId="5537"/>
    <cellStyle name="Normal 9 2 4 2 5" xfId="3821"/>
    <cellStyle name="Normal 9 2 4 3" xfId="586"/>
    <cellStyle name="Normal 9 2 4 3 2" xfId="1447"/>
    <cellStyle name="Normal 9 2 4 3 2 2" xfId="3173"/>
    <cellStyle name="Normal 9 2 4 3 2 2 2" xfId="6620"/>
    <cellStyle name="Normal 9 2 4 3 2 3" xfId="4904"/>
    <cellStyle name="Normal 9 2 4 3 3" xfId="2315"/>
    <cellStyle name="Normal 9 2 4 3 3 2" xfId="5762"/>
    <cellStyle name="Normal 9 2 4 3 4" xfId="4046"/>
    <cellStyle name="Normal 9 2 4 4" xfId="1018"/>
    <cellStyle name="Normal 9 2 4 4 2" xfId="2744"/>
    <cellStyle name="Normal 9 2 4 4 2 2" xfId="6191"/>
    <cellStyle name="Normal 9 2 4 4 3" xfId="4475"/>
    <cellStyle name="Normal 9 2 4 5" xfId="1886"/>
    <cellStyle name="Normal 9 2 4 5 2" xfId="5333"/>
    <cellStyle name="Normal 9 2 4 6" xfId="3617"/>
    <cellStyle name="Normal 9 2 5" xfId="242"/>
    <cellStyle name="Normal 9 2 5 2" xfId="712"/>
    <cellStyle name="Normal 9 2 5 2 2" xfId="1573"/>
    <cellStyle name="Normal 9 2 5 2 2 2" xfId="3299"/>
    <cellStyle name="Normal 9 2 5 2 2 2 2" xfId="6746"/>
    <cellStyle name="Normal 9 2 5 2 2 3" xfId="5030"/>
    <cellStyle name="Normal 9 2 5 2 3" xfId="2441"/>
    <cellStyle name="Normal 9 2 5 2 3 2" xfId="5888"/>
    <cellStyle name="Normal 9 2 5 2 4" xfId="4172"/>
    <cellStyle name="Normal 9 2 5 3" xfId="1144"/>
    <cellStyle name="Normal 9 2 5 3 2" xfId="2870"/>
    <cellStyle name="Normal 9 2 5 3 2 2" xfId="6317"/>
    <cellStyle name="Normal 9 2 5 3 3" xfId="4601"/>
    <cellStyle name="Normal 9 2 5 4" xfId="2012"/>
    <cellStyle name="Normal 9 2 5 4 2" xfId="5459"/>
    <cellStyle name="Normal 9 2 5 5" xfId="3743"/>
    <cellStyle name="Normal 9 2 6" xfId="508"/>
    <cellStyle name="Normal 9 2 6 2" xfId="1369"/>
    <cellStyle name="Normal 9 2 6 2 2" xfId="3095"/>
    <cellStyle name="Normal 9 2 6 2 2 2" xfId="6542"/>
    <cellStyle name="Normal 9 2 6 2 3" xfId="4826"/>
    <cellStyle name="Normal 9 2 6 3" xfId="2237"/>
    <cellStyle name="Normal 9 2 6 3 2" xfId="5684"/>
    <cellStyle name="Normal 9 2 6 4" xfId="3968"/>
    <cellStyle name="Normal 9 2 7" xfId="940"/>
    <cellStyle name="Normal 9 2 7 2" xfId="2666"/>
    <cellStyle name="Normal 9 2 7 2 2" xfId="6113"/>
    <cellStyle name="Normal 9 2 7 3" xfId="4397"/>
    <cellStyle name="Normal 9 2 8" xfId="1808"/>
    <cellStyle name="Normal 9 2 8 2" xfId="5255"/>
    <cellStyle name="Normal 9 2 9" xfId="3538"/>
    <cellStyle name="Normal 9 20" xfId="216"/>
    <cellStyle name="Normal 9 20 2" xfId="421"/>
    <cellStyle name="Normal 9 20 2 2" xfId="891"/>
    <cellStyle name="Normal 9 20 2 2 2" xfId="1752"/>
    <cellStyle name="Normal 9 20 2 2 2 2" xfId="3478"/>
    <cellStyle name="Normal 9 20 2 2 2 2 2" xfId="6925"/>
    <cellStyle name="Normal 9 20 2 2 2 3" xfId="5209"/>
    <cellStyle name="Normal 9 20 2 2 3" xfId="2620"/>
    <cellStyle name="Normal 9 20 2 2 3 2" xfId="6067"/>
    <cellStyle name="Normal 9 20 2 2 4" xfId="4351"/>
    <cellStyle name="Normal 9 20 2 3" xfId="1323"/>
    <cellStyle name="Normal 9 20 2 3 2" xfId="3049"/>
    <cellStyle name="Normal 9 20 2 3 2 2" xfId="6496"/>
    <cellStyle name="Normal 9 20 2 3 3" xfId="4780"/>
    <cellStyle name="Normal 9 20 2 4" xfId="2191"/>
    <cellStyle name="Normal 9 20 2 4 2" xfId="5638"/>
    <cellStyle name="Normal 9 20 2 5" xfId="3922"/>
    <cellStyle name="Normal 9 20 3" xfId="687"/>
    <cellStyle name="Normal 9 20 3 2" xfId="1548"/>
    <cellStyle name="Normal 9 20 3 2 2" xfId="3274"/>
    <cellStyle name="Normal 9 20 3 2 2 2" xfId="6721"/>
    <cellStyle name="Normal 9 20 3 2 3" xfId="5005"/>
    <cellStyle name="Normal 9 20 3 3" xfId="2416"/>
    <cellStyle name="Normal 9 20 3 3 2" xfId="5863"/>
    <cellStyle name="Normal 9 20 3 4" xfId="4147"/>
    <cellStyle name="Normal 9 20 4" xfId="1119"/>
    <cellStyle name="Normal 9 20 4 2" xfId="2845"/>
    <cellStyle name="Normal 9 20 4 2 2" xfId="6292"/>
    <cellStyle name="Normal 9 20 4 3" xfId="4576"/>
    <cellStyle name="Normal 9 20 5" xfId="1987"/>
    <cellStyle name="Normal 9 20 5 2" xfId="5434"/>
    <cellStyle name="Normal 9 20 6" xfId="3718"/>
    <cellStyle name="Normal 9 21" xfId="219"/>
    <cellStyle name="Normal 9 21 2" xfId="424"/>
    <cellStyle name="Normal 9 21 2 2" xfId="894"/>
    <cellStyle name="Normal 9 21 2 2 2" xfId="1755"/>
    <cellStyle name="Normal 9 21 2 2 2 2" xfId="3481"/>
    <cellStyle name="Normal 9 21 2 2 2 2 2" xfId="6928"/>
    <cellStyle name="Normal 9 21 2 2 2 3" xfId="5212"/>
    <cellStyle name="Normal 9 21 2 2 3" xfId="2623"/>
    <cellStyle name="Normal 9 21 2 2 3 2" xfId="6070"/>
    <cellStyle name="Normal 9 21 2 2 4" xfId="4354"/>
    <cellStyle name="Normal 9 21 2 3" xfId="1326"/>
    <cellStyle name="Normal 9 21 2 3 2" xfId="3052"/>
    <cellStyle name="Normal 9 21 2 3 2 2" xfId="6499"/>
    <cellStyle name="Normal 9 21 2 3 3" xfId="4783"/>
    <cellStyle name="Normal 9 21 2 4" xfId="2194"/>
    <cellStyle name="Normal 9 21 2 4 2" xfId="5641"/>
    <cellStyle name="Normal 9 21 2 5" xfId="3925"/>
    <cellStyle name="Normal 9 21 3" xfId="690"/>
    <cellStyle name="Normal 9 21 3 2" xfId="1551"/>
    <cellStyle name="Normal 9 21 3 2 2" xfId="3277"/>
    <cellStyle name="Normal 9 21 3 2 2 2" xfId="6724"/>
    <cellStyle name="Normal 9 21 3 2 3" xfId="5008"/>
    <cellStyle name="Normal 9 21 3 3" xfId="2419"/>
    <cellStyle name="Normal 9 21 3 3 2" xfId="5866"/>
    <cellStyle name="Normal 9 21 3 4" xfId="4150"/>
    <cellStyle name="Normal 9 21 4" xfId="1122"/>
    <cellStyle name="Normal 9 21 4 2" xfId="2848"/>
    <cellStyle name="Normal 9 21 4 2 2" xfId="6295"/>
    <cellStyle name="Normal 9 21 4 3" xfId="4579"/>
    <cellStyle name="Normal 9 21 5" xfId="1990"/>
    <cellStyle name="Normal 9 21 5 2" xfId="5437"/>
    <cellStyle name="Normal 9 21 6" xfId="3721"/>
    <cellStyle name="Normal 9 22" xfId="222"/>
    <cellStyle name="Normal 9 22 2" xfId="427"/>
    <cellStyle name="Normal 9 22 2 2" xfId="897"/>
    <cellStyle name="Normal 9 22 2 2 2" xfId="1758"/>
    <cellStyle name="Normal 9 22 2 2 2 2" xfId="3484"/>
    <cellStyle name="Normal 9 22 2 2 2 2 2" xfId="6931"/>
    <cellStyle name="Normal 9 22 2 2 2 3" xfId="5215"/>
    <cellStyle name="Normal 9 22 2 2 3" xfId="2626"/>
    <cellStyle name="Normal 9 22 2 2 3 2" xfId="6073"/>
    <cellStyle name="Normal 9 22 2 2 4" xfId="4357"/>
    <cellStyle name="Normal 9 22 2 3" xfId="1329"/>
    <cellStyle name="Normal 9 22 2 3 2" xfId="3055"/>
    <cellStyle name="Normal 9 22 2 3 2 2" xfId="6502"/>
    <cellStyle name="Normal 9 22 2 3 3" xfId="4786"/>
    <cellStyle name="Normal 9 22 2 4" xfId="2197"/>
    <cellStyle name="Normal 9 22 2 4 2" xfId="5644"/>
    <cellStyle name="Normal 9 22 2 5" xfId="3928"/>
    <cellStyle name="Normal 9 22 3" xfId="693"/>
    <cellStyle name="Normal 9 22 3 2" xfId="1554"/>
    <cellStyle name="Normal 9 22 3 2 2" xfId="3280"/>
    <cellStyle name="Normal 9 22 3 2 2 2" xfId="6727"/>
    <cellStyle name="Normal 9 22 3 2 3" xfId="5011"/>
    <cellStyle name="Normal 9 22 3 3" xfId="2422"/>
    <cellStyle name="Normal 9 22 3 3 2" xfId="5869"/>
    <cellStyle name="Normal 9 22 3 4" xfId="4153"/>
    <cellStyle name="Normal 9 22 4" xfId="1125"/>
    <cellStyle name="Normal 9 22 4 2" xfId="2851"/>
    <cellStyle name="Normal 9 22 4 2 2" xfId="6298"/>
    <cellStyle name="Normal 9 22 4 3" xfId="4582"/>
    <cellStyle name="Normal 9 22 5" xfId="1993"/>
    <cellStyle name="Normal 9 22 5 2" xfId="5440"/>
    <cellStyle name="Normal 9 22 6" xfId="3724"/>
    <cellStyle name="Normal 9 23" xfId="225"/>
    <cellStyle name="Normal 9 23 2" xfId="430"/>
    <cellStyle name="Normal 9 23 2 2" xfId="900"/>
    <cellStyle name="Normal 9 23 2 2 2" xfId="1761"/>
    <cellStyle name="Normal 9 23 2 2 2 2" xfId="3487"/>
    <cellStyle name="Normal 9 23 2 2 2 2 2" xfId="6934"/>
    <cellStyle name="Normal 9 23 2 2 2 3" xfId="5218"/>
    <cellStyle name="Normal 9 23 2 2 3" xfId="2629"/>
    <cellStyle name="Normal 9 23 2 2 3 2" xfId="6076"/>
    <cellStyle name="Normal 9 23 2 2 4" xfId="4360"/>
    <cellStyle name="Normal 9 23 2 3" xfId="1332"/>
    <cellStyle name="Normal 9 23 2 3 2" xfId="3058"/>
    <cellStyle name="Normal 9 23 2 3 2 2" xfId="6505"/>
    <cellStyle name="Normal 9 23 2 3 3" xfId="4789"/>
    <cellStyle name="Normal 9 23 2 4" xfId="2200"/>
    <cellStyle name="Normal 9 23 2 4 2" xfId="5647"/>
    <cellStyle name="Normal 9 23 2 5" xfId="3931"/>
    <cellStyle name="Normal 9 23 3" xfId="696"/>
    <cellStyle name="Normal 9 23 3 2" xfId="1557"/>
    <cellStyle name="Normal 9 23 3 2 2" xfId="3283"/>
    <cellStyle name="Normal 9 23 3 2 2 2" xfId="6730"/>
    <cellStyle name="Normal 9 23 3 2 3" xfId="5014"/>
    <cellStyle name="Normal 9 23 3 3" xfId="2425"/>
    <cellStyle name="Normal 9 23 3 3 2" xfId="5872"/>
    <cellStyle name="Normal 9 23 3 4" xfId="4156"/>
    <cellStyle name="Normal 9 23 4" xfId="1128"/>
    <cellStyle name="Normal 9 23 4 2" xfId="2854"/>
    <cellStyle name="Normal 9 23 4 2 2" xfId="6301"/>
    <cellStyle name="Normal 9 23 4 3" xfId="4585"/>
    <cellStyle name="Normal 9 23 5" xfId="1996"/>
    <cellStyle name="Normal 9 23 5 2" xfId="5443"/>
    <cellStyle name="Normal 9 23 6" xfId="3727"/>
    <cellStyle name="Normal 9 24" xfId="228"/>
    <cellStyle name="Normal 9 24 2" xfId="433"/>
    <cellStyle name="Normal 9 24 2 2" xfId="903"/>
    <cellStyle name="Normal 9 24 2 2 2" xfId="1764"/>
    <cellStyle name="Normal 9 24 2 2 2 2" xfId="3490"/>
    <cellStyle name="Normal 9 24 2 2 2 2 2" xfId="6937"/>
    <cellStyle name="Normal 9 24 2 2 2 3" xfId="5221"/>
    <cellStyle name="Normal 9 24 2 2 3" xfId="2632"/>
    <cellStyle name="Normal 9 24 2 2 3 2" xfId="6079"/>
    <cellStyle name="Normal 9 24 2 2 4" xfId="4363"/>
    <cellStyle name="Normal 9 24 2 3" xfId="1335"/>
    <cellStyle name="Normal 9 24 2 3 2" xfId="3061"/>
    <cellStyle name="Normal 9 24 2 3 2 2" xfId="6508"/>
    <cellStyle name="Normal 9 24 2 3 3" xfId="4792"/>
    <cellStyle name="Normal 9 24 2 4" xfId="2203"/>
    <cellStyle name="Normal 9 24 2 4 2" xfId="5650"/>
    <cellStyle name="Normal 9 24 2 5" xfId="3934"/>
    <cellStyle name="Normal 9 24 3" xfId="699"/>
    <cellStyle name="Normal 9 24 3 2" xfId="1560"/>
    <cellStyle name="Normal 9 24 3 2 2" xfId="3286"/>
    <cellStyle name="Normal 9 24 3 2 2 2" xfId="6733"/>
    <cellStyle name="Normal 9 24 3 2 3" xfId="5017"/>
    <cellStyle name="Normal 9 24 3 3" xfId="2428"/>
    <cellStyle name="Normal 9 24 3 3 2" xfId="5875"/>
    <cellStyle name="Normal 9 24 3 4" xfId="4159"/>
    <cellStyle name="Normal 9 24 4" xfId="1131"/>
    <cellStyle name="Normal 9 24 4 2" xfId="2857"/>
    <cellStyle name="Normal 9 24 4 2 2" xfId="6304"/>
    <cellStyle name="Normal 9 24 4 3" xfId="4588"/>
    <cellStyle name="Normal 9 24 5" xfId="1999"/>
    <cellStyle name="Normal 9 24 5 2" xfId="5446"/>
    <cellStyle name="Normal 9 24 6" xfId="3730"/>
    <cellStyle name="Normal 9 25" xfId="231"/>
    <cellStyle name="Normal 9 25 2" xfId="436"/>
    <cellStyle name="Normal 9 25 2 2" xfId="906"/>
    <cellStyle name="Normal 9 25 2 2 2" xfId="1767"/>
    <cellStyle name="Normal 9 25 2 2 2 2" xfId="3493"/>
    <cellStyle name="Normal 9 25 2 2 2 2 2" xfId="6940"/>
    <cellStyle name="Normal 9 25 2 2 2 3" xfId="5224"/>
    <cellStyle name="Normal 9 25 2 2 3" xfId="2635"/>
    <cellStyle name="Normal 9 25 2 2 3 2" xfId="6082"/>
    <cellStyle name="Normal 9 25 2 2 4" xfId="4366"/>
    <cellStyle name="Normal 9 25 2 3" xfId="1338"/>
    <cellStyle name="Normal 9 25 2 3 2" xfId="3064"/>
    <cellStyle name="Normal 9 25 2 3 2 2" xfId="6511"/>
    <cellStyle name="Normal 9 25 2 3 3" xfId="4795"/>
    <cellStyle name="Normal 9 25 2 4" xfId="2206"/>
    <cellStyle name="Normal 9 25 2 4 2" xfId="5653"/>
    <cellStyle name="Normal 9 25 2 5" xfId="3937"/>
    <cellStyle name="Normal 9 25 3" xfId="702"/>
    <cellStyle name="Normal 9 25 3 2" xfId="1563"/>
    <cellStyle name="Normal 9 25 3 2 2" xfId="3289"/>
    <cellStyle name="Normal 9 25 3 2 2 2" xfId="6736"/>
    <cellStyle name="Normal 9 25 3 2 3" xfId="5020"/>
    <cellStyle name="Normal 9 25 3 3" xfId="2431"/>
    <cellStyle name="Normal 9 25 3 3 2" xfId="5878"/>
    <cellStyle name="Normal 9 25 3 4" xfId="4162"/>
    <cellStyle name="Normal 9 25 4" xfId="1134"/>
    <cellStyle name="Normal 9 25 4 2" xfId="2860"/>
    <cellStyle name="Normal 9 25 4 2 2" xfId="6307"/>
    <cellStyle name="Normal 9 25 4 3" xfId="4591"/>
    <cellStyle name="Normal 9 25 5" xfId="2002"/>
    <cellStyle name="Normal 9 25 5 2" xfId="5449"/>
    <cellStyle name="Normal 9 25 6" xfId="3733"/>
    <cellStyle name="Normal 9 26" xfId="235"/>
    <cellStyle name="Normal 9 26 2" xfId="439"/>
    <cellStyle name="Normal 9 26 2 2" xfId="909"/>
    <cellStyle name="Normal 9 26 2 2 2" xfId="1770"/>
    <cellStyle name="Normal 9 26 2 2 2 2" xfId="3496"/>
    <cellStyle name="Normal 9 26 2 2 2 2 2" xfId="6943"/>
    <cellStyle name="Normal 9 26 2 2 2 3" xfId="5227"/>
    <cellStyle name="Normal 9 26 2 2 3" xfId="2638"/>
    <cellStyle name="Normal 9 26 2 2 3 2" xfId="6085"/>
    <cellStyle name="Normal 9 26 2 2 4" xfId="4369"/>
    <cellStyle name="Normal 9 26 2 3" xfId="1341"/>
    <cellStyle name="Normal 9 26 2 3 2" xfId="3067"/>
    <cellStyle name="Normal 9 26 2 3 2 2" xfId="6514"/>
    <cellStyle name="Normal 9 26 2 3 3" xfId="4798"/>
    <cellStyle name="Normal 9 26 2 4" xfId="2209"/>
    <cellStyle name="Normal 9 26 2 4 2" xfId="5656"/>
    <cellStyle name="Normal 9 26 2 5" xfId="3940"/>
    <cellStyle name="Normal 9 26 3" xfId="705"/>
    <cellStyle name="Normal 9 26 3 2" xfId="1566"/>
    <cellStyle name="Normal 9 26 3 2 2" xfId="3292"/>
    <cellStyle name="Normal 9 26 3 2 2 2" xfId="6739"/>
    <cellStyle name="Normal 9 26 3 2 3" xfId="5023"/>
    <cellStyle name="Normal 9 26 3 3" xfId="2434"/>
    <cellStyle name="Normal 9 26 3 3 2" xfId="5881"/>
    <cellStyle name="Normal 9 26 3 4" xfId="4165"/>
    <cellStyle name="Normal 9 26 4" xfId="1137"/>
    <cellStyle name="Normal 9 26 4 2" xfId="2863"/>
    <cellStyle name="Normal 9 26 4 2 2" xfId="6310"/>
    <cellStyle name="Normal 9 26 4 3" xfId="4594"/>
    <cellStyle name="Normal 9 26 5" xfId="2005"/>
    <cellStyle name="Normal 9 26 5 2" xfId="5452"/>
    <cellStyle name="Normal 9 26 6" xfId="3736"/>
    <cellStyle name="Normal 9 27" xfId="446"/>
    <cellStyle name="Normal 9 27 2" xfId="912"/>
    <cellStyle name="Normal 9 27 2 2" xfId="1773"/>
    <cellStyle name="Normal 9 27 2 2 2" xfId="3499"/>
    <cellStyle name="Normal 9 27 2 2 2 2" xfId="6946"/>
    <cellStyle name="Normal 9 27 2 2 3" xfId="5230"/>
    <cellStyle name="Normal 9 27 2 3" xfId="2641"/>
    <cellStyle name="Normal 9 27 2 3 2" xfId="6088"/>
    <cellStyle name="Normal 9 27 2 4" xfId="4372"/>
    <cellStyle name="Normal 9 27 3" xfId="1344"/>
    <cellStyle name="Normal 9 27 3 2" xfId="3070"/>
    <cellStyle name="Normal 9 27 3 2 2" xfId="6517"/>
    <cellStyle name="Normal 9 27 3 3" xfId="4801"/>
    <cellStyle name="Normal 9 27 4" xfId="2212"/>
    <cellStyle name="Normal 9 27 4 2" xfId="5659"/>
    <cellStyle name="Normal 9 27 5" xfId="3943"/>
    <cellStyle name="Normal 9 28" xfId="238"/>
    <cellStyle name="Normal 9 28 2" xfId="708"/>
    <cellStyle name="Normal 9 28 2 2" xfId="1569"/>
    <cellStyle name="Normal 9 28 2 2 2" xfId="3295"/>
    <cellStyle name="Normal 9 28 2 2 2 2" xfId="6742"/>
    <cellStyle name="Normal 9 28 2 2 3" xfId="5026"/>
    <cellStyle name="Normal 9 28 2 3" xfId="2437"/>
    <cellStyle name="Normal 9 28 2 3 2" xfId="5884"/>
    <cellStyle name="Normal 9 28 2 4" xfId="4168"/>
    <cellStyle name="Normal 9 28 3" xfId="1140"/>
    <cellStyle name="Normal 9 28 3 2" xfId="2866"/>
    <cellStyle name="Normal 9 28 3 2 2" xfId="6313"/>
    <cellStyle name="Normal 9 28 3 3" xfId="4597"/>
    <cellStyle name="Normal 9 28 4" xfId="2008"/>
    <cellStyle name="Normal 9 28 4 2" xfId="5455"/>
    <cellStyle name="Normal 9 28 5" xfId="3739"/>
    <cellStyle name="Normal 9 29" xfId="456"/>
    <cellStyle name="Normal 9 29 2" xfId="916"/>
    <cellStyle name="Normal 9 29 2 2" xfId="1777"/>
    <cellStyle name="Normal 9 29 2 2 2" xfId="3503"/>
    <cellStyle name="Normal 9 29 2 2 2 2" xfId="6950"/>
    <cellStyle name="Normal 9 29 2 2 3" xfId="5234"/>
    <cellStyle name="Normal 9 29 2 3" xfId="2645"/>
    <cellStyle name="Normal 9 29 2 3 2" xfId="6092"/>
    <cellStyle name="Normal 9 29 2 4" xfId="4376"/>
    <cellStyle name="Normal 9 29 3" xfId="1348"/>
    <cellStyle name="Normal 9 29 3 2" xfId="3074"/>
    <cellStyle name="Normal 9 29 3 2 2" xfId="6521"/>
    <cellStyle name="Normal 9 29 3 3" xfId="4805"/>
    <cellStyle name="Normal 9 29 4" xfId="2216"/>
    <cellStyle name="Normal 9 29 4 2" xfId="5663"/>
    <cellStyle name="Normal 9 29 5" xfId="3947"/>
    <cellStyle name="Normal 9 3" xfId="18"/>
    <cellStyle name="Normal 9 3 2" xfId="38"/>
    <cellStyle name="Normal 9 3 2 2" xfId="72"/>
    <cellStyle name="Normal 9 3 2 2 2" xfId="158"/>
    <cellStyle name="Normal 9 3 2 2 2 2" xfId="371"/>
    <cellStyle name="Normal 9 3 2 2 2 2 2" xfId="841"/>
    <cellStyle name="Normal 9 3 2 2 2 2 2 2" xfId="1702"/>
    <cellStyle name="Normal 9 3 2 2 2 2 2 2 2" xfId="3428"/>
    <cellStyle name="Normal 9 3 2 2 2 2 2 2 2 2" xfId="6875"/>
    <cellStyle name="Normal 9 3 2 2 2 2 2 2 3" xfId="5159"/>
    <cellStyle name="Normal 9 3 2 2 2 2 2 3" xfId="2570"/>
    <cellStyle name="Normal 9 3 2 2 2 2 2 3 2" xfId="6017"/>
    <cellStyle name="Normal 9 3 2 2 2 2 2 4" xfId="4301"/>
    <cellStyle name="Normal 9 3 2 2 2 2 3" xfId="1273"/>
    <cellStyle name="Normal 9 3 2 2 2 2 3 2" xfId="2999"/>
    <cellStyle name="Normal 9 3 2 2 2 2 3 2 2" xfId="6446"/>
    <cellStyle name="Normal 9 3 2 2 2 2 3 3" xfId="4730"/>
    <cellStyle name="Normal 9 3 2 2 2 2 4" xfId="2141"/>
    <cellStyle name="Normal 9 3 2 2 2 2 4 2" xfId="5588"/>
    <cellStyle name="Normal 9 3 2 2 2 2 5" xfId="3872"/>
    <cellStyle name="Normal 9 3 2 2 2 3" xfId="637"/>
    <cellStyle name="Normal 9 3 2 2 2 3 2" xfId="1498"/>
    <cellStyle name="Normal 9 3 2 2 2 3 2 2" xfId="3224"/>
    <cellStyle name="Normal 9 3 2 2 2 3 2 2 2" xfId="6671"/>
    <cellStyle name="Normal 9 3 2 2 2 3 2 3" xfId="4955"/>
    <cellStyle name="Normal 9 3 2 2 2 3 3" xfId="2366"/>
    <cellStyle name="Normal 9 3 2 2 2 3 3 2" xfId="5813"/>
    <cellStyle name="Normal 9 3 2 2 2 3 4" xfId="4097"/>
    <cellStyle name="Normal 9 3 2 2 2 4" xfId="1069"/>
    <cellStyle name="Normal 9 3 2 2 2 4 2" xfId="2795"/>
    <cellStyle name="Normal 9 3 2 2 2 4 2 2" xfId="6242"/>
    <cellStyle name="Normal 9 3 2 2 2 4 3" xfId="4526"/>
    <cellStyle name="Normal 9 3 2 2 2 5" xfId="1937"/>
    <cellStyle name="Normal 9 3 2 2 2 5 2" xfId="5384"/>
    <cellStyle name="Normal 9 3 2 2 2 6" xfId="3668"/>
    <cellStyle name="Normal 9 3 2 2 3" xfId="293"/>
    <cellStyle name="Normal 9 3 2 2 3 2" xfId="763"/>
    <cellStyle name="Normal 9 3 2 2 3 2 2" xfId="1624"/>
    <cellStyle name="Normal 9 3 2 2 3 2 2 2" xfId="3350"/>
    <cellStyle name="Normal 9 3 2 2 3 2 2 2 2" xfId="6797"/>
    <cellStyle name="Normal 9 3 2 2 3 2 2 3" xfId="5081"/>
    <cellStyle name="Normal 9 3 2 2 3 2 3" xfId="2492"/>
    <cellStyle name="Normal 9 3 2 2 3 2 3 2" xfId="5939"/>
    <cellStyle name="Normal 9 3 2 2 3 2 4" xfId="4223"/>
    <cellStyle name="Normal 9 3 2 2 3 3" xfId="1195"/>
    <cellStyle name="Normal 9 3 2 2 3 3 2" xfId="2921"/>
    <cellStyle name="Normal 9 3 2 2 3 3 2 2" xfId="6368"/>
    <cellStyle name="Normal 9 3 2 2 3 3 3" xfId="4652"/>
    <cellStyle name="Normal 9 3 2 2 3 4" xfId="2063"/>
    <cellStyle name="Normal 9 3 2 2 3 4 2" xfId="5510"/>
    <cellStyle name="Normal 9 3 2 2 3 5" xfId="3794"/>
    <cellStyle name="Normal 9 3 2 2 4" xfId="559"/>
    <cellStyle name="Normal 9 3 2 2 4 2" xfId="1420"/>
    <cellStyle name="Normal 9 3 2 2 4 2 2" xfId="3146"/>
    <cellStyle name="Normal 9 3 2 2 4 2 2 2" xfId="6593"/>
    <cellStyle name="Normal 9 3 2 2 4 2 3" xfId="4877"/>
    <cellStyle name="Normal 9 3 2 2 4 3" xfId="2288"/>
    <cellStyle name="Normal 9 3 2 2 4 3 2" xfId="5735"/>
    <cellStyle name="Normal 9 3 2 2 4 4" xfId="4019"/>
    <cellStyle name="Normal 9 3 2 2 5" xfId="991"/>
    <cellStyle name="Normal 9 3 2 2 5 2" xfId="2717"/>
    <cellStyle name="Normal 9 3 2 2 5 2 2" xfId="6164"/>
    <cellStyle name="Normal 9 3 2 2 5 3" xfId="4448"/>
    <cellStyle name="Normal 9 3 2 2 6" xfId="1859"/>
    <cellStyle name="Normal 9 3 2 2 6 2" xfId="5306"/>
    <cellStyle name="Normal 9 3 2 2 7" xfId="3589"/>
    <cellStyle name="Normal 9 3 2 3" xfId="125"/>
    <cellStyle name="Normal 9 3 2 3 2" xfId="339"/>
    <cellStyle name="Normal 9 3 2 3 2 2" xfId="809"/>
    <cellStyle name="Normal 9 3 2 3 2 2 2" xfId="1670"/>
    <cellStyle name="Normal 9 3 2 3 2 2 2 2" xfId="3396"/>
    <cellStyle name="Normal 9 3 2 3 2 2 2 2 2" xfId="6843"/>
    <cellStyle name="Normal 9 3 2 3 2 2 2 3" xfId="5127"/>
    <cellStyle name="Normal 9 3 2 3 2 2 3" xfId="2538"/>
    <cellStyle name="Normal 9 3 2 3 2 2 3 2" xfId="5985"/>
    <cellStyle name="Normal 9 3 2 3 2 2 4" xfId="4269"/>
    <cellStyle name="Normal 9 3 2 3 2 3" xfId="1241"/>
    <cellStyle name="Normal 9 3 2 3 2 3 2" xfId="2967"/>
    <cellStyle name="Normal 9 3 2 3 2 3 2 2" xfId="6414"/>
    <cellStyle name="Normal 9 3 2 3 2 3 3" xfId="4698"/>
    <cellStyle name="Normal 9 3 2 3 2 4" xfId="2109"/>
    <cellStyle name="Normal 9 3 2 3 2 4 2" xfId="5556"/>
    <cellStyle name="Normal 9 3 2 3 2 5" xfId="3840"/>
    <cellStyle name="Normal 9 3 2 3 3" xfId="605"/>
    <cellStyle name="Normal 9 3 2 3 3 2" xfId="1466"/>
    <cellStyle name="Normal 9 3 2 3 3 2 2" xfId="3192"/>
    <cellStyle name="Normal 9 3 2 3 3 2 2 2" xfId="6639"/>
    <cellStyle name="Normal 9 3 2 3 3 2 3" xfId="4923"/>
    <cellStyle name="Normal 9 3 2 3 3 3" xfId="2334"/>
    <cellStyle name="Normal 9 3 2 3 3 3 2" xfId="5781"/>
    <cellStyle name="Normal 9 3 2 3 3 4" xfId="4065"/>
    <cellStyle name="Normal 9 3 2 3 4" xfId="1037"/>
    <cellStyle name="Normal 9 3 2 3 4 2" xfId="2763"/>
    <cellStyle name="Normal 9 3 2 3 4 2 2" xfId="6210"/>
    <cellStyle name="Normal 9 3 2 3 4 3" xfId="4494"/>
    <cellStyle name="Normal 9 3 2 3 5" xfId="1905"/>
    <cellStyle name="Normal 9 3 2 3 5 2" xfId="5352"/>
    <cellStyle name="Normal 9 3 2 3 6" xfId="3636"/>
    <cellStyle name="Normal 9 3 2 4" xfId="261"/>
    <cellStyle name="Normal 9 3 2 4 2" xfId="731"/>
    <cellStyle name="Normal 9 3 2 4 2 2" xfId="1592"/>
    <cellStyle name="Normal 9 3 2 4 2 2 2" xfId="3318"/>
    <cellStyle name="Normal 9 3 2 4 2 2 2 2" xfId="6765"/>
    <cellStyle name="Normal 9 3 2 4 2 2 3" xfId="5049"/>
    <cellStyle name="Normal 9 3 2 4 2 3" xfId="2460"/>
    <cellStyle name="Normal 9 3 2 4 2 3 2" xfId="5907"/>
    <cellStyle name="Normal 9 3 2 4 2 4" xfId="4191"/>
    <cellStyle name="Normal 9 3 2 4 3" xfId="1163"/>
    <cellStyle name="Normal 9 3 2 4 3 2" xfId="2889"/>
    <cellStyle name="Normal 9 3 2 4 3 2 2" xfId="6336"/>
    <cellStyle name="Normal 9 3 2 4 3 3" xfId="4620"/>
    <cellStyle name="Normal 9 3 2 4 4" xfId="2031"/>
    <cellStyle name="Normal 9 3 2 4 4 2" xfId="5478"/>
    <cellStyle name="Normal 9 3 2 4 5" xfId="3762"/>
    <cellStyle name="Normal 9 3 2 5" xfId="527"/>
    <cellStyle name="Normal 9 3 2 5 2" xfId="1388"/>
    <cellStyle name="Normal 9 3 2 5 2 2" xfId="3114"/>
    <cellStyle name="Normal 9 3 2 5 2 2 2" xfId="6561"/>
    <cellStyle name="Normal 9 3 2 5 2 3" xfId="4845"/>
    <cellStyle name="Normal 9 3 2 5 3" xfId="2256"/>
    <cellStyle name="Normal 9 3 2 5 3 2" xfId="5703"/>
    <cellStyle name="Normal 9 3 2 5 4" xfId="3987"/>
    <cellStyle name="Normal 9 3 2 6" xfId="959"/>
    <cellStyle name="Normal 9 3 2 6 2" xfId="2685"/>
    <cellStyle name="Normal 9 3 2 6 2 2" xfId="6132"/>
    <cellStyle name="Normal 9 3 2 6 3" xfId="4416"/>
    <cellStyle name="Normal 9 3 2 7" xfId="1827"/>
    <cellStyle name="Normal 9 3 2 7 2" xfId="5274"/>
    <cellStyle name="Normal 9 3 2 8" xfId="3557"/>
    <cellStyle name="Normal 9 3 3" xfId="55"/>
    <cellStyle name="Normal 9 3 3 2" xfId="142"/>
    <cellStyle name="Normal 9 3 3 2 2" xfId="355"/>
    <cellStyle name="Normal 9 3 3 2 2 2" xfId="825"/>
    <cellStyle name="Normal 9 3 3 2 2 2 2" xfId="1686"/>
    <cellStyle name="Normal 9 3 3 2 2 2 2 2" xfId="3412"/>
    <cellStyle name="Normal 9 3 3 2 2 2 2 2 2" xfId="6859"/>
    <cellStyle name="Normal 9 3 3 2 2 2 2 3" xfId="5143"/>
    <cellStyle name="Normal 9 3 3 2 2 2 3" xfId="2554"/>
    <cellStyle name="Normal 9 3 3 2 2 2 3 2" xfId="6001"/>
    <cellStyle name="Normal 9 3 3 2 2 2 4" xfId="4285"/>
    <cellStyle name="Normal 9 3 3 2 2 3" xfId="1257"/>
    <cellStyle name="Normal 9 3 3 2 2 3 2" xfId="2983"/>
    <cellStyle name="Normal 9 3 3 2 2 3 2 2" xfId="6430"/>
    <cellStyle name="Normal 9 3 3 2 2 3 3" xfId="4714"/>
    <cellStyle name="Normal 9 3 3 2 2 4" xfId="2125"/>
    <cellStyle name="Normal 9 3 3 2 2 4 2" xfId="5572"/>
    <cellStyle name="Normal 9 3 3 2 2 5" xfId="3856"/>
    <cellStyle name="Normal 9 3 3 2 3" xfId="621"/>
    <cellStyle name="Normal 9 3 3 2 3 2" xfId="1482"/>
    <cellStyle name="Normal 9 3 3 2 3 2 2" xfId="3208"/>
    <cellStyle name="Normal 9 3 3 2 3 2 2 2" xfId="6655"/>
    <cellStyle name="Normal 9 3 3 2 3 2 3" xfId="4939"/>
    <cellStyle name="Normal 9 3 3 2 3 3" xfId="2350"/>
    <cellStyle name="Normal 9 3 3 2 3 3 2" xfId="5797"/>
    <cellStyle name="Normal 9 3 3 2 3 4" xfId="4081"/>
    <cellStyle name="Normal 9 3 3 2 4" xfId="1053"/>
    <cellStyle name="Normal 9 3 3 2 4 2" xfId="2779"/>
    <cellStyle name="Normal 9 3 3 2 4 2 2" xfId="6226"/>
    <cellStyle name="Normal 9 3 3 2 4 3" xfId="4510"/>
    <cellStyle name="Normal 9 3 3 2 5" xfId="1921"/>
    <cellStyle name="Normal 9 3 3 2 5 2" xfId="5368"/>
    <cellStyle name="Normal 9 3 3 2 6" xfId="3652"/>
    <cellStyle name="Normal 9 3 3 3" xfId="277"/>
    <cellStyle name="Normal 9 3 3 3 2" xfId="747"/>
    <cellStyle name="Normal 9 3 3 3 2 2" xfId="1608"/>
    <cellStyle name="Normal 9 3 3 3 2 2 2" xfId="3334"/>
    <cellStyle name="Normal 9 3 3 3 2 2 2 2" xfId="6781"/>
    <cellStyle name="Normal 9 3 3 3 2 2 3" xfId="5065"/>
    <cellStyle name="Normal 9 3 3 3 2 3" xfId="2476"/>
    <cellStyle name="Normal 9 3 3 3 2 3 2" xfId="5923"/>
    <cellStyle name="Normal 9 3 3 3 2 4" xfId="4207"/>
    <cellStyle name="Normal 9 3 3 3 3" xfId="1179"/>
    <cellStyle name="Normal 9 3 3 3 3 2" xfId="2905"/>
    <cellStyle name="Normal 9 3 3 3 3 2 2" xfId="6352"/>
    <cellStyle name="Normal 9 3 3 3 3 3" xfId="4636"/>
    <cellStyle name="Normal 9 3 3 3 4" xfId="2047"/>
    <cellStyle name="Normal 9 3 3 3 4 2" xfId="5494"/>
    <cellStyle name="Normal 9 3 3 3 5" xfId="3778"/>
    <cellStyle name="Normal 9 3 3 4" xfId="543"/>
    <cellStyle name="Normal 9 3 3 4 2" xfId="1404"/>
    <cellStyle name="Normal 9 3 3 4 2 2" xfId="3130"/>
    <cellStyle name="Normal 9 3 3 4 2 2 2" xfId="6577"/>
    <cellStyle name="Normal 9 3 3 4 2 3" xfId="4861"/>
    <cellStyle name="Normal 9 3 3 4 3" xfId="2272"/>
    <cellStyle name="Normal 9 3 3 4 3 2" xfId="5719"/>
    <cellStyle name="Normal 9 3 3 4 4" xfId="4003"/>
    <cellStyle name="Normal 9 3 3 5" xfId="975"/>
    <cellStyle name="Normal 9 3 3 5 2" xfId="2701"/>
    <cellStyle name="Normal 9 3 3 5 2 2" xfId="6148"/>
    <cellStyle name="Normal 9 3 3 5 3" xfId="4432"/>
    <cellStyle name="Normal 9 3 3 6" xfId="1843"/>
    <cellStyle name="Normal 9 3 3 6 2" xfId="5290"/>
    <cellStyle name="Normal 9 3 3 7" xfId="3573"/>
    <cellStyle name="Normal 9 3 4" xfId="109"/>
    <cellStyle name="Normal 9 3 4 2" xfId="323"/>
    <cellStyle name="Normal 9 3 4 2 2" xfId="793"/>
    <cellStyle name="Normal 9 3 4 2 2 2" xfId="1654"/>
    <cellStyle name="Normal 9 3 4 2 2 2 2" xfId="3380"/>
    <cellStyle name="Normal 9 3 4 2 2 2 2 2" xfId="6827"/>
    <cellStyle name="Normal 9 3 4 2 2 2 3" xfId="5111"/>
    <cellStyle name="Normal 9 3 4 2 2 3" xfId="2522"/>
    <cellStyle name="Normal 9 3 4 2 2 3 2" xfId="5969"/>
    <cellStyle name="Normal 9 3 4 2 2 4" xfId="4253"/>
    <cellStyle name="Normal 9 3 4 2 3" xfId="1225"/>
    <cellStyle name="Normal 9 3 4 2 3 2" xfId="2951"/>
    <cellStyle name="Normal 9 3 4 2 3 2 2" xfId="6398"/>
    <cellStyle name="Normal 9 3 4 2 3 3" xfId="4682"/>
    <cellStyle name="Normal 9 3 4 2 4" xfId="2093"/>
    <cellStyle name="Normal 9 3 4 2 4 2" xfId="5540"/>
    <cellStyle name="Normal 9 3 4 2 5" xfId="3824"/>
    <cellStyle name="Normal 9 3 4 3" xfId="589"/>
    <cellStyle name="Normal 9 3 4 3 2" xfId="1450"/>
    <cellStyle name="Normal 9 3 4 3 2 2" xfId="3176"/>
    <cellStyle name="Normal 9 3 4 3 2 2 2" xfId="6623"/>
    <cellStyle name="Normal 9 3 4 3 2 3" xfId="4907"/>
    <cellStyle name="Normal 9 3 4 3 3" xfId="2318"/>
    <cellStyle name="Normal 9 3 4 3 3 2" xfId="5765"/>
    <cellStyle name="Normal 9 3 4 3 4" xfId="4049"/>
    <cellStyle name="Normal 9 3 4 4" xfId="1021"/>
    <cellStyle name="Normal 9 3 4 4 2" xfId="2747"/>
    <cellStyle name="Normal 9 3 4 4 2 2" xfId="6194"/>
    <cellStyle name="Normal 9 3 4 4 3" xfId="4478"/>
    <cellStyle name="Normal 9 3 4 5" xfId="1889"/>
    <cellStyle name="Normal 9 3 4 5 2" xfId="5336"/>
    <cellStyle name="Normal 9 3 4 6" xfId="3620"/>
    <cellStyle name="Normal 9 3 5" xfId="245"/>
    <cellStyle name="Normal 9 3 5 2" xfId="715"/>
    <cellStyle name="Normal 9 3 5 2 2" xfId="1576"/>
    <cellStyle name="Normal 9 3 5 2 2 2" xfId="3302"/>
    <cellStyle name="Normal 9 3 5 2 2 2 2" xfId="6749"/>
    <cellStyle name="Normal 9 3 5 2 2 3" xfId="5033"/>
    <cellStyle name="Normal 9 3 5 2 3" xfId="2444"/>
    <cellStyle name="Normal 9 3 5 2 3 2" xfId="5891"/>
    <cellStyle name="Normal 9 3 5 2 4" xfId="4175"/>
    <cellStyle name="Normal 9 3 5 3" xfId="1147"/>
    <cellStyle name="Normal 9 3 5 3 2" xfId="2873"/>
    <cellStyle name="Normal 9 3 5 3 2 2" xfId="6320"/>
    <cellStyle name="Normal 9 3 5 3 3" xfId="4604"/>
    <cellStyle name="Normal 9 3 5 4" xfId="2015"/>
    <cellStyle name="Normal 9 3 5 4 2" xfId="5462"/>
    <cellStyle name="Normal 9 3 5 5" xfId="3746"/>
    <cellStyle name="Normal 9 3 6" xfId="511"/>
    <cellStyle name="Normal 9 3 6 2" xfId="1372"/>
    <cellStyle name="Normal 9 3 6 2 2" xfId="3098"/>
    <cellStyle name="Normal 9 3 6 2 2 2" xfId="6545"/>
    <cellStyle name="Normal 9 3 6 2 3" xfId="4829"/>
    <cellStyle name="Normal 9 3 6 3" xfId="2240"/>
    <cellStyle name="Normal 9 3 6 3 2" xfId="5687"/>
    <cellStyle name="Normal 9 3 6 4" xfId="3971"/>
    <cellStyle name="Normal 9 3 7" xfId="943"/>
    <cellStyle name="Normal 9 3 7 2" xfId="2669"/>
    <cellStyle name="Normal 9 3 7 2 2" xfId="6116"/>
    <cellStyle name="Normal 9 3 7 3" xfId="4400"/>
    <cellStyle name="Normal 9 3 8" xfId="1811"/>
    <cellStyle name="Normal 9 3 8 2" xfId="5258"/>
    <cellStyle name="Normal 9 3 9" xfId="3541"/>
    <cellStyle name="Normal 9 30" xfId="462"/>
    <cellStyle name="Normal 9 30 2" xfId="921"/>
    <cellStyle name="Normal 9 30 2 2" xfId="1780"/>
    <cellStyle name="Normal 9 30 2 2 2" xfId="3506"/>
    <cellStyle name="Normal 9 30 2 2 2 2" xfId="6953"/>
    <cellStyle name="Normal 9 30 2 2 3" xfId="5237"/>
    <cellStyle name="Normal 9 30 2 3" xfId="2648"/>
    <cellStyle name="Normal 9 30 2 3 2" xfId="6095"/>
    <cellStyle name="Normal 9 30 2 4" xfId="4379"/>
    <cellStyle name="Normal 9 30 3" xfId="1351"/>
    <cellStyle name="Normal 9 30 3 2" xfId="3077"/>
    <cellStyle name="Normal 9 30 3 2 2" xfId="6524"/>
    <cellStyle name="Normal 9 30 3 3" xfId="4808"/>
    <cellStyle name="Normal 9 30 4" xfId="2219"/>
    <cellStyle name="Normal 9 30 4 2" xfId="5666"/>
    <cellStyle name="Normal 9 30 5" xfId="3950"/>
    <cellStyle name="Normal 9 31" xfId="467"/>
    <cellStyle name="Normal 9 31 2" xfId="925"/>
    <cellStyle name="Normal 9 31 2 2" xfId="1783"/>
    <cellStyle name="Normal 9 31 2 2 2" xfId="3509"/>
    <cellStyle name="Normal 9 31 2 2 2 2" xfId="6956"/>
    <cellStyle name="Normal 9 31 2 2 3" xfId="5240"/>
    <cellStyle name="Normal 9 31 2 3" xfId="2651"/>
    <cellStyle name="Normal 9 31 2 3 2" xfId="6098"/>
    <cellStyle name="Normal 9 31 2 4" xfId="4382"/>
    <cellStyle name="Normal 9 31 3" xfId="1354"/>
    <cellStyle name="Normal 9 31 3 2" xfId="3080"/>
    <cellStyle name="Normal 9 31 3 2 2" xfId="6527"/>
    <cellStyle name="Normal 9 31 3 3" xfId="4811"/>
    <cellStyle name="Normal 9 31 4" xfId="2222"/>
    <cellStyle name="Normal 9 31 4 2" xfId="5669"/>
    <cellStyle name="Normal 9 31 5" xfId="3953"/>
    <cellStyle name="Normal 9 32" xfId="470"/>
    <cellStyle name="Normal 9 32 2" xfId="928"/>
    <cellStyle name="Normal 9 32 2 2" xfId="1786"/>
    <cellStyle name="Normal 9 32 2 2 2" xfId="3512"/>
    <cellStyle name="Normal 9 32 2 2 2 2" xfId="6959"/>
    <cellStyle name="Normal 9 32 2 2 3" xfId="5243"/>
    <cellStyle name="Normal 9 32 2 3" xfId="2654"/>
    <cellStyle name="Normal 9 32 2 3 2" xfId="6101"/>
    <cellStyle name="Normal 9 32 2 4" xfId="4385"/>
    <cellStyle name="Normal 9 32 3" xfId="1357"/>
    <cellStyle name="Normal 9 32 3 2" xfId="3083"/>
    <cellStyle name="Normal 9 32 3 2 2" xfId="6530"/>
    <cellStyle name="Normal 9 32 3 3" xfId="4814"/>
    <cellStyle name="Normal 9 32 4" xfId="2225"/>
    <cellStyle name="Normal 9 32 4 2" xfId="5672"/>
    <cellStyle name="Normal 9 32 5" xfId="3956"/>
    <cellStyle name="Normal 9 33" xfId="473"/>
    <cellStyle name="Normal 9 33 2" xfId="931"/>
    <cellStyle name="Normal 9 33 2 2" xfId="1789"/>
    <cellStyle name="Normal 9 33 2 2 2" xfId="3515"/>
    <cellStyle name="Normal 9 33 2 2 2 2" xfId="6962"/>
    <cellStyle name="Normal 9 33 2 2 3" xfId="5246"/>
    <cellStyle name="Normal 9 33 2 3" xfId="2657"/>
    <cellStyle name="Normal 9 33 2 3 2" xfId="6104"/>
    <cellStyle name="Normal 9 33 2 4" xfId="4388"/>
    <cellStyle name="Normal 9 33 3" xfId="1360"/>
    <cellStyle name="Normal 9 33 3 2" xfId="3086"/>
    <cellStyle name="Normal 9 33 3 2 2" xfId="6533"/>
    <cellStyle name="Normal 9 33 3 3" xfId="4817"/>
    <cellStyle name="Normal 9 33 4" xfId="2228"/>
    <cellStyle name="Normal 9 33 4 2" xfId="5675"/>
    <cellStyle name="Normal 9 33 5" xfId="3959"/>
    <cellStyle name="Normal 9 34" xfId="504"/>
    <cellStyle name="Normal 9 34 2" xfId="1365"/>
    <cellStyle name="Normal 9 34 2 2" xfId="3091"/>
    <cellStyle name="Normal 9 34 2 2 2" xfId="6538"/>
    <cellStyle name="Normal 9 34 2 3" xfId="4822"/>
    <cellStyle name="Normal 9 34 3" xfId="2233"/>
    <cellStyle name="Normal 9 34 3 2" xfId="5680"/>
    <cellStyle name="Normal 9 34 4" xfId="3964"/>
    <cellStyle name="Normal 9 35" xfId="936"/>
    <cellStyle name="Normal 9 35 2" xfId="2662"/>
    <cellStyle name="Normal 9 35 2 2" xfId="6109"/>
    <cellStyle name="Normal 9 35 3" xfId="4393"/>
    <cellStyle name="Normal 9 36" xfId="1804"/>
    <cellStyle name="Normal 9 36 2" xfId="5251"/>
    <cellStyle name="Normal 9 37" xfId="3534"/>
    <cellStyle name="Normal 9 38" xfId="6967"/>
    <cellStyle name="Normal 9 4" xfId="22"/>
    <cellStyle name="Normal 9 4 2" xfId="42"/>
    <cellStyle name="Normal 9 4 2 2" xfId="76"/>
    <cellStyle name="Normal 9 4 2 2 2" xfId="162"/>
    <cellStyle name="Normal 9 4 2 2 2 2" xfId="375"/>
    <cellStyle name="Normal 9 4 2 2 2 2 2" xfId="845"/>
    <cellStyle name="Normal 9 4 2 2 2 2 2 2" xfId="1706"/>
    <cellStyle name="Normal 9 4 2 2 2 2 2 2 2" xfId="3432"/>
    <cellStyle name="Normal 9 4 2 2 2 2 2 2 2 2" xfId="6879"/>
    <cellStyle name="Normal 9 4 2 2 2 2 2 2 3" xfId="5163"/>
    <cellStyle name="Normal 9 4 2 2 2 2 2 3" xfId="2574"/>
    <cellStyle name="Normal 9 4 2 2 2 2 2 3 2" xfId="6021"/>
    <cellStyle name="Normal 9 4 2 2 2 2 2 4" xfId="4305"/>
    <cellStyle name="Normal 9 4 2 2 2 2 3" xfId="1277"/>
    <cellStyle name="Normal 9 4 2 2 2 2 3 2" xfId="3003"/>
    <cellStyle name="Normal 9 4 2 2 2 2 3 2 2" xfId="6450"/>
    <cellStyle name="Normal 9 4 2 2 2 2 3 3" xfId="4734"/>
    <cellStyle name="Normal 9 4 2 2 2 2 4" xfId="2145"/>
    <cellStyle name="Normal 9 4 2 2 2 2 4 2" xfId="5592"/>
    <cellStyle name="Normal 9 4 2 2 2 2 5" xfId="3876"/>
    <cellStyle name="Normal 9 4 2 2 2 3" xfId="641"/>
    <cellStyle name="Normal 9 4 2 2 2 3 2" xfId="1502"/>
    <cellStyle name="Normal 9 4 2 2 2 3 2 2" xfId="3228"/>
    <cellStyle name="Normal 9 4 2 2 2 3 2 2 2" xfId="6675"/>
    <cellStyle name="Normal 9 4 2 2 2 3 2 3" xfId="4959"/>
    <cellStyle name="Normal 9 4 2 2 2 3 3" xfId="2370"/>
    <cellStyle name="Normal 9 4 2 2 2 3 3 2" xfId="5817"/>
    <cellStyle name="Normal 9 4 2 2 2 3 4" xfId="4101"/>
    <cellStyle name="Normal 9 4 2 2 2 4" xfId="1073"/>
    <cellStyle name="Normal 9 4 2 2 2 4 2" xfId="2799"/>
    <cellStyle name="Normal 9 4 2 2 2 4 2 2" xfId="6246"/>
    <cellStyle name="Normal 9 4 2 2 2 4 3" xfId="4530"/>
    <cellStyle name="Normal 9 4 2 2 2 5" xfId="1941"/>
    <cellStyle name="Normal 9 4 2 2 2 5 2" xfId="5388"/>
    <cellStyle name="Normal 9 4 2 2 2 6" xfId="3672"/>
    <cellStyle name="Normal 9 4 2 2 3" xfId="297"/>
    <cellStyle name="Normal 9 4 2 2 3 2" xfId="767"/>
    <cellStyle name="Normal 9 4 2 2 3 2 2" xfId="1628"/>
    <cellStyle name="Normal 9 4 2 2 3 2 2 2" xfId="3354"/>
    <cellStyle name="Normal 9 4 2 2 3 2 2 2 2" xfId="6801"/>
    <cellStyle name="Normal 9 4 2 2 3 2 2 3" xfId="5085"/>
    <cellStyle name="Normal 9 4 2 2 3 2 3" xfId="2496"/>
    <cellStyle name="Normal 9 4 2 2 3 2 3 2" xfId="5943"/>
    <cellStyle name="Normal 9 4 2 2 3 2 4" xfId="4227"/>
    <cellStyle name="Normal 9 4 2 2 3 3" xfId="1199"/>
    <cellStyle name="Normal 9 4 2 2 3 3 2" xfId="2925"/>
    <cellStyle name="Normal 9 4 2 2 3 3 2 2" xfId="6372"/>
    <cellStyle name="Normal 9 4 2 2 3 3 3" xfId="4656"/>
    <cellStyle name="Normal 9 4 2 2 3 4" xfId="2067"/>
    <cellStyle name="Normal 9 4 2 2 3 4 2" xfId="5514"/>
    <cellStyle name="Normal 9 4 2 2 3 5" xfId="3798"/>
    <cellStyle name="Normal 9 4 2 2 4" xfId="563"/>
    <cellStyle name="Normal 9 4 2 2 4 2" xfId="1424"/>
    <cellStyle name="Normal 9 4 2 2 4 2 2" xfId="3150"/>
    <cellStyle name="Normal 9 4 2 2 4 2 2 2" xfId="6597"/>
    <cellStyle name="Normal 9 4 2 2 4 2 3" xfId="4881"/>
    <cellStyle name="Normal 9 4 2 2 4 3" xfId="2292"/>
    <cellStyle name="Normal 9 4 2 2 4 3 2" xfId="5739"/>
    <cellStyle name="Normal 9 4 2 2 4 4" xfId="4023"/>
    <cellStyle name="Normal 9 4 2 2 5" xfId="995"/>
    <cellStyle name="Normal 9 4 2 2 5 2" xfId="2721"/>
    <cellStyle name="Normal 9 4 2 2 5 2 2" xfId="6168"/>
    <cellStyle name="Normal 9 4 2 2 5 3" xfId="4452"/>
    <cellStyle name="Normal 9 4 2 2 6" xfId="1863"/>
    <cellStyle name="Normal 9 4 2 2 6 2" xfId="5310"/>
    <cellStyle name="Normal 9 4 2 2 7" xfId="3593"/>
    <cellStyle name="Normal 9 4 2 3" xfId="129"/>
    <cellStyle name="Normal 9 4 2 3 2" xfId="343"/>
    <cellStyle name="Normal 9 4 2 3 2 2" xfId="813"/>
    <cellStyle name="Normal 9 4 2 3 2 2 2" xfId="1674"/>
    <cellStyle name="Normal 9 4 2 3 2 2 2 2" xfId="3400"/>
    <cellStyle name="Normal 9 4 2 3 2 2 2 2 2" xfId="6847"/>
    <cellStyle name="Normal 9 4 2 3 2 2 2 3" xfId="5131"/>
    <cellStyle name="Normal 9 4 2 3 2 2 3" xfId="2542"/>
    <cellStyle name="Normal 9 4 2 3 2 2 3 2" xfId="5989"/>
    <cellStyle name="Normal 9 4 2 3 2 2 4" xfId="4273"/>
    <cellStyle name="Normal 9 4 2 3 2 3" xfId="1245"/>
    <cellStyle name="Normal 9 4 2 3 2 3 2" xfId="2971"/>
    <cellStyle name="Normal 9 4 2 3 2 3 2 2" xfId="6418"/>
    <cellStyle name="Normal 9 4 2 3 2 3 3" xfId="4702"/>
    <cellStyle name="Normal 9 4 2 3 2 4" xfId="2113"/>
    <cellStyle name="Normal 9 4 2 3 2 4 2" xfId="5560"/>
    <cellStyle name="Normal 9 4 2 3 2 5" xfId="3844"/>
    <cellStyle name="Normal 9 4 2 3 3" xfId="609"/>
    <cellStyle name="Normal 9 4 2 3 3 2" xfId="1470"/>
    <cellStyle name="Normal 9 4 2 3 3 2 2" xfId="3196"/>
    <cellStyle name="Normal 9 4 2 3 3 2 2 2" xfId="6643"/>
    <cellStyle name="Normal 9 4 2 3 3 2 3" xfId="4927"/>
    <cellStyle name="Normal 9 4 2 3 3 3" xfId="2338"/>
    <cellStyle name="Normal 9 4 2 3 3 3 2" xfId="5785"/>
    <cellStyle name="Normal 9 4 2 3 3 4" xfId="4069"/>
    <cellStyle name="Normal 9 4 2 3 4" xfId="1041"/>
    <cellStyle name="Normal 9 4 2 3 4 2" xfId="2767"/>
    <cellStyle name="Normal 9 4 2 3 4 2 2" xfId="6214"/>
    <cellStyle name="Normal 9 4 2 3 4 3" xfId="4498"/>
    <cellStyle name="Normal 9 4 2 3 5" xfId="1909"/>
    <cellStyle name="Normal 9 4 2 3 5 2" xfId="5356"/>
    <cellStyle name="Normal 9 4 2 3 6" xfId="3640"/>
    <cellStyle name="Normal 9 4 2 4" xfId="265"/>
    <cellStyle name="Normal 9 4 2 4 2" xfId="735"/>
    <cellStyle name="Normal 9 4 2 4 2 2" xfId="1596"/>
    <cellStyle name="Normal 9 4 2 4 2 2 2" xfId="3322"/>
    <cellStyle name="Normal 9 4 2 4 2 2 2 2" xfId="6769"/>
    <cellStyle name="Normal 9 4 2 4 2 2 3" xfId="5053"/>
    <cellStyle name="Normal 9 4 2 4 2 3" xfId="2464"/>
    <cellStyle name="Normal 9 4 2 4 2 3 2" xfId="5911"/>
    <cellStyle name="Normal 9 4 2 4 2 4" xfId="4195"/>
    <cellStyle name="Normal 9 4 2 4 3" xfId="1167"/>
    <cellStyle name="Normal 9 4 2 4 3 2" xfId="2893"/>
    <cellStyle name="Normal 9 4 2 4 3 2 2" xfId="6340"/>
    <cellStyle name="Normal 9 4 2 4 3 3" xfId="4624"/>
    <cellStyle name="Normal 9 4 2 4 4" xfId="2035"/>
    <cellStyle name="Normal 9 4 2 4 4 2" xfId="5482"/>
    <cellStyle name="Normal 9 4 2 4 5" xfId="3766"/>
    <cellStyle name="Normal 9 4 2 5" xfId="531"/>
    <cellStyle name="Normal 9 4 2 5 2" xfId="1392"/>
    <cellStyle name="Normal 9 4 2 5 2 2" xfId="3118"/>
    <cellStyle name="Normal 9 4 2 5 2 2 2" xfId="6565"/>
    <cellStyle name="Normal 9 4 2 5 2 3" xfId="4849"/>
    <cellStyle name="Normal 9 4 2 5 3" xfId="2260"/>
    <cellStyle name="Normal 9 4 2 5 3 2" xfId="5707"/>
    <cellStyle name="Normal 9 4 2 5 4" xfId="3991"/>
    <cellStyle name="Normal 9 4 2 6" xfId="963"/>
    <cellStyle name="Normal 9 4 2 6 2" xfId="2689"/>
    <cellStyle name="Normal 9 4 2 6 2 2" xfId="6136"/>
    <cellStyle name="Normal 9 4 2 6 3" xfId="4420"/>
    <cellStyle name="Normal 9 4 2 7" xfId="1831"/>
    <cellStyle name="Normal 9 4 2 7 2" xfId="5278"/>
    <cellStyle name="Normal 9 4 2 8" xfId="3561"/>
    <cellStyle name="Normal 9 4 3" xfId="59"/>
    <cellStyle name="Normal 9 4 3 2" xfId="146"/>
    <cellStyle name="Normal 9 4 3 2 2" xfId="359"/>
    <cellStyle name="Normal 9 4 3 2 2 2" xfId="829"/>
    <cellStyle name="Normal 9 4 3 2 2 2 2" xfId="1690"/>
    <cellStyle name="Normal 9 4 3 2 2 2 2 2" xfId="3416"/>
    <cellStyle name="Normal 9 4 3 2 2 2 2 2 2" xfId="6863"/>
    <cellStyle name="Normal 9 4 3 2 2 2 2 3" xfId="5147"/>
    <cellStyle name="Normal 9 4 3 2 2 2 3" xfId="2558"/>
    <cellStyle name="Normal 9 4 3 2 2 2 3 2" xfId="6005"/>
    <cellStyle name="Normal 9 4 3 2 2 2 4" xfId="4289"/>
    <cellStyle name="Normal 9 4 3 2 2 3" xfId="1261"/>
    <cellStyle name="Normal 9 4 3 2 2 3 2" xfId="2987"/>
    <cellStyle name="Normal 9 4 3 2 2 3 2 2" xfId="6434"/>
    <cellStyle name="Normal 9 4 3 2 2 3 3" xfId="4718"/>
    <cellStyle name="Normal 9 4 3 2 2 4" xfId="2129"/>
    <cellStyle name="Normal 9 4 3 2 2 4 2" xfId="5576"/>
    <cellStyle name="Normal 9 4 3 2 2 5" xfId="3860"/>
    <cellStyle name="Normal 9 4 3 2 3" xfId="625"/>
    <cellStyle name="Normal 9 4 3 2 3 2" xfId="1486"/>
    <cellStyle name="Normal 9 4 3 2 3 2 2" xfId="3212"/>
    <cellStyle name="Normal 9 4 3 2 3 2 2 2" xfId="6659"/>
    <cellStyle name="Normal 9 4 3 2 3 2 3" xfId="4943"/>
    <cellStyle name="Normal 9 4 3 2 3 3" xfId="2354"/>
    <cellStyle name="Normal 9 4 3 2 3 3 2" xfId="5801"/>
    <cellStyle name="Normal 9 4 3 2 3 4" xfId="4085"/>
    <cellStyle name="Normal 9 4 3 2 4" xfId="1057"/>
    <cellStyle name="Normal 9 4 3 2 4 2" xfId="2783"/>
    <cellStyle name="Normal 9 4 3 2 4 2 2" xfId="6230"/>
    <cellStyle name="Normal 9 4 3 2 4 3" xfId="4514"/>
    <cellStyle name="Normal 9 4 3 2 5" xfId="1925"/>
    <cellStyle name="Normal 9 4 3 2 5 2" xfId="5372"/>
    <cellStyle name="Normal 9 4 3 2 6" xfId="3656"/>
    <cellStyle name="Normal 9 4 3 3" xfId="281"/>
    <cellStyle name="Normal 9 4 3 3 2" xfId="751"/>
    <cellStyle name="Normal 9 4 3 3 2 2" xfId="1612"/>
    <cellStyle name="Normal 9 4 3 3 2 2 2" xfId="3338"/>
    <cellStyle name="Normal 9 4 3 3 2 2 2 2" xfId="6785"/>
    <cellStyle name="Normal 9 4 3 3 2 2 3" xfId="5069"/>
    <cellStyle name="Normal 9 4 3 3 2 3" xfId="2480"/>
    <cellStyle name="Normal 9 4 3 3 2 3 2" xfId="5927"/>
    <cellStyle name="Normal 9 4 3 3 2 4" xfId="4211"/>
    <cellStyle name="Normal 9 4 3 3 3" xfId="1183"/>
    <cellStyle name="Normal 9 4 3 3 3 2" xfId="2909"/>
    <cellStyle name="Normal 9 4 3 3 3 2 2" xfId="6356"/>
    <cellStyle name="Normal 9 4 3 3 3 3" xfId="4640"/>
    <cellStyle name="Normal 9 4 3 3 4" xfId="2051"/>
    <cellStyle name="Normal 9 4 3 3 4 2" xfId="5498"/>
    <cellStyle name="Normal 9 4 3 3 5" xfId="3782"/>
    <cellStyle name="Normal 9 4 3 4" xfId="547"/>
    <cellStyle name="Normal 9 4 3 4 2" xfId="1408"/>
    <cellStyle name="Normal 9 4 3 4 2 2" xfId="3134"/>
    <cellStyle name="Normal 9 4 3 4 2 2 2" xfId="6581"/>
    <cellStyle name="Normal 9 4 3 4 2 3" xfId="4865"/>
    <cellStyle name="Normal 9 4 3 4 3" xfId="2276"/>
    <cellStyle name="Normal 9 4 3 4 3 2" xfId="5723"/>
    <cellStyle name="Normal 9 4 3 4 4" xfId="4007"/>
    <cellStyle name="Normal 9 4 3 5" xfId="979"/>
    <cellStyle name="Normal 9 4 3 5 2" xfId="2705"/>
    <cellStyle name="Normal 9 4 3 5 2 2" xfId="6152"/>
    <cellStyle name="Normal 9 4 3 5 3" xfId="4436"/>
    <cellStyle name="Normal 9 4 3 6" xfId="1847"/>
    <cellStyle name="Normal 9 4 3 6 2" xfId="5294"/>
    <cellStyle name="Normal 9 4 3 7" xfId="3577"/>
    <cellStyle name="Normal 9 4 4" xfId="113"/>
    <cellStyle name="Normal 9 4 4 2" xfId="327"/>
    <cellStyle name="Normal 9 4 4 2 2" xfId="797"/>
    <cellStyle name="Normal 9 4 4 2 2 2" xfId="1658"/>
    <cellStyle name="Normal 9 4 4 2 2 2 2" xfId="3384"/>
    <cellStyle name="Normal 9 4 4 2 2 2 2 2" xfId="6831"/>
    <cellStyle name="Normal 9 4 4 2 2 2 3" xfId="5115"/>
    <cellStyle name="Normal 9 4 4 2 2 3" xfId="2526"/>
    <cellStyle name="Normal 9 4 4 2 2 3 2" xfId="5973"/>
    <cellStyle name="Normal 9 4 4 2 2 4" xfId="4257"/>
    <cellStyle name="Normal 9 4 4 2 3" xfId="1229"/>
    <cellStyle name="Normal 9 4 4 2 3 2" xfId="2955"/>
    <cellStyle name="Normal 9 4 4 2 3 2 2" xfId="6402"/>
    <cellStyle name="Normal 9 4 4 2 3 3" xfId="4686"/>
    <cellStyle name="Normal 9 4 4 2 4" xfId="2097"/>
    <cellStyle name="Normal 9 4 4 2 4 2" xfId="5544"/>
    <cellStyle name="Normal 9 4 4 2 5" xfId="3828"/>
    <cellStyle name="Normal 9 4 4 3" xfId="593"/>
    <cellStyle name="Normal 9 4 4 3 2" xfId="1454"/>
    <cellStyle name="Normal 9 4 4 3 2 2" xfId="3180"/>
    <cellStyle name="Normal 9 4 4 3 2 2 2" xfId="6627"/>
    <cellStyle name="Normal 9 4 4 3 2 3" xfId="4911"/>
    <cellStyle name="Normal 9 4 4 3 3" xfId="2322"/>
    <cellStyle name="Normal 9 4 4 3 3 2" xfId="5769"/>
    <cellStyle name="Normal 9 4 4 3 4" xfId="4053"/>
    <cellStyle name="Normal 9 4 4 4" xfId="1025"/>
    <cellStyle name="Normal 9 4 4 4 2" xfId="2751"/>
    <cellStyle name="Normal 9 4 4 4 2 2" xfId="6198"/>
    <cellStyle name="Normal 9 4 4 4 3" xfId="4482"/>
    <cellStyle name="Normal 9 4 4 5" xfId="1893"/>
    <cellStyle name="Normal 9 4 4 5 2" xfId="5340"/>
    <cellStyle name="Normal 9 4 4 6" xfId="3624"/>
    <cellStyle name="Normal 9 4 5" xfId="249"/>
    <cellStyle name="Normal 9 4 5 2" xfId="719"/>
    <cellStyle name="Normal 9 4 5 2 2" xfId="1580"/>
    <cellStyle name="Normal 9 4 5 2 2 2" xfId="3306"/>
    <cellStyle name="Normal 9 4 5 2 2 2 2" xfId="6753"/>
    <cellStyle name="Normal 9 4 5 2 2 3" xfId="5037"/>
    <cellStyle name="Normal 9 4 5 2 3" xfId="2448"/>
    <cellStyle name="Normal 9 4 5 2 3 2" xfId="5895"/>
    <cellStyle name="Normal 9 4 5 2 4" xfId="4179"/>
    <cellStyle name="Normal 9 4 5 3" xfId="1151"/>
    <cellStyle name="Normal 9 4 5 3 2" xfId="2877"/>
    <cellStyle name="Normal 9 4 5 3 2 2" xfId="6324"/>
    <cellStyle name="Normal 9 4 5 3 3" xfId="4608"/>
    <cellStyle name="Normal 9 4 5 4" xfId="2019"/>
    <cellStyle name="Normal 9 4 5 4 2" xfId="5466"/>
    <cellStyle name="Normal 9 4 5 5" xfId="3750"/>
    <cellStyle name="Normal 9 4 6" xfId="515"/>
    <cellStyle name="Normal 9 4 6 2" xfId="1376"/>
    <cellStyle name="Normal 9 4 6 2 2" xfId="3102"/>
    <cellStyle name="Normal 9 4 6 2 2 2" xfId="6549"/>
    <cellStyle name="Normal 9 4 6 2 3" xfId="4833"/>
    <cellStyle name="Normal 9 4 6 3" xfId="2244"/>
    <cellStyle name="Normal 9 4 6 3 2" xfId="5691"/>
    <cellStyle name="Normal 9 4 6 4" xfId="3975"/>
    <cellStyle name="Normal 9 4 7" xfId="947"/>
    <cellStyle name="Normal 9 4 7 2" xfId="2673"/>
    <cellStyle name="Normal 9 4 7 2 2" xfId="6120"/>
    <cellStyle name="Normal 9 4 7 3" xfId="4404"/>
    <cellStyle name="Normal 9 4 8" xfId="1815"/>
    <cellStyle name="Normal 9 4 8 2" xfId="5262"/>
    <cellStyle name="Normal 9 4 9" xfId="3545"/>
    <cellStyle name="Normal 9 5" xfId="28"/>
    <cellStyle name="Normal 9 5 2" xfId="64"/>
    <cellStyle name="Normal 9 5 2 2" xfId="151"/>
    <cellStyle name="Normal 9 5 2 2 2" xfId="364"/>
    <cellStyle name="Normal 9 5 2 2 2 2" xfId="834"/>
    <cellStyle name="Normal 9 5 2 2 2 2 2" xfId="1695"/>
    <cellStyle name="Normal 9 5 2 2 2 2 2 2" xfId="3421"/>
    <cellStyle name="Normal 9 5 2 2 2 2 2 2 2" xfId="6868"/>
    <cellStyle name="Normal 9 5 2 2 2 2 2 3" xfId="5152"/>
    <cellStyle name="Normal 9 5 2 2 2 2 3" xfId="2563"/>
    <cellStyle name="Normal 9 5 2 2 2 2 3 2" xfId="6010"/>
    <cellStyle name="Normal 9 5 2 2 2 2 4" xfId="4294"/>
    <cellStyle name="Normal 9 5 2 2 2 3" xfId="1266"/>
    <cellStyle name="Normal 9 5 2 2 2 3 2" xfId="2992"/>
    <cellStyle name="Normal 9 5 2 2 2 3 2 2" xfId="6439"/>
    <cellStyle name="Normal 9 5 2 2 2 3 3" xfId="4723"/>
    <cellStyle name="Normal 9 5 2 2 2 4" xfId="2134"/>
    <cellStyle name="Normal 9 5 2 2 2 4 2" xfId="5581"/>
    <cellStyle name="Normal 9 5 2 2 2 5" xfId="3865"/>
    <cellStyle name="Normal 9 5 2 2 3" xfId="630"/>
    <cellStyle name="Normal 9 5 2 2 3 2" xfId="1491"/>
    <cellStyle name="Normal 9 5 2 2 3 2 2" xfId="3217"/>
    <cellStyle name="Normal 9 5 2 2 3 2 2 2" xfId="6664"/>
    <cellStyle name="Normal 9 5 2 2 3 2 3" xfId="4948"/>
    <cellStyle name="Normal 9 5 2 2 3 3" xfId="2359"/>
    <cellStyle name="Normal 9 5 2 2 3 3 2" xfId="5806"/>
    <cellStyle name="Normal 9 5 2 2 3 4" xfId="4090"/>
    <cellStyle name="Normal 9 5 2 2 4" xfId="1062"/>
    <cellStyle name="Normal 9 5 2 2 4 2" xfId="2788"/>
    <cellStyle name="Normal 9 5 2 2 4 2 2" xfId="6235"/>
    <cellStyle name="Normal 9 5 2 2 4 3" xfId="4519"/>
    <cellStyle name="Normal 9 5 2 2 5" xfId="1930"/>
    <cellStyle name="Normal 9 5 2 2 5 2" xfId="5377"/>
    <cellStyle name="Normal 9 5 2 2 6" xfId="3661"/>
    <cellStyle name="Normal 9 5 2 3" xfId="286"/>
    <cellStyle name="Normal 9 5 2 3 2" xfId="756"/>
    <cellStyle name="Normal 9 5 2 3 2 2" xfId="1617"/>
    <cellStyle name="Normal 9 5 2 3 2 2 2" xfId="3343"/>
    <cellStyle name="Normal 9 5 2 3 2 2 2 2" xfId="6790"/>
    <cellStyle name="Normal 9 5 2 3 2 2 3" xfId="5074"/>
    <cellStyle name="Normal 9 5 2 3 2 3" xfId="2485"/>
    <cellStyle name="Normal 9 5 2 3 2 3 2" xfId="5932"/>
    <cellStyle name="Normal 9 5 2 3 2 4" xfId="4216"/>
    <cellStyle name="Normal 9 5 2 3 3" xfId="1188"/>
    <cellStyle name="Normal 9 5 2 3 3 2" xfId="2914"/>
    <cellStyle name="Normal 9 5 2 3 3 2 2" xfId="6361"/>
    <cellStyle name="Normal 9 5 2 3 3 3" xfId="4645"/>
    <cellStyle name="Normal 9 5 2 3 4" xfId="2056"/>
    <cellStyle name="Normal 9 5 2 3 4 2" xfId="5503"/>
    <cellStyle name="Normal 9 5 2 3 5" xfId="3787"/>
    <cellStyle name="Normal 9 5 2 4" xfId="552"/>
    <cellStyle name="Normal 9 5 2 4 2" xfId="1413"/>
    <cellStyle name="Normal 9 5 2 4 2 2" xfId="3139"/>
    <cellStyle name="Normal 9 5 2 4 2 2 2" xfId="6586"/>
    <cellStyle name="Normal 9 5 2 4 2 3" xfId="4870"/>
    <cellStyle name="Normal 9 5 2 4 3" xfId="2281"/>
    <cellStyle name="Normal 9 5 2 4 3 2" xfId="5728"/>
    <cellStyle name="Normal 9 5 2 4 4" xfId="4012"/>
    <cellStyle name="Normal 9 5 2 5" xfId="984"/>
    <cellStyle name="Normal 9 5 2 5 2" xfId="2710"/>
    <cellStyle name="Normal 9 5 2 5 2 2" xfId="6157"/>
    <cellStyle name="Normal 9 5 2 5 3" xfId="4441"/>
    <cellStyle name="Normal 9 5 2 6" xfId="1852"/>
    <cellStyle name="Normal 9 5 2 6 2" xfId="5299"/>
    <cellStyle name="Normal 9 5 2 7" xfId="3582"/>
    <cellStyle name="Normal 9 5 3" xfId="118"/>
    <cellStyle name="Normal 9 5 3 2" xfId="332"/>
    <cellStyle name="Normal 9 5 3 2 2" xfId="802"/>
    <cellStyle name="Normal 9 5 3 2 2 2" xfId="1663"/>
    <cellStyle name="Normal 9 5 3 2 2 2 2" xfId="3389"/>
    <cellStyle name="Normal 9 5 3 2 2 2 2 2" xfId="6836"/>
    <cellStyle name="Normal 9 5 3 2 2 2 3" xfId="5120"/>
    <cellStyle name="Normal 9 5 3 2 2 3" xfId="2531"/>
    <cellStyle name="Normal 9 5 3 2 2 3 2" xfId="5978"/>
    <cellStyle name="Normal 9 5 3 2 2 4" xfId="4262"/>
    <cellStyle name="Normal 9 5 3 2 3" xfId="1234"/>
    <cellStyle name="Normal 9 5 3 2 3 2" xfId="2960"/>
    <cellStyle name="Normal 9 5 3 2 3 2 2" xfId="6407"/>
    <cellStyle name="Normal 9 5 3 2 3 3" xfId="4691"/>
    <cellStyle name="Normal 9 5 3 2 4" xfId="2102"/>
    <cellStyle name="Normal 9 5 3 2 4 2" xfId="5549"/>
    <cellStyle name="Normal 9 5 3 2 5" xfId="3833"/>
    <cellStyle name="Normal 9 5 3 3" xfId="598"/>
    <cellStyle name="Normal 9 5 3 3 2" xfId="1459"/>
    <cellStyle name="Normal 9 5 3 3 2 2" xfId="3185"/>
    <cellStyle name="Normal 9 5 3 3 2 2 2" xfId="6632"/>
    <cellStyle name="Normal 9 5 3 3 2 3" xfId="4916"/>
    <cellStyle name="Normal 9 5 3 3 3" xfId="2327"/>
    <cellStyle name="Normal 9 5 3 3 3 2" xfId="5774"/>
    <cellStyle name="Normal 9 5 3 3 4" xfId="4058"/>
    <cellStyle name="Normal 9 5 3 4" xfId="1030"/>
    <cellStyle name="Normal 9 5 3 4 2" xfId="2756"/>
    <cellStyle name="Normal 9 5 3 4 2 2" xfId="6203"/>
    <cellStyle name="Normal 9 5 3 4 3" xfId="4487"/>
    <cellStyle name="Normal 9 5 3 5" xfId="1898"/>
    <cellStyle name="Normal 9 5 3 5 2" xfId="5345"/>
    <cellStyle name="Normal 9 5 3 6" xfId="3629"/>
    <cellStyle name="Normal 9 5 4" xfId="254"/>
    <cellStyle name="Normal 9 5 4 2" xfId="724"/>
    <cellStyle name="Normal 9 5 4 2 2" xfId="1585"/>
    <cellStyle name="Normal 9 5 4 2 2 2" xfId="3311"/>
    <cellStyle name="Normal 9 5 4 2 2 2 2" xfId="6758"/>
    <cellStyle name="Normal 9 5 4 2 2 3" xfId="5042"/>
    <cellStyle name="Normal 9 5 4 2 3" xfId="2453"/>
    <cellStyle name="Normal 9 5 4 2 3 2" xfId="5900"/>
    <cellStyle name="Normal 9 5 4 2 4" xfId="4184"/>
    <cellStyle name="Normal 9 5 4 3" xfId="1156"/>
    <cellStyle name="Normal 9 5 4 3 2" xfId="2882"/>
    <cellStyle name="Normal 9 5 4 3 2 2" xfId="6329"/>
    <cellStyle name="Normal 9 5 4 3 3" xfId="4613"/>
    <cellStyle name="Normal 9 5 4 4" xfId="2024"/>
    <cellStyle name="Normal 9 5 4 4 2" xfId="5471"/>
    <cellStyle name="Normal 9 5 4 5" xfId="3755"/>
    <cellStyle name="Normal 9 5 5" xfId="520"/>
    <cellStyle name="Normal 9 5 5 2" xfId="1381"/>
    <cellStyle name="Normal 9 5 5 2 2" xfId="3107"/>
    <cellStyle name="Normal 9 5 5 2 2 2" xfId="6554"/>
    <cellStyle name="Normal 9 5 5 2 3" xfId="4838"/>
    <cellStyle name="Normal 9 5 5 3" xfId="2249"/>
    <cellStyle name="Normal 9 5 5 3 2" xfId="5696"/>
    <cellStyle name="Normal 9 5 5 4" xfId="3980"/>
    <cellStyle name="Normal 9 5 6" xfId="952"/>
    <cellStyle name="Normal 9 5 6 2" xfId="2678"/>
    <cellStyle name="Normal 9 5 6 2 2" xfId="6125"/>
    <cellStyle name="Normal 9 5 6 3" xfId="4409"/>
    <cellStyle name="Normal 9 5 7" xfId="1820"/>
    <cellStyle name="Normal 9 5 7 2" xfId="5267"/>
    <cellStyle name="Normal 9 5 8" xfId="3550"/>
    <cellStyle name="Normal 9 6" xfId="48"/>
    <cellStyle name="Normal 9 6 2" xfId="135"/>
    <cellStyle name="Normal 9 6 2 2" xfId="348"/>
    <cellStyle name="Normal 9 6 2 2 2" xfId="818"/>
    <cellStyle name="Normal 9 6 2 2 2 2" xfId="1679"/>
    <cellStyle name="Normal 9 6 2 2 2 2 2" xfId="3405"/>
    <cellStyle name="Normal 9 6 2 2 2 2 2 2" xfId="6852"/>
    <cellStyle name="Normal 9 6 2 2 2 2 3" xfId="5136"/>
    <cellStyle name="Normal 9 6 2 2 2 3" xfId="2547"/>
    <cellStyle name="Normal 9 6 2 2 2 3 2" xfId="5994"/>
    <cellStyle name="Normal 9 6 2 2 2 4" xfId="4278"/>
    <cellStyle name="Normal 9 6 2 2 3" xfId="1250"/>
    <cellStyle name="Normal 9 6 2 2 3 2" xfId="2976"/>
    <cellStyle name="Normal 9 6 2 2 3 2 2" xfId="6423"/>
    <cellStyle name="Normal 9 6 2 2 3 3" xfId="4707"/>
    <cellStyle name="Normal 9 6 2 2 4" xfId="2118"/>
    <cellStyle name="Normal 9 6 2 2 4 2" xfId="5565"/>
    <cellStyle name="Normal 9 6 2 2 5" xfId="3849"/>
    <cellStyle name="Normal 9 6 2 3" xfId="614"/>
    <cellStyle name="Normal 9 6 2 3 2" xfId="1475"/>
    <cellStyle name="Normal 9 6 2 3 2 2" xfId="3201"/>
    <cellStyle name="Normal 9 6 2 3 2 2 2" xfId="6648"/>
    <cellStyle name="Normal 9 6 2 3 2 3" xfId="4932"/>
    <cellStyle name="Normal 9 6 2 3 3" xfId="2343"/>
    <cellStyle name="Normal 9 6 2 3 3 2" xfId="5790"/>
    <cellStyle name="Normal 9 6 2 3 4" xfId="4074"/>
    <cellStyle name="Normal 9 6 2 4" xfId="1046"/>
    <cellStyle name="Normal 9 6 2 4 2" xfId="2772"/>
    <cellStyle name="Normal 9 6 2 4 2 2" xfId="6219"/>
    <cellStyle name="Normal 9 6 2 4 3" xfId="4503"/>
    <cellStyle name="Normal 9 6 2 5" xfId="1914"/>
    <cellStyle name="Normal 9 6 2 5 2" xfId="5361"/>
    <cellStyle name="Normal 9 6 2 6" xfId="3645"/>
    <cellStyle name="Normal 9 6 3" xfId="270"/>
    <cellStyle name="Normal 9 6 3 2" xfId="740"/>
    <cellStyle name="Normal 9 6 3 2 2" xfId="1601"/>
    <cellStyle name="Normal 9 6 3 2 2 2" xfId="3327"/>
    <cellStyle name="Normal 9 6 3 2 2 2 2" xfId="6774"/>
    <cellStyle name="Normal 9 6 3 2 2 3" xfId="5058"/>
    <cellStyle name="Normal 9 6 3 2 3" xfId="2469"/>
    <cellStyle name="Normal 9 6 3 2 3 2" xfId="5916"/>
    <cellStyle name="Normal 9 6 3 2 4" xfId="4200"/>
    <cellStyle name="Normal 9 6 3 3" xfId="1172"/>
    <cellStyle name="Normal 9 6 3 3 2" xfId="2898"/>
    <cellStyle name="Normal 9 6 3 3 2 2" xfId="6345"/>
    <cellStyle name="Normal 9 6 3 3 3" xfId="4629"/>
    <cellStyle name="Normal 9 6 3 4" xfId="2040"/>
    <cellStyle name="Normal 9 6 3 4 2" xfId="5487"/>
    <cellStyle name="Normal 9 6 3 5" xfId="3771"/>
    <cellStyle name="Normal 9 6 4" xfId="536"/>
    <cellStyle name="Normal 9 6 4 2" xfId="1397"/>
    <cellStyle name="Normal 9 6 4 2 2" xfId="3123"/>
    <cellStyle name="Normal 9 6 4 2 2 2" xfId="6570"/>
    <cellStyle name="Normal 9 6 4 2 3" xfId="4854"/>
    <cellStyle name="Normal 9 6 4 3" xfId="2265"/>
    <cellStyle name="Normal 9 6 4 3 2" xfId="5712"/>
    <cellStyle name="Normal 9 6 4 4" xfId="3996"/>
    <cellStyle name="Normal 9 6 5" xfId="968"/>
    <cellStyle name="Normal 9 6 5 2" xfId="2694"/>
    <cellStyle name="Normal 9 6 5 2 2" xfId="6141"/>
    <cellStyle name="Normal 9 6 5 3" xfId="4425"/>
    <cellStyle name="Normal 9 6 6" xfId="1836"/>
    <cellStyle name="Normal 9 6 6 2" xfId="5283"/>
    <cellStyle name="Normal 9 6 7" xfId="3566"/>
    <cellStyle name="Normal 9 7" xfId="83"/>
    <cellStyle name="Normal 9 7 2" xfId="169"/>
    <cellStyle name="Normal 9 7 2 2" xfId="380"/>
    <cellStyle name="Normal 9 7 2 2 2" xfId="850"/>
    <cellStyle name="Normal 9 7 2 2 2 2" xfId="1711"/>
    <cellStyle name="Normal 9 7 2 2 2 2 2" xfId="3437"/>
    <cellStyle name="Normal 9 7 2 2 2 2 2 2" xfId="6884"/>
    <cellStyle name="Normal 9 7 2 2 2 2 3" xfId="5168"/>
    <cellStyle name="Normal 9 7 2 2 2 3" xfId="2579"/>
    <cellStyle name="Normal 9 7 2 2 2 3 2" xfId="6026"/>
    <cellStyle name="Normal 9 7 2 2 2 4" xfId="4310"/>
    <cellStyle name="Normal 9 7 2 2 3" xfId="1282"/>
    <cellStyle name="Normal 9 7 2 2 3 2" xfId="3008"/>
    <cellStyle name="Normal 9 7 2 2 3 2 2" xfId="6455"/>
    <cellStyle name="Normal 9 7 2 2 3 3" xfId="4739"/>
    <cellStyle name="Normal 9 7 2 2 4" xfId="2150"/>
    <cellStyle name="Normal 9 7 2 2 4 2" xfId="5597"/>
    <cellStyle name="Normal 9 7 2 2 5" xfId="3881"/>
    <cellStyle name="Normal 9 7 2 3" xfId="646"/>
    <cellStyle name="Normal 9 7 2 3 2" xfId="1507"/>
    <cellStyle name="Normal 9 7 2 3 2 2" xfId="3233"/>
    <cellStyle name="Normal 9 7 2 3 2 2 2" xfId="6680"/>
    <cellStyle name="Normal 9 7 2 3 2 3" xfId="4964"/>
    <cellStyle name="Normal 9 7 2 3 3" xfId="2375"/>
    <cellStyle name="Normal 9 7 2 3 3 2" xfId="5822"/>
    <cellStyle name="Normal 9 7 2 3 4" xfId="4106"/>
    <cellStyle name="Normal 9 7 2 4" xfId="1078"/>
    <cellStyle name="Normal 9 7 2 4 2" xfId="2804"/>
    <cellStyle name="Normal 9 7 2 4 2 2" xfId="6251"/>
    <cellStyle name="Normal 9 7 2 4 3" xfId="4535"/>
    <cellStyle name="Normal 9 7 2 5" xfId="1946"/>
    <cellStyle name="Normal 9 7 2 5 2" xfId="5393"/>
    <cellStyle name="Normal 9 7 2 6" xfId="3677"/>
    <cellStyle name="Normal 9 7 3" xfId="302"/>
    <cellStyle name="Normal 9 7 3 2" xfId="772"/>
    <cellStyle name="Normal 9 7 3 2 2" xfId="1633"/>
    <cellStyle name="Normal 9 7 3 2 2 2" xfId="3359"/>
    <cellStyle name="Normal 9 7 3 2 2 2 2" xfId="6806"/>
    <cellStyle name="Normal 9 7 3 2 2 3" xfId="5090"/>
    <cellStyle name="Normal 9 7 3 2 3" xfId="2501"/>
    <cellStyle name="Normal 9 7 3 2 3 2" xfId="5948"/>
    <cellStyle name="Normal 9 7 3 2 4" xfId="4232"/>
    <cellStyle name="Normal 9 7 3 3" xfId="1204"/>
    <cellStyle name="Normal 9 7 3 3 2" xfId="2930"/>
    <cellStyle name="Normal 9 7 3 3 2 2" xfId="6377"/>
    <cellStyle name="Normal 9 7 3 3 3" xfId="4661"/>
    <cellStyle name="Normal 9 7 3 4" xfId="2072"/>
    <cellStyle name="Normal 9 7 3 4 2" xfId="5519"/>
    <cellStyle name="Normal 9 7 3 5" xfId="3803"/>
    <cellStyle name="Normal 9 7 4" xfId="568"/>
    <cellStyle name="Normal 9 7 4 2" xfId="1429"/>
    <cellStyle name="Normal 9 7 4 2 2" xfId="3155"/>
    <cellStyle name="Normal 9 7 4 2 2 2" xfId="6602"/>
    <cellStyle name="Normal 9 7 4 2 3" xfId="4886"/>
    <cellStyle name="Normal 9 7 4 3" xfId="2297"/>
    <cellStyle name="Normal 9 7 4 3 2" xfId="5744"/>
    <cellStyle name="Normal 9 7 4 4" xfId="4028"/>
    <cellStyle name="Normal 9 7 5" xfId="1000"/>
    <cellStyle name="Normal 9 7 5 2" xfId="2726"/>
    <cellStyle name="Normal 9 7 5 2 2" xfId="6173"/>
    <cellStyle name="Normal 9 7 5 3" xfId="4457"/>
    <cellStyle name="Normal 9 7 6" xfId="1868"/>
    <cellStyle name="Normal 9 7 6 2" xfId="5315"/>
    <cellStyle name="Normal 9 7 7" xfId="3598"/>
    <cellStyle name="Normal 9 8" xfId="92"/>
    <cellStyle name="Normal 9 8 2" xfId="175"/>
    <cellStyle name="Normal 9 8 2 2" xfId="384"/>
    <cellStyle name="Normal 9 8 2 2 2" xfId="854"/>
    <cellStyle name="Normal 9 8 2 2 2 2" xfId="1715"/>
    <cellStyle name="Normal 9 8 2 2 2 2 2" xfId="3441"/>
    <cellStyle name="Normal 9 8 2 2 2 2 2 2" xfId="6888"/>
    <cellStyle name="Normal 9 8 2 2 2 2 3" xfId="5172"/>
    <cellStyle name="Normal 9 8 2 2 2 3" xfId="2583"/>
    <cellStyle name="Normal 9 8 2 2 2 3 2" xfId="6030"/>
    <cellStyle name="Normal 9 8 2 2 2 4" xfId="4314"/>
    <cellStyle name="Normal 9 8 2 2 3" xfId="1286"/>
    <cellStyle name="Normal 9 8 2 2 3 2" xfId="3012"/>
    <cellStyle name="Normal 9 8 2 2 3 2 2" xfId="6459"/>
    <cellStyle name="Normal 9 8 2 2 3 3" xfId="4743"/>
    <cellStyle name="Normal 9 8 2 2 4" xfId="2154"/>
    <cellStyle name="Normal 9 8 2 2 4 2" xfId="5601"/>
    <cellStyle name="Normal 9 8 2 2 5" xfId="3885"/>
    <cellStyle name="Normal 9 8 2 3" xfId="650"/>
    <cellStyle name="Normal 9 8 2 3 2" xfId="1511"/>
    <cellStyle name="Normal 9 8 2 3 2 2" xfId="3237"/>
    <cellStyle name="Normal 9 8 2 3 2 2 2" xfId="6684"/>
    <cellStyle name="Normal 9 8 2 3 2 3" xfId="4968"/>
    <cellStyle name="Normal 9 8 2 3 3" xfId="2379"/>
    <cellStyle name="Normal 9 8 2 3 3 2" xfId="5826"/>
    <cellStyle name="Normal 9 8 2 3 4" xfId="4110"/>
    <cellStyle name="Normal 9 8 2 4" xfId="1082"/>
    <cellStyle name="Normal 9 8 2 4 2" xfId="2808"/>
    <cellStyle name="Normal 9 8 2 4 2 2" xfId="6255"/>
    <cellStyle name="Normal 9 8 2 4 3" xfId="4539"/>
    <cellStyle name="Normal 9 8 2 5" xfId="1950"/>
    <cellStyle name="Normal 9 8 2 5 2" xfId="5397"/>
    <cellStyle name="Normal 9 8 2 6" xfId="3681"/>
    <cellStyle name="Normal 9 8 3" xfId="306"/>
    <cellStyle name="Normal 9 8 3 2" xfId="776"/>
    <cellStyle name="Normal 9 8 3 2 2" xfId="1637"/>
    <cellStyle name="Normal 9 8 3 2 2 2" xfId="3363"/>
    <cellStyle name="Normal 9 8 3 2 2 2 2" xfId="6810"/>
    <cellStyle name="Normal 9 8 3 2 2 3" xfId="5094"/>
    <cellStyle name="Normal 9 8 3 2 3" xfId="2505"/>
    <cellStyle name="Normal 9 8 3 2 3 2" xfId="5952"/>
    <cellStyle name="Normal 9 8 3 2 4" xfId="4236"/>
    <cellStyle name="Normal 9 8 3 3" xfId="1208"/>
    <cellStyle name="Normal 9 8 3 3 2" xfId="2934"/>
    <cellStyle name="Normal 9 8 3 3 2 2" xfId="6381"/>
    <cellStyle name="Normal 9 8 3 3 3" xfId="4665"/>
    <cellStyle name="Normal 9 8 3 4" xfId="2076"/>
    <cellStyle name="Normal 9 8 3 4 2" xfId="5523"/>
    <cellStyle name="Normal 9 8 3 5" xfId="3807"/>
    <cellStyle name="Normal 9 8 4" xfId="572"/>
    <cellStyle name="Normal 9 8 4 2" xfId="1433"/>
    <cellStyle name="Normal 9 8 4 2 2" xfId="3159"/>
    <cellStyle name="Normal 9 8 4 2 2 2" xfId="6606"/>
    <cellStyle name="Normal 9 8 4 2 3" xfId="4890"/>
    <cellStyle name="Normal 9 8 4 3" xfId="2301"/>
    <cellStyle name="Normal 9 8 4 3 2" xfId="5748"/>
    <cellStyle name="Normal 9 8 4 4" xfId="4032"/>
    <cellStyle name="Normal 9 8 5" xfId="1004"/>
    <cellStyle name="Normal 9 8 5 2" xfId="2730"/>
    <cellStyle name="Normal 9 8 5 2 2" xfId="6177"/>
    <cellStyle name="Normal 9 8 5 3" xfId="4461"/>
    <cellStyle name="Normal 9 8 6" xfId="1872"/>
    <cellStyle name="Normal 9 8 6 2" xfId="5319"/>
    <cellStyle name="Normal 9 8 7" xfId="3603"/>
    <cellStyle name="Normal 9 9" xfId="96"/>
    <cellStyle name="Normal 9 9 2" xfId="179"/>
    <cellStyle name="Normal 9 9 2 2" xfId="388"/>
    <cellStyle name="Normal 9 9 2 2 2" xfId="858"/>
    <cellStyle name="Normal 9 9 2 2 2 2" xfId="1719"/>
    <cellStyle name="Normal 9 9 2 2 2 2 2" xfId="3445"/>
    <cellStyle name="Normal 9 9 2 2 2 2 2 2" xfId="6892"/>
    <cellStyle name="Normal 9 9 2 2 2 2 3" xfId="5176"/>
    <cellStyle name="Normal 9 9 2 2 2 3" xfId="2587"/>
    <cellStyle name="Normal 9 9 2 2 2 3 2" xfId="6034"/>
    <cellStyle name="Normal 9 9 2 2 2 4" xfId="4318"/>
    <cellStyle name="Normal 9 9 2 2 3" xfId="1290"/>
    <cellStyle name="Normal 9 9 2 2 3 2" xfId="3016"/>
    <cellStyle name="Normal 9 9 2 2 3 2 2" xfId="6463"/>
    <cellStyle name="Normal 9 9 2 2 3 3" xfId="4747"/>
    <cellStyle name="Normal 9 9 2 2 4" xfId="2158"/>
    <cellStyle name="Normal 9 9 2 2 4 2" xfId="5605"/>
    <cellStyle name="Normal 9 9 2 2 5" xfId="3889"/>
    <cellStyle name="Normal 9 9 2 3" xfId="654"/>
    <cellStyle name="Normal 9 9 2 3 2" xfId="1515"/>
    <cellStyle name="Normal 9 9 2 3 2 2" xfId="3241"/>
    <cellStyle name="Normal 9 9 2 3 2 2 2" xfId="6688"/>
    <cellStyle name="Normal 9 9 2 3 2 3" xfId="4972"/>
    <cellStyle name="Normal 9 9 2 3 3" xfId="2383"/>
    <cellStyle name="Normal 9 9 2 3 3 2" xfId="5830"/>
    <cellStyle name="Normal 9 9 2 3 4" xfId="4114"/>
    <cellStyle name="Normal 9 9 2 4" xfId="1086"/>
    <cellStyle name="Normal 9 9 2 4 2" xfId="2812"/>
    <cellStyle name="Normal 9 9 2 4 2 2" xfId="6259"/>
    <cellStyle name="Normal 9 9 2 4 3" xfId="4543"/>
    <cellStyle name="Normal 9 9 2 5" xfId="1954"/>
    <cellStyle name="Normal 9 9 2 5 2" xfId="5401"/>
    <cellStyle name="Normal 9 9 2 6" xfId="3685"/>
    <cellStyle name="Normal 9 9 3" xfId="310"/>
    <cellStyle name="Normal 9 9 3 2" xfId="780"/>
    <cellStyle name="Normal 9 9 3 2 2" xfId="1641"/>
    <cellStyle name="Normal 9 9 3 2 2 2" xfId="3367"/>
    <cellStyle name="Normal 9 9 3 2 2 2 2" xfId="6814"/>
    <cellStyle name="Normal 9 9 3 2 2 3" xfId="5098"/>
    <cellStyle name="Normal 9 9 3 2 3" xfId="2509"/>
    <cellStyle name="Normal 9 9 3 2 3 2" xfId="5956"/>
    <cellStyle name="Normal 9 9 3 2 4" xfId="4240"/>
    <cellStyle name="Normal 9 9 3 3" xfId="1212"/>
    <cellStyle name="Normal 9 9 3 3 2" xfId="2938"/>
    <cellStyle name="Normal 9 9 3 3 2 2" xfId="6385"/>
    <cellStyle name="Normal 9 9 3 3 3" xfId="4669"/>
    <cellStyle name="Normal 9 9 3 4" xfId="2080"/>
    <cellStyle name="Normal 9 9 3 4 2" xfId="5527"/>
    <cellStyle name="Normal 9 9 3 5" xfId="3811"/>
    <cellStyle name="Normal 9 9 4" xfId="576"/>
    <cellStyle name="Normal 9 9 4 2" xfId="1437"/>
    <cellStyle name="Normal 9 9 4 2 2" xfId="3163"/>
    <cellStyle name="Normal 9 9 4 2 2 2" xfId="6610"/>
    <cellStyle name="Normal 9 9 4 2 3" xfId="4894"/>
    <cellStyle name="Normal 9 9 4 3" xfId="2305"/>
    <cellStyle name="Normal 9 9 4 3 2" xfId="5752"/>
    <cellStyle name="Normal 9 9 4 4" xfId="4036"/>
    <cellStyle name="Normal 9 9 5" xfId="1008"/>
    <cellStyle name="Normal 9 9 5 2" xfId="2734"/>
    <cellStyle name="Normal 9 9 5 2 2" xfId="6181"/>
    <cellStyle name="Normal 9 9 5 3" xfId="4465"/>
    <cellStyle name="Normal 9 9 6" xfId="1876"/>
    <cellStyle name="Normal 9 9 6 2" xfId="5323"/>
    <cellStyle name="Normal 9 9 7" xfId="3607"/>
    <cellStyle name="Normal_P3" xfId="2"/>
    <cellStyle name="Normal_Page 6" xfId="6973"/>
    <cellStyle name="Normal_Page2" xfId="3"/>
    <cellStyle name="Normal_Page5" xfId="4"/>
    <cellStyle name="Normal_Page7" xfId="5"/>
    <cellStyle name="Normal_Supp" xfId="6970"/>
    <cellStyle name="Normal_Supp 1" xfId="6972"/>
    <cellStyle name="Percent 2" xfId="10"/>
    <cellStyle name="Percent 2 2" xfId="84"/>
    <cellStyle name="Percent 2 2 2" xfId="170"/>
    <cellStyle name="Percent 3" xfId="31"/>
    <cellStyle name="Percent 4" xfId="463"/>
    <cellStyle name="Percent 4 2" xfId="922"/>
    <cellStyle name="Percent 5" xfId="3599"/>
  </cellStyles>
  <dxfs count="0"/>
  <tableStyles count="0" defaultTableStyle="TableStyleMedium9" defaultPivotStyle="PivotStyleLight16"/>
  <colors>
    <mruColors>
      <color rgb="FFFF3399"/>
      <color rgb="FFFDFDFD"/>
      <color rgb="FFBCDBE4"/>
      <color rgb="FFC5D6DB"/>
      <color rgb="FFB4E0EC"/>
      <color rgb="FFBEDAE2"/>
      <color rgb="FF4F81BD"/>
      <color rgb="FFFFAA00"/>
      <color rgb="FFD2D2D2"/>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styles" Target="styles.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793963254593177E-2"/>
          <c:y val="6.6376130067074948E-2"/>
          <c:w val="0.85611593823384302"/>
          <c:h val="0.77454801587301592"/>
        </c:manualLayout>
      </c:layout>
      <c:barChart>
        <c:barDir val="col"/>
        <c:grouping val="clustered"/>
        <c:varyColors val="0"/>
        <c:ser>
          <c:idx val="0"/>
          <c:order val="0"/>
          <c:invertIfNegative val="0"/>
          <c:cat>
            <c:numRef>
              <c:f>'Page 6'!$M$56:$M$67</c:f>
              <c:numCache>
                <c:formatCode>General</c:formatCode>
                <c:ptCount val="12"/>
                <c:pt idx="1">
                  <c:v>2007</c:v>
                </c:pt>
                <c:pt idx="2">
                  <c:v>2008</c:v>
                </c:pt>
                <c:pt idx="3">
                  <c:v>2009</c:v>
                </c:pt>
                <c:pt idx="4">
                  <c:v>2010</c:v>
                </c:pt>
                <c:pt idx="5">
                  <c:v>2011</c:v>
                </c:pt>
                <c:pt idx="6">
                  <c:v>2012</c:v>
                </c:pt>
                <c:pt idx="7">
                  <c:v>2013</c:v>
                </c:pt>
                <c:pt idx="8">
                  <c:v>2014</c:v>
                </c:pt>
                <c:pt idx="9">
                  <c:v>2015</c:v>
                </c:pt>
                <c:pt idx="10">
                  <c:v>2016</c:v>
                </c:pt>
              </c:numCache>
            </c:numRef>
          </c:cat>
          <c:val>
            <c:numRef>
              <c:f>'Page 6'!$O$56:$O$67</c:f>
              <c:numCache>
                <c:formatCode>#,##0</c:formatCode>
                <c:ptCount val="12"/>
                <c:pt idx="1">
                  <c:v>25</c:v>
                </c:pt>
                <c:pt idx="2">
                  <c:v>29</c:v>
                </c:pt>
                <c:pt idx="3">
                  <c:v>30</c:v>
                </c:pt>
                <c:pt idx="4">
                  <c:v>22</c:v>
                </c:pt>
                <c:pt idx="5">
                  <c:v>40</c:v>
                </c:pt>
                <c:pt idx="6">
                  <c:v>40</c:v>
                </c:pt>
                <c:pt idx="7">
                  <c:v>24</c:v>
                </c:pt>
                <c:pt idx="8">
                  <c:v>22</c:v>
                </c:pt>
                <c:pt idx="9">
                  <c:v>30</c:v>
                </c:pt>
                <c:pt idx="10">
                  <c:v>40</c:v>
                </c:pt>
              </c:numCache>
            </c:numRef>
          </c:val>
          <c:extLst>
            <c:ext xmlns:c16="http://schemas.microsoft.com/office/drawing/2014/chart" uri="{C3380CC4-5D6E-409C-BE32-E72D297353CC}">
              <c16:uniqueId val="{00000000-E9CF-42FA-AE6D-A8E9FF6516BF}"/>
            </c:ext>
          </c:extLst>
        </c:ser>
        <c:dLbls>
          <c:showLegendKey val="0"/>
          <c:showVal val="0"/>
          <c:showCatName val="0"/>
          <c:showSerName val="0"/>
          <c:showPercent val="0"/>
          <c:showBubbleSize val="0"/>
        </c:dLbls>
        <c:gapWidth val="65"/>
        <c:overlap val="10"/>
        <c:axId val="474494416"/>
        <c:axId val="474494808"/>
      </c:barChart>
      <c:catAx>
        <c:axId val="474494416"/>
        <c:scaling>
          <c:orientation val="minMax"/>
        </c:scaling>
        <c:delete val="0"/>
        <c:axPos val="b"/>
        <c:numFmt formatCode="###0" sourceLinked="1"/>
        <c:majorTickMark val="out"/>
        <c:minorTickMark val="none"/>
        <c:tickLblPos val="nextTo"/>
        <c:spPr>
          <a:ln w="3175">
            <a:solidFill>
              <a:schemeClr val="tx1"/>
            </a:solidFill>
          </a:ln>
        </c:spPr>
        <c:txPr>
          <a:bodyPr rot="0" vert="horz"/>
          <a:lstStyle/>
          <a:p>
            <a:pPr>
              <a:defRPr/>
            </a:pPr>
            <a:endParaRPr lang="en-US"/>
          </a:p>
        </c:txPr>
        <c:crossAx val="474494808"/>
        <c:crosses val="autoZero"/>
        <c:auto val="1"/>
        <c:lblAlgn val="ctr"/>
        <c:lblOffset val="100"/>
        <c:noMultiLvlLbl val="0"/>
      </c:catAx>
      <c:valAx>
        <c:axId val="474494808"/>
        <c:scaling>
          <c:orientation val="minMax"/>
          <c:max val="60"/>
        </c:scaling>
        <c:delete val="0"/>
        <c:axPos val="l"/>
        <c:majorGridlines>
          <c:spPr>
            <a:ln w="3175">
              <a:prstDash val="sysDash"/>
            </a:ln>
          </c:spPr>
        </c:majorGridlines>
        <c:numFmt formatCode="###0" sourceLinked="1"/>
        <c:majorTickMark val="out"/>
        <c:minorTickMark val="none"/>
        <c:tickLblPos val="nextTo"/>
        <c:spPr>
          <a:ln w="3175">
            <a:solidFill>
              <a:schemeClr val="tx1"/>
            </a:solidFill>
          </a:ln>
        </c:spPr>
        <c:crossAx val="474494416"/>
        <c:crosses val="autoZero"/>
        <c:crossBetween val="midCat"/>
        <c:majorUnit val="10"/>
      </c:valAx>
      <c:spPr>
        <a:ln w="3175">
          <a:solidFill>
            <a:schemeClr val="tx1"/>
          </a:solidFill>
        </a:ln>
      </c:spPr>
    </c:plotArea>
    <c:plotVisOnly val="1"/>
    <c:dispBlanksAs val="gap"/>
    <c:showDLblsOverMax val="0"/>
  </c:chart>
  <c:spPr>
    <a:solidFill>
      <a:schemeClr val="bg1">
        <a:lumMod val="85000"/>
      </a:schemeClr>
    </a:solidFill>
    <a:ln w="3175">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64945915575976E-2"/>
          <c:y val="2.3461533108948662E-2"/>
          <c:w val="0.91111111111111109"/>
          <c:h val="0.90845780678359178"/>
        </c:manualLayout>
      </c:layout>
      <c:barChart>
        <c:barDir val="col"/>
        <c:grouping val="stacked"/>
        <c:varyColors val="0"/>
        <c:ser>
          <c:idx val="0"/>
          <c:order val="0"/>
          <c:tx>
            <c:strRef>
              <c:f>'Page 7'!$U$20</c:f>
              <c:strCache>
                <c:ptCount val="1"/>
                <c:pt idx="0">
                  <c:v>NT/ACT</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7'!$U$21:$U$42</c:f>
              <c:numCache>
                <c:formatCode>General</c:formatCode>
                <c:ptCount val="22"/>
                <c:pt idx="0">
                  <c:v>1</c:v>
                </c:pt>
                <c:pt idx="1">
                  <c:v>1</c:v>
                </c:pt>
                <c:pt idx="2">
                  <c:v>0</c:v>
                </c:pt>
                <c:pt idx="3">
                  <c:v>3</c:v>
                </c:pt>
                <c:pt idx="4">
                  <c:v>1</c:v>
                </c:pt>
                <c:pt idx="5">
                  <c:v>1</c:v>
                </c:pt>
                <c:pt idx="6">
                  <c:v>1</c:v>
                </c:pt>
                <c:pt idx="7">
                  <c:v>0</c:v>
                </c:pt>
                <c:pt idx="8">
                  <c:v>1</c:v>
                </c:pt>
                <c:pt idx="9">
                  <c:v>1</c:v>
                </c:pt>
                <c:pt idx="12">
                  <c:v>0</c:v>
                </c:pt>
                <c:pt idx="13">
                  <c:v>0</c:v>
                </c:pt>
                <c:pt idx="14">
                  <c:v>0</c:v>
                </c:pt>
                <c:pt idx="15">
                  <c:v>0</c:v>
                </c:pt>
                <c:pt idx="16">
                  <c:v>0</c:v>
                </c:pt>
                <c:pt idx="17">
                  <c:v>0</c:v>
                </c:pt>
                <c:pt idx="18">
                  <c:v>1</c:v>
                </c:pt>
                <c:pt idx="19">
                  <c:v>0</c:v>
                </c:pt>
                <c:pt idx="20">
                  <c:v>2</c:v>
                </c:pt>
                <c:pt idx="21">
                  <c:v>0</c:v>
                </c:pt>
              </c:numCache>
            </c:numRef>
          </c:val>
          <c:extLst>
            <c:ext xmlns:c16="http://schemas.microsoft.com/office/drawing/2014/chart" uri="{C3380CC4-5D6E-409C-BE32-E72D297353CC}">
              <c16:uniqueId val="{00000000-4B84-4EE0-9FDF-154029F8E90C}"/>
            </c:ext>
          </c:extLst>
        </c:ser>
        <c:ser>
          <c:idx val="1"/>
          <c:order val="1"/>
          <c:tx>
            <c:strRef>
              <c:f>'Page 7'!$V$20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7'!$V$21:$V$42</c:f>
              <c:numCache>
                <c:formatCode>General</c:formatCode>
                <c:ptCount val="22"/>
                <c:pt idx="0">
                  <c:v>19</c:v>
                </c:pt>
                <c:pt idx="1">
                  <c:v>19</c:v>
                </c:pt>
                <c:pt idx="2">
                  <c:v>20</c:v>
                </c:pt>
                <c:pt idx="3">
                  <c:v>17</c:v>
                </c:pt>
                <c:pt idx="4">
                  <c:v>19</c:v>
                </c:pt>
                <c:pt idx="5">
                  <c:v>19</c:v>
                </c:pt>
                <c:pt idx="6">
                  <c:v>19</c:v>
                </c:pt>
                <c:pt idx="7">
                  <c:v>20</c:v>
                </c:pt>
                <c:pt idx="8">
                  <c:v>19</c:v>
                </c:pt>
                <c:pt idx="9">
                  <c:v>19</c:v>
                </c:pt>
                <c:pt idx="10">
                  <c:v>20</c:v>
                </c:pt>
                <c:pt idx="11">
                  <c:v>20</c:v>
                </c:pt>
                <c:pt idx="12">
                  <c:v>20</c:v>
                </c:pt>
                <c:pt idx="13">
                  <c:v>20</c:v>
                </c:pt>
                <c:pt idx="14">
                  <c:v>20</c:v>
                </c:pt>
                <c:pt idx="15">
                  <c:v>20</c:v>
                </c:pt>
                <c:pt idx="16">
                  <c:v>20</c:v>
                </c:pt>
                <c:pt idx="17">
                  <c:v>20</c:v>
                </c:pt>
                <c:pt idx="18">
                  <c:v>19</c:v>
                </c:pt>
                <c:pt idx="19">
                  <c:v>20</c:v>
                </c:pt>
                <c:pt idx="20">
                  <c:v>18</c:v>
                </c:pt>
                <c:pt idx="21">
                  <c:v>20</c:v>
                </c:pt>
              </c:numCache>
            </c:numRef>
          </c:val>
          <c:extLst>
            <c:ext xmlns:c16="http://schemas.microsoft.com/office/drawing/2014/chart" uri="{C3380CC4-5D6E-409C-BE32-E72D297353CC}">
              <c16:uniqueId val="{00000001-4B84-4EE0-9FDF-154029F8E90C}"/>
            </c:ext>
          </c:extLst>
        </c:ser>
        <c:ser>
          <c:idx val="2"/>
          <c:order val="2"/>
          <c:tx>
            <c:strRef>
              <c:f>'Page 7'!$W$20</c:f>
              <c:strCache>
                <c:ptCount val="1"/>
                <c:pt idx="0">
                  <c:v>WA/Tas</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7'!$W$21:$W$42</c:f>
              <c:numCache>
                <c:formatCode>General</c:formatCode>
                <c:ptCount val="22"/>
                <c:pt idx="0">
                  <c:v>4</c:v>
                </c:pt>
                <c:pt idx="1">
                  <c:v>10</c:v>
                </c:pt>
                <c:pt idx="2">
                  <c:v>3</c:v>
                </c:pt>
                <c:pt idx="3">
                  <c:v>0</c:v>
                </c:pt>
                <c:pt idx="4">
                  <c:v>7</c:v>
                </c:pt>
                <c:pt idx="5">
                  <c:v>6</c:v>
                </c:pt>
                <c:pt idx="6">
                  <c:v>5</c:v>
                </c:pt>
                <c:pt idx="7">
                  <c:v>2</c:v>
                </c:pt>
                <c:pt idx="8">
                  <c:v>1</c:v>
                </c:pt>
                <c:pt idx="9">
                  <c:v>8</c:v>
                </c:pt>
                <c:pt idx="12">
                  <c:v>1</c:v>
                </c:pt>
                <c:pt idx="13">
                  <c:v>1</c:v>
                </c:pt>
                <c:pt idx="14">
                  <c:v>1</c:v>
                </c:pt>
                <c:pt idx="15">
                  <c:v>0</c:v>
                </c:pt>
                <c:pt idx="16">
                  <c:v>1</c:v>
                </c:pt>
                <c:pt idx="17">
                  <c:v>3</c:v>
                </c:pt>
                <c:pt idx="18">
                  <c:v>2</c:v>
                </c:pt>
                <c:pt idx="19">
                  <c:v>1</c:v>
                </c:pt>
                <c:pt idx="20">
                  <c:v>1</c:v>
                </c:pt>
                <c:pt idx="21">
                  <c:v>0</c:v>
                </c:pt>
              </c:numCache>
            </c:numRef>
          </c:val>
          <c:extLst>
            <c:ext xmlns:c16="http://schemas.microsoft.com/office/drawing/2014/chart" uri="{C3380CC4-5D6E-409C-BE32-E72D297353CC}">
              <c16:uniqueId val="{00000002-4B84-4EE0-9FDF-154029F8E90C}"/>
            </c:ext>
          </c:extLst>
        </c:ser>
        <c:ser>
          <c:idx val="3"/>
          <c:order val="3"/>
          <c:tx>
            <c:strRef>
              <c:f>'Page 7'!$X$20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7'!$X$21:$X$42</c:f>
              <c:numCache>
                <c:formatCode>General</c:formatCode>
                <c:ptCount val="22"/>
                <c:pt idx="0">
                  <c:v>16</c:v>
                </c:pt>
                <c:pt idx="1">
                  <c:v>10</c:v>
                </c:pt>
                <c:pt idx="2">
                  <c:v>17</c:v>
                </c:pt>
                <c:pt idx="3">
                  <c:v>20</c:v>
                </c:pt>
                <c:pt idx="4">
                  <c:v>13</c:v>
                </c:pt>
                <c:pt idx="5">
                  <c:v>14</c:v>
                </c:pt>
                <c:pt idx="6">
                  <c:v>15</c:v>
                </c:pt>
                <c:pt idx="7">
                  <c:v>18</c:v>
                </c:pt>
                <c:pt idx="8">
                  <c:v>19</c:v>
                </c:pt>
                <c:pt idx="9">
                  <c:v>12</c:v>
                </c:pt>
                <c:pt idx="10">
                  <c:v>20</c:v>
                </c:pt>
                <c:pt idx="11">
                  <c:v>20</c:v>
                </c:pt>
                <c:pt idx="12">
                  <c:v>19</c:v>
                </c:pt>
                <c:pt idx="13">
                  <c:v>19</c:v>
                </c:pt>
                <c:pt idx="14">
                  <c:v>19</c:v>
                </c:pt>
                <c:pt idx="15">
                  <c:v>20</c:v>
                </c:pt>
                <c:pt idx="16">
                  <c:v>19</c:v>
                </c:pt>
                <c:pt idx="17">
                  <c:v>17</c:v>
                </c:pt>
                <c:pt idx="18">
                  <c:v>18</c:v>
                </c:pt>
                <c:pt idx="19">
                  <c:v>19</c:v>
                </c:pt>
                <c:pt idx="20">
                  <c:v>19</c:v>
                </c:pt>
                <c:pt idx="21">
                  <c:v>20</c:v>
                </c:pt>
              </c:numCache>
            </c:numRef>
          </c:val>
          <c:extLst>
            <c:ext xmlns:c16="http://schemas.microsoft.com/office/drawing/2014/chart" uri="{C3380CC4-5D6E-409C-BE32-E72D297353CC}">
              <c16:uniqueId val="{00000003-4B84-4EE0-9FDF-154029F8E90C}"/>
            </c:ext>
          </c:extLst>
        </c:ser>
        <c:ser>
          <c:idx val="4"/>
          <c:order val="4"/>
          <c:tx>
            <c:strRef>
              <c:f>'Page 7'!$Y$20</c:f>
              <c:strCache>
                <c:ptCount val="1"/>
                <c:pt idx="0">
                  <c:v>Qld/SA</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7'!$Y$21:$Y$42</c:f>
              <c:numCache>
                <c:formatCode>General</c:formatCode>
                <c:ptCount val="22"/>
                <c:pt idx="0">
                  <c:v>4</c:v>
                </c:pt>
                <c:pt idx="1">
                  <c:v>6</c:v>
                </c:pt>
                <c:pt idx="2">
                  <c:v>7</c:v>
                </c:pt>
                <c:pt idx="3">
                  <c:v>4</c:v>
                </c:pt>
                <c:pt idx="4">
                  <c:v>8</c:v>
                </c:pt>
                <c:pt idx="5">
                  <c:v>3</c:v>
                </c:pt>
                <c:pt idx="6">
                  <c:v>2</c:v>
                </c:pt>
                <c:pt idx="7">
                  <c:v>2</c:v>
                </c:pt>
                <c:pt idx="8">
                  <c:v>6</c:v>
                </c:pt>
                <c:pt idx="9">
                  <c:v>6</c:v>
                </c:pt>
                <c:pt idx="12">
                  <c:v>0</c:v>
                </c:pt>
                <c:pt idx="13">
                  <c:v>1</c:v>
                </c:pt>
                <c:pt idx="14">
                  <c:v>1</c:v>
                </c:pt>
                <c:pt idx="15">
                  <c:v>0</c:v>
                </c:pt>
                <c:pt idx="16">
                  <c:v>3</c:v>
                </c:pt>
                <c:pt idx="17">
                  <c:v>6</c:v>
                </c:pt>
                <c:pt idx="18">
                  <c:v>1</c:v>
                </c:pt>
                <c:pt idx="19">
                  <c:v>7</c:v>
                </c:pt>
                <c:pt idx="20">
                  <c:v>1</c:v>
                </c:pt>
                <c:pt idx="21">
                  <c:v>4</c:v>
                </c:pt>
              </c:numCache>
            </c:numRef>
          </c:val>
          <c:extLst>
            <c:ext xmlns:c16="http://schemas.microsoft.com/office/drawing/2014/chart" uri="{C3380CC4-5D6E-409C-BE32-E72D297353CC}">
              <c16:uniqueId val="{00000004-4B84-4EE0-9FDF-154029F8E90C}"/>
            </c:ext>
          </c:extLst>
        </c:ser>
        <c:ser>
          <c:idx val="5"/>
          <c:order val="5"/>
          <c:tx>
            <c:strRef>
              <c:f>'Page 7'!$Z$20</c:f>
              <c:strCache>
                <c:ptCount val="1"/>
                <c:pt idx="0">
                  <c:v>b</c:v>
                </c:pt>
              </c:strCache>
            </c:strRef>
          </c:tx>
          <c:spPr>
            <a:noFill/>
            <a:ln>
              <a:noFill/>
            </a:ln>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7'!$Z$21:$Z$42</c:f>
              <c:numCache>
                <c:formatCode>General</c:formatCode>
                <c:ptCount val="22"/>
                <c:pt idx="0">
                  <c:v>16</c:v>
                </c:pt>
                <c:pt idx="1">
                  <c:v>14</c:v>
                </c:pt>
                <c:pt idx="2">
                  <c:v>13</c:v>
                </c:pt>
                <c:pt idx="3">
                  <c:v>16</c:v>
                </c:pt>
                <c:pt idx="4">
                  <c:v>12</c:v>
                </c:pt>
                <c:pt idx="5">
                  <c:v>17</c:v>
                </c:pt>
                <c:pt idx="6">
                  <c:v>18</c:v>
                </c:pt>
                <c:pt idx="7">
                  <c:v>18</c:v>
                </c:pt>
                <c:pt idx="8">
                  <c:v>14</c:v>
                </c:pt>
                <c:pt idx="9">
                  <c:v>14</c:v>
                </c:pt>
                <c:pt idx="10">
                  <c:v>20</c:v>
                </c:pt>
                <c:pt idx="11">
                  <c:v>20</c:v>
                </c:pt>
                <c:pt idx="12">
                  <c:v>20</c:v>
                </c:pt>
                <c:pt idx="13">
                  <c:v>19</c:v>
                </c:pt>
                <c:pt idx="14">
                  <c:v>19</c:v>
                </c:pt>
                <c:pt idx="15">
                  <c:v>20</c:v>
                </c:pt>
                <c:pt idx="16">
                  <c:v>17</c:v>
                </c:pt>
                <c:pt idx="17">
                  <c:v>14</c:v>
                </c:pt>
                <c:pt idx="18">
                  <c:v>19</c:v>
                </c:pt>
                <c:pt idx="19">
                  <c:v>13</c:v>
                </c:pt>
                <c:pt idx="20">
                  <c:v>19</c:v>
                </c:pt>
                <c:pt idx="21">
                  <c:v>16</c:v>
                </c:pt>
              </c:numCache>
            </c:numRef>
          </c:val>
          <c:extLst>
            <c:ext xmlns:c16="http://schemas.microsoft.com/office/drawing/2014/chart" uri="{C3380CC4-5D6E-409C-BE32-E72D297353CC}">
              <c16:uniqueId val="{00000005-4B84-4EE0-9FDF-154029F8E90C}"/>
            </c:ext>
          </c:extLst>
        </c:ser>
        <c:ser>
          <c:idx val="6"/>
          <c:order val="6"/>
          <c:tx>
            <c:strRef>
              <c:f>'Page 7'!$AA$20</c:f>
              <c:strCache>
                <c:ptCount val="1"/>
                <c:pt idx="0">
                  <c:v>NSW/Vic</c:v>
                </c:pt>
              </c:strCache>
            </c:strRef>
          </c:tx>
          <c:spPr>
            <a:solidFill>
              <a:srgbClr val="4F81BD"/>
            </a:solidFill>
          </c:spPr>
          <c:invertIfNegative val="0"/>
          <c:cat>
            <c:numRef>
              <c:f>'Page 7'!$T$21:$T$42</c:f>
              <c:numCache>
                <c:formatCode>General</c:formatCode>
                <c:ptCount val="22"/>
                <c:pt idx="0">
                  <c:v>2007</c:v>
                </c:pt>
                <c:pt idx="1">
                  <c:v>2008</c:v>
                </c:pt>
                <c:pt idx="2">
                  <c:v>2009</c:v>
                </c:pt>
                <c:pt idx="3">
                  <c:v>2010</c:v>
                </c:pt>
                <c:pt idx="4">
                  <c:v>2011</c:v>
                </c:pt>
                <c:pt idx="5">
                  <c:v>2012</c:v>
                </c:pt>
                <c:pt idx="6">
                  <c:v>2013</c:v>
                </c:pt>
                <c:pt idx="7">
                  <c:v>2014</c:v>
                </c:pt>
                <c:pt idx="8">
                  <c:v>2015</c:v>
                </c:pt>
                <c:pt idx="9">
                  <c:v>2016</c:v>
                </c:pt>
                <c:pt idx="12">
                  <c:v>2007</c:v>
                </c:pt>
                <c:pt idx="13">
                  <c:v>2008</c:v>
                </c:pt>
                <c:pt idx="14">
                  <c:v>2009</c:v>
                </c:pt>
                <c:pt idx="15">
                  <c:v>2010</c:v>
                </c:pt>
                <c:pt idx="16">
                  <c:v>2011</c:v>
                </c:pt>
                <c:pt idx="17">
                  <c:v>2012</c:v>
                </c:pt>
                <c:pt idx="18">
                  <c:v>2013</c:v>
                </c:pt>
                <c:pt idx="19">
                  <c:v>2014</c:v>
                </c:pt>
                <c:pt idx="20">
                  <c:v>2015</c:v>
                </c:pt>
                <c:pt idx="21">
                  <c:v>2016</c:v>
                </c:pt>
              </c:numCache>
            </c:numRef>
          </c:cat>
          <c:val>
            <c:numRef>
              <c:f>'Page 7'!$AA$21:$AA$42</c:f>
              <c:numCache>
                <c:formatCode>General</c:formatCode>
                <c:ptCount val="22"/>
                <c:pt idx="0">
                  <c:v>5</c:v>
                </c:pt>
                <c:pt idx="1">
                  <c:v>4</c:v>
                </c:pt>
                <c:pt idx="2">
                  <c:v>10</c:v>
                </c:pt>
                <c:pt idx="3">
                  <c:v>5</c:v>
                </c:pt>
                <c:pt idx="4">
                  <c:v>14</c:v>
                </c:pt>
                <c:pt idx="5">
                  <c:v>12</c:v>
                </c:pt>
                <c:pt idx="6">
                  <c:v>8</c:v>
                </c:pt>
                <c:pt idx="7">
                  <c:v>7</c:v>
                </c:pt>
                <c:pt idx="8">
                  <c:v>11</c:v>
                </c:pt>
                <c:pt idx="9">
                  <c:v>13</c:v>
                </c:pt>
                <c:pt idx="12">
                  <c:v>10</c:v>
                </c:pt>
                <c:pt idx="13">
                  <c:v>6</c:v>
                </c:pt>
                <c:pt idx="14">
                  <c:v>8</c:v>
                </c:pt>
                <c:pt idx="15">
                  <c:v>10</c:v>
                </c:pt>
                <c:pt idx="16">
                  <c:v>6</c:v>
                </c:pt>
                <c:pt idx="17">
                  <c:v>9</c:v>
                </c:pt>
                <c:pt idx="18">
                  <c:v>4</c:v>
                </c:pt>
                <c:pt idx="19">
                  <c:v>3</c:v>
                </c:pt>
                <c:pt idx="20">
                  <c:v>7</c:v>
                </c:pt>
                <c:pt idx="21">
                  <c:v>8</c:v>
                </c:pt>
              </c:numCache>
            </c:numRef>
          </c:val>
          <c:extLst>
            <c:ext xmlns:c16="http://schemas.microsoft.com/office/drawing/2014/chart" uri="{C3380CC4-5D6E-409C-BE32-E72D297353CC}">
              <c16:uniqueId val="{00000006-4B84-4EE0-9FDF-154029F8E90C}"/>
            </c:ext>
          </c:extLst>
        </c:ser>
        <c:dLbls>
          <c:showLegendKey val="0"/>
          <c:showVal val="0"/>
          <c:showCatName val="0"/>
          <c:showSerName val="0"/>
          <c:showPercent val="0"/>
          <c:showBubbleSize val="0"/>
        </c:dLbls>
        <c:gapWidth val="50"/>
        <c:overlap val="100"/>
        <c:axId val="474495200"/>
        <c:axId val="474495592"/>
      </c:barChart>
      <c:scatterChart>
        <c:scatterStyle val="lineMarker"/>
        <c:varyColors val="0"/>
        <c:ser>
          <c:idx val="7"/>
          <c:order val="7"/>
          <c:tx>
            <c:strRef>
              <c:f>'Page 7'!$AE$20</c:f>
              <c:strCache>
                <c:ptCount val="1"/>
                <c:pt idx="0">
                  <c:v>Labels</c:v>
                </c:pt>
              </c:strCache>
            </c:strRef>
          </c:tx>
          <c:spPr>
            <a:ln w="28575">
              <a:noFill/>
            </a:ln>
          </c:spPr>
          <c:marker>
            <c:symbol val="none"/>
          </c:marker>
          <c:dLbls>
            <c:dLbl>
              <c:idx val="0"/>
              <c:tx>
                <c:strRef>
                  <c:f>'Page 7'!$AF$21</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{DF4B9EF8-D0BC-4068-A12E-BFC6DB54E613}</c15:txfldGUID>
                      <c15:f>'Page 7'!$AF$21</c15:f>
                      <c15:dlblFieldTableCache>
                        <c:ptCount val="1"/>
                        <c:pt idx="0">
                          <c:v>0</c:v>
                        </c:pt>
                      </c15:dlblFieldTableCache>
                    </c15:dlblFTEntry>
                  </c15:dlblFieldTable>
                  <c15:showDataLabelsRange val="0"/>
                </c:ext>
                <c:ext xmlns:c16="http://schemas.microsoft.com/office/drawing/2014/chart" uri="{C3380CC4-5D6E-409C-BE32-E72D297353CC}">
                  <c16:uniqueId val="{00000007-4B84-4EE0-9FDF-154029F8E90C}"/>
                </c:ext>
              </c:extLst>
            </c:dLbl>
            <c:dLbl>
              <c:idx val="1"/>
              <c:tx>
                <c:strRef>
                  <c:f>'Page 7'!$AF$22</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{74DB69FD-5674-4B14-934E-880DD66F991F}</c15:txfldGUID>
                      <c15:f>'Page 7'!$AF$22</c15:f>
                      <c15:dlblFieldTableCache>
                        <c:ptCount val="1"/>
                        <c:pt idx="0">
                          <c:v>5</c:v>
                        </c:pt>
                      </c15:dlblFieldTableCache>
                    </c15:dlblFTEntry>
                  </c15:dlblFieldTable>
                  <c15:showDataLabelsRange val="0"/>
                </c:ext>
                <c:ext xmlns:c16="http://schemas.microsoft.com/office/drawing/2014/chart" uri="{C3380CC4-5D6E-409C-BE32-E72D297353CC}">
                  <c16:uniqueId val="{00000008-4B84-4EE0-9FDF-154029F8E90C}"/>
                </c:ext>
              </c:extLst>
            </c:dLbl>
            <c:dLbl>
              <c:idx val="2"/>
              <c:tx>
                <c:strRef>
                  <c:f>'Page 7'!$AF$23</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{7CBA379C-7037-480A-A111-12438A9B8AE0}</c15:txfldGUID>
                      <c15:f>'Page 7'!$AF$23</c15:f>
                      <c15:dlblFieldTableCache>
                        <c:ptCount val="1"/>
                        <c:pt idx="0">
                          <c:v>10</c:v>
                        </c:pt>
                      </c15:dlblFieldTableCache>
                    </c15:dlblFTEntry>
                  </c15:dlblFieldTable>
                  <c15:showDataLabelsRange val="0"/>
                </c:ext>
                <c:ext xmlns:c16="http://schemas.microsoft.com/office/drawing/2014/chart" uri="{C3380CC4-5D6E-409C-BE32-E72D297353CC}">
                  <c16:uniqueId val="{00000009-4B84-4EE0-9FDF-154029F8E90C}"/>
                </c:ext>
              </c:extLst>
            </c:dLbl>
            <c:dLbl>
              <c:idx val="3"/>
              <c:tx>
                <c:strRef>
                  <c:f>'Page 7'!$AF$24</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{3882D473-19CF-408A-A04D-D77CA48300AA}</c15:txfldGUID>
                      <c15:f>'Page 7'!$AF$24</c15:f>
                      <c15:dlblFieldTableCache>
                        <c:ptCount val="1"/>
                        <c:pt idx="0">
                          <c:v>15</c:v>
                        </c:pt>
                      </c15:dlblFieldTableCache>
                    </c15:dlblFTEntry>
                  </c15:dlblFieldTable>
                  <c15:showDataLabelsRange val="0"/>
                </c:ext>
                <c:ext xmlns:c16="http://schemas.microsoft.com/office/drawing/2014/chart" uri="{C3380CC4-5D6E-409C-BE32-E72D297353CC}">
                  <c16:uniqueId val="{0000000A-4B84-4EE0-9FDF-154029F8E90C}"/>
                </c:ext>
              </c:extLst>
            </c:dLbl>
            <c:dLbl>
              <c:idx val="4"/>
              <c:tx>
                <c:strRef>
                  <c:f>'Page 7'!$AF$25</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{422FB2FD-B9E0-4339-BEA8-001ACFB4BACB}</c15:txfldGUID>
                      <c15:f>'Page 7'!$AF$25</c15:f>
                      <c15:dlblFieldTableCache>
                        <c:ptCount val="1"/>
                        <c:pt idx="0">
                          <c:v>0</c:v>
                        </c:pt>
                      </c15:dlblFieldTableCache>
                    </c15:dlblFTEntry>
                  </c15:dlblFieldTable>
                  <c15:showDataLabelsRange val="0"/>
                </c:ext>
                <c:ext xmlns:c16="http://schemas.microsoft.com/office/drawing/2014/chart" uri="{C3380CC4-5D6E-409C-BE32-E72D297353CC}">
                  <c16:uniqueId val="{0000000B-4B84-4EE0-9FDF-154029F8E90C}"/>
                </c:ext>
              </c:extLst>
            </c:dLbl>
            <c:dLbl>
              <c:idx val="5"/>
              <c:tx>
                <c:strRef>
                  <c:f>'Page 7'!$AF$26</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{DE115987-8710-4D97-BF83-7B35DD1BDC08}</c15:txfldGUID>
                      <c15:f>'Page 7'!$AF$26</c15:f>
                      <c15:dlblFieldTableCache>
                        <c:ptCount val="1"/>
                        <c:pt idx="0">
                          <c:v>5</c:v>
                        </c:pt>
                      </c15:dlblFieldTableCache>
                    </c15:dlblFTEntry>
                  </c15:dlblFieldTable>
                  <c15:showDataLabelsRange val="0"/>
                </c:ext>
                <c:ext xmlns:c16="http://schemas.microsoft.com/office/drawing/2014/chart" uri="{C3380CC4-5D6E-409C-BE32-E72D297353CC}">
                  <c16:uniqueId val="{0000000C-4B84-4EE0-9FDF-154029F8E90C}"/>
                </c:ext>
              </c:extLst>
            </c:dLbl>
            <c:dLbl>
              <c:idx val="6"/>
              <c:tx>
                <c:strRef>
                  <c:f>'Page 7'!$AF$27</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{82F1DD90-2441-4CA6-88BA-A40C17E97EB9}</c15:txfldGUID>
                      <c15:f>'Page 7'!$AF$27</c15:f>
                      <c15:dlblFieldTableCache>
                        <c:ptCount val="1"/>
                        <c:pt idx="0">
                          <c:v>10</c:v>
                        </c:pt>
                      </c15:dlblFieldTableCache>
                    </c15:dlblFTEntry>
                  </c15:dlblFieldTable>
                  <c15:showDataLabelsRange val="0"/>
                </c:ext>
                <c:ext xmlns:c16="http://schemas.microsoft.com/office/drawing/2014/chart" uri="{C3380CC4-5D6E-409C-BE32-E72D297353CC}">
                  <c16:uniqueId val="{0000000D-4B84-4EE0-9FDF-154029F8E90C}"/>
                </c:ext>
              </c:extLst>
            </c:dLbl>
            <c:dLbl>
              <c:idx val="7"/>
              <c:tx>
                <c:strRef>
                  <c:f>'Page 7'!$AF$28</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{A12B0EE6-01CB-4341-867E-4F2CA46E1D52}</c15:txfldGUID>
                      <c15:f>'Page 7'!$AF$28</c15:f>
                      <c15:dlblFieldTableCache>
                        <c:ptCount val="1"/>
                        <c:pt idx="0">
                          <c:v>15</c:v>
                        </c:pt>
                      </c15:dlblFieldTableCache>
                    </c15:dlblFTEntry>
                  </c15:dlblFieldTable>
                  <c15:showDataLabelsRange val="0"/>
                </c:ext>
                <c:ext xmlns:c16="http://schemas.microsoft.com/office/drawing/2014/chart" uri="{C3380CC4-5D6E-409C-BE32-E72D297353CC}">
                  <c16:uniqueId val="{0000000E-4B84-4EE0-9FDF-154029F8E90C}"/>
                </c:ext>
              </c:extLst>
            </c:dLbl>
            <c:dLbl>
              <c:idx val="8"/>
              <c:tx>
                <c:strRef>
                  <c:f>'Page 7'!$AF$29</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{F2BA7573-8366-4B4F-99DF-1ECF0A7AFCB6}</c15:txfldGUID>
                      <c15:f>'Page 7'!$AF$29</c15:f>
                      <c15:dlblFieldTableCache>
                        <c:ptCount val="1"/>
                        <c:pt idx="0">
                          <c:v>0</c:v>
                        </c:pt>
                      </c15:dlblFieldTableCache>
                    </c15:dlblFTEntry>
                  </c15:dlblFieldTable>
                  <c15:showDataLabelsRange val="0"/>
                </c:ext>
                <c:ext xmlns:c16="http://schemas.microsoft.com/office/drawing/2014/chart" uri="{C3380CC4-5D6E-409C-BE32-E72D297353CC}">
                  <c16:uniqueId val="{0000000F-4B84-4EE0-9FDF-154029F8E90C}"/>
                </c:ext>
              </c:extLst>
            </c:dLbl>
            <c:dLbl>
              <c:idx val="9"/>
              <c:tx>
                <c:strRef>
                  <c:f>'Page 7'!$AF$30</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{EB02D831-F2A5-40F1-80D1-D4E84BF00576}</c15:txfldGUID>
                      <c15:f>'Page 7'!$AF$30</c15:f>
                      <c15:dlblFieldTableCache>
                        <c:ptCount val="1"/>
                        <c:pt idx="0">
                          <c:v>5</c:v>
                        </c:pt>
                      </c15:dlblFieldTableCache>
                    </c15:dlblFTEntry>
                  </c15:dlblFieldTable>
                  <c15:showDataLabelsRange val="0"/>
                </c:ext>
                <c:ext xmlns:c16="http://schemas.microsoft.com/office/drawing/2014/chart" uri="{C3380CC4-5D6E-409C-BE32-E72D297353CC}">
                  <c16:uniqueId val="{00000010-4B84-4EE0-9FDF-154029F8E90C}"/>
                </c:ext>
              </c:extLst>
            </c:dLbl>
            <c:dLbl>
              <c:idx val="10"/>
              <c:tx>
                <c:strRef>
                  <c:f>'Page 7'!$AF$31</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{E37659EA-EB5D-4166-988D-4E31E75AC8E4}</c15:txfldGUID>
                      <c15:f>'Page 7'!$AF$31</c15:f>
                      <c15:dlblFieldTableCache>
                        <c:ptCount val="1"/>
                        <c:pt idx="0">
                          <c:v>10</c:v>
                        </c:pt>
                      </c15:dlblFieldTableCache>
                    </c15:dlblFTEntry>
                  </c15:dlblFieldTable>
                  <c15:showDataLabelsRange val="0"/>
                </c:ext>
                <c:ext xmlns:c16="http://schemas.microsoft.com/office/drawing/2014/chart" uri="{C3380CC4-5D6E-409C-BE32-E72D297353CC}">
                  <c16:uniqueId val="{00000011-4B84-4EE0-9FDF-154029F8E90C}"/>
                </c:ext>
              </c:extLst>
            </c:dLbl>
            <c:dLbl>
              <c:idx val="11"/>
              <c:tx>
                <c:strRef>
                  <c:f>'Page 7'!$AF$32</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{5FF60CEA-2B29-4D6A-BF1E-2585C24D8B14}</c15:txfldGUID>
                      <c15:f>'Page 7'!$AF$32</c15:f>
                      <c15:dlblFieldTableCache>
                        <c:ptCount val="1"/>
                        <c:pt idx="0">
                          <c:v>15</c:v>
                        </c:pt>
                      </c15:dlblFieldTableCache>
                    </c15:dlblFTEntry>
                  </c15:dlblFieldTable>
                  <c15:showDataLabelsRange val="0"/>
                </c:ext>
                <c:ext xmlns:c16="http://schemas.microsoft.com/office/drawing/2014/chart" uri="{C3380CC4-5D6E-409C-BE32-E72D297353CC}">
                  <c16:uniqueId val="{00000012-4B84-4EE0-9FDF-154029F8E90C}"/>
                </c:ext>
              </c:extLst>
            </c:dLbl>
            <c:dLbl>
              <c:idx val="12"/>
              <c:tx>
                <c:strRef>
                  <c:f>'Page 7'!$AF$33</c:f>
                  <c:strCache>
                    <c:ptCount val="1"/>
                    <c:pt idx="0">
                      <c:v>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{9A371891-6AD7-4D56-A026-4620AC012BAD}</c15:txfldGUID>
                      <c15:f>'Page 7'!$AF$33</c15:f>
                      <c15:dlblFieldTableCache>
                        <c:ptCount val="1"/>
                        <c:pt idx="0">
                          <c:v>0</c:v>
                        </c:pt>
                      </c15:dlblFieldTableCache>
                    </c15:dlblFTEntry>
                  </c15:dlblFieldTable>
                  <c15:showDataLabelsRange val="0"/>
                </c:ext>
                <c:ext xmlns:c16="http://schemas.microsoft.com/office/drawing/2014/chart" uri="{C3380CC4-5D6E-409C-BE32-E72D297353CC}">
                  <c16:uniqueId val="{00000013-4B84-4EE0-9FDF-154029F8E90C}"/>
                </c:ext>
              </c:extLst>
            </c:dLbl>
            <c:dLbl>
              <c:idx val="13"/>
              <c:tx>
                <c:strRef>
                  <c:f>'Page 7'!$AF$34</c:f>
                  <c:strCache>
                    <c:ptCount val="1"/>
                    <c:pt idx="0">
                      <c:v>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{83A41B62-1810-4FD5-A5AE-E8A335606B81}</c15:txfldGUID>
                      <c15:f>'Page 7'!$AF$34</c15:f>
                      <c15:dlblFieldTableCache>
                        <c:ptCount val="1"/>
                        <c:pt idx="0">
                          <c:v>5</c:v>
                        </c:pt>
                      </c15:dlblFieldTableCache>
                    </c15:dlblFTEntry>
                  </c15:dlblFieldTable>
                  <c15:showDataLabelsRange val="0"/>
                </c:ext>
                <c:ext xmlns:c16="http://schemas.microsoft.com/office/drawing/2014/chart" uri="{C3380CC4-5D6E-409C-BE32-E72D297353CC}">
                  <c16:uniqueId val="{00000014-4B84-4EE0-9FDF-154029F8E90C}"/>
                </c:ext>
              </c:extLst>
            </c:dLbl>
            <c:dLbl>
              <c:idx val="14"/>
              <c:tx>
                <c:strRef>
                  <c:f>'Page 7'!$AF$35</c:f>
                  <c:strCache>
                    <c:ptCount val="1"/>
                    <c:pt idx="0">
                      <c:v>10</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{05B175B8-BA6F-4F71-A2C0-A6BFB7AF2901}</c15:txfldGUID>
                      <c15:f>'Page 7'!$AF$35</c15:f>
                      <c15:dlblFieldTableCache>
                        <c:ptCount val="1"/>
                        <c:pt idx="0">
                          <c:v>10</c:v>
                        </c:pt>
                      </c15:dlblFieldTableCache>
                    </c15:dlblFTEntry>
                  </c15:dlblFieldTable>
                  <c15:showDataLabelsRange val="0"/>
                </c:ext>
                <c:ext xmlns:c16="http://schemas.microsoft.com/office/drawing/2014/chart" uri="{C3380CC4-5D6E-409C-BE32-E72D297353CC}">
                  <c16:uniqueId val="{00000015-4B84-4EE0-9FDF-154029F8E90C}"/>
                </c:ext>
              </c:extLst>
            </c:dLbl>
            <c:dLbl>
              <c:idx val="15"/>
              <c:tx>
                <c:strRef>
                  <c:f>'Page 7'!$AF$36</c:f>
                  <c:strCache>
                    <c:ptCount val="1"/>
                    <c:pt idx="0">
                      <c:v>15</c:v>
                    </c:pt>
                  </c:strCache>
                </c:strRef>
              </c:tx>
              <c:spPr/>
              <c:txPr>
                <a:bodyPr/>
                <a:lstStyle/>
                <a:p>
                  <a:pPr>
                    <a:defRPr sz="1100" b="0" i="0">
                      <a:solidFill>
                        <a:srgbClr val="000000"/>
                      </a:solidFill>
                      <a:latin typeface="Calibri"/>
                    </a:defRPr>
                  </a:pPr>
                  <a:endParaRPr lang="en-US"/>
                </a:p>
              </c:txPr>
              <c:dLblPos val="l"/>
              <c:showLegendKey val="0"/>
              <c:showVal val="1"/>
              <c:showCatName val="0"/>
              <c:showSerName val="0"/>
              <c:showPercent val="0"/>
              <c:showBubbleSize val="0"/>
              <c:extLst>
                <c:ext xmlns:c15="http://schemas.microsoft.com/office/drawing/2012/chart" uri="{CE6537A1-D6FC-4f65-9D91-7224C49458BB}">
                  <c15:dlblFieldTable>
                    <c15:dlblFTEntry>
                      <c15:txfldGUID>{657AAD19-07CC-461E-8257-8AE29BF4BA88}</c15:txfldGUID>
                      <c15:f>'Page 7'!$AF$36</c15:f>
                      <c15:dlblFieldTableCache>
                        <c:ptCount val="1"/>
                        <c:pt idx="0">
                          <c:v>15</c:v>
                        </c:pt>
                      </c15:dlblFieldTableCache>
                    </c15:dlblFTEntry>
                  </c15:dlblFieldTable>
                  <c15:showDataLabelsRange val="0"/>
                </c:ext>
                <c:ext xmlns:c16="http://schemas.microsoft.com/office/drawing/2014/chart" uri="{C3380CC4-5D6E-409C-BE32-E72D297353CC}">
                  <c16:uniqueId val="{00000016-4B84-4EE0-9FDF-154029F8E90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xVal>
            <c:numRef>
              <c:f>'Page 7'!$AD$21:$AD$36</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xVal>
          <c:yVal>
            <c:numRef>
              <c:f>'Page 7'!$AE$21:$AE$36</c:f>
              <c:numCache>
                <c:formatCode>General</c:formatCode>
                <c:ptCount val="16"/>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numCache>
            </c:numRef>
          </c:yVal>
          <c:smooth val="0"/>
          <c:extLst>
            <c:ext xmlns:c16="http://schemas.microsoft.com/office/drawing/2014/chart" uri="{C3380CC4-5D6E-409C-BE32-E72D297353CC}">
              <c16:uniqueId val="{00000017-4B84-4EE0-9FDF-154029F8E90C}"/>
            </c:ext>
          </c:extLst>
        </c:ser>
        <c:dLbls>
          <c:showLegendKey val="0"/>
          <c:showVal val="0"/>
          <c:showCatName val="0"/>
          <c:showSerName val="0"/>
          <c:showPercent val="0"/>
          <c:showBubbleSize val="0"/>
        </c:dLbls>
        <c:axId val="474496376"/>
        <c:axId val="474495984"/>
      </c:scatterChart>
      <c:catAx>
        <c:axId val="474495200"/>
        <c:scaling>
          <c:orientation val="minMax"/>
        </c:scaling>
        <c:delete val="0"/>
        <c:axPos val="b"/>
        <c:numFmt formatCode="General" sourceLinked="1"/>
        <c:majorTickMark val="out"/>
        <c:minorTickMark val="none"/>
        <c:tickLblPos val="nextTo"/>
        <c:spPr>
          <a:ln>
            <a:solidFill>
              <a:schemeClr val="tx1">
                <a:lumMod val="50000"/>
                <a:lumOff val="50000"/>
              </a:schemeClr>
            </a:solidFill>
          </a:ln>
        </c:spPr>
        <c:txPr>
          <a:bodyPr rot="-3600000"/>
          <a:lstStyle/>
          <a:p>
            <a:pPr>
              <a:defRPr/>
            </a:pPr>
            <a:endParaRPr lang="en-US"/>
          </a:p>
        </c:txPr>
        <c:crossAx val="474495592"/>
        <c:crosses val="autoZero"/>
        <c:auto val="1"/>
        <c:lblAlgn val="ctr"/>
        <c:lblOffset val="100"/>
        <c:noMultiLvlLbl val="0"/>
      </c:catAx>
      <c:valAx>
        <c:axId val="474495592"/>
        <c:scaling>
          <c:orientation val="minMax"/>
          <c:max val="80"/>
        </c:scaling>
        <c:delete val="0"/>
        <c:axPos val="l"/>
        <c:majorGridlines/>
        <c:minorGridlines>
          <c:spPr>
            <a:ln>
              <a:solidFill>
                <a:schemeClr val="tx1">
                  <a:lumMod val="50000"/>
                  <a:lumOff val="50000"/>
                </a:schemeClr>
              </a:solidFill>
              <a:prstDash val="dash"/>
            </a:ln>
          </c:spPr>
        </c:minorGridlines>
        <c:numFmt formatCode="General" sourceLinked="1"/>
        <c:majorTickMark val="none"/>
        <c:minorTickMark val="none"/>
        <c:tickLblPos val="none"/>
        <c:spPr>
          <a:ln>
            <a:solidFill>
              <a:schemeClr val="tx1">
                <a:lumMod val="50000"/>
                <a:lumOff val="50000"/>
              </a:schemeClr>
            </a:solidFill>
          </a:ln>
        </c:spPr>
        <c:crossAx val="474495200"/>
        <c:crosses val="autoZero"/>
        <c:crossBetween val="between"/>
        <c:majorUnit val="20"/>
        <c:minorUnit val="5"/>
      </c:valAx>
      <c:valAx>
        <c:axId val="474495984"/>
        <c:scaling>
          <c:orientation val="minMax"/>
        </c:scaling>
        <c:delete val="0"/>
        <c:axPos val="r"/>
        <c:numFmt formatCode="General" sourceLinked="1"/>
        <c:majorTickMark val="none"/>
        <c:minorTickMark val="none"/>
        <c:tickLblPos val="none"/>
        <c:spPr>
          <a:ln>
            <a:solidFill>
              <a:schemeClr val="tx1">
                <a:lumMod val="50000"/>
                <a:lumOff val="50000"/>
              </a:schemeClr>
            </a:solidFill>
          </a:ln>
        </c:spPr>
        <c:crossAx val="474496376"/>
        <c:crosses val="max"/>
        <c:crossBetween val="midCat"/>
      </c:valAx>
      <c:valAx>
        <c:axId val="474496376"/>
        <c:scaling>
          <c:orientation val="minMax"/>
        </c:scaling>
        <c:delete val="0"/>
        <c:axPos val="t"/>
        <c:numFmt formatCode="General" sourceLinked="1"/>
        <c:majorTickMark val="none"/>
        <c:minorTickMark val="none"/>
        <c:tickLblPos val="none"/>
        <c:spPr>
          <a:ln>
            <a:solidFill>
              <a:schemeClr val="tx1">
                <a:lumMod val="50000"/>
                <a:lumOff val="50000"/>
              </a:schemeClr>
            </a:solidFill>
          </a:ln>
        </c:spPr>
        <c:crossAx val="474495984"/>
        <c:crosses val="max"/>
        <c:crossBetween val="midCat"/>
      </c:valAx>
      <c:spPr>
        <a:ln>
          <a:solidFill>
            <a:schemeClr val="tx1">
              <a:lumMod val="50000"/>
              <a:lumOff val="50000"/>
            </a:schemeClr>
          </a:solidFill>
        </a:ln>
      </c:spPr>
    </c:plotArea>
    <c:plotVisOnly val="1"/>
    <c:dispBlanksAs val="gap"/>
    <c:showDLblsOverMax val="0"/>
  </c:chart>
  <c:spPr>
    <a:solidFill>
      <a:schemeClr val="bg1">
        <a:lumMod val="85000"/>
      </a:schemeClr>
    </a:solidFill>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4958717057794"/>
          <c:y val="6.0869569255634422E-2"/>
          <c:w val="0.79338845198557761"/>
          <c:h val="0.7739130948216375"/>
        </c:manualLayout>
      </c:layout>
      <c:lineChart>
        <c:grouping val="standard"/>
        <c:varyColors val="0"/>
        <c:ser>
          <c:idx val="0"/>
          <c:order val="0"/>
          <c:spPr>
            <a:ln w="28575">
              <a:noFill/>
            </a:ln>
          </c:spPr>
          <c:marker>
            <c:symbol val="diamond"/>
            <c:size val="5"/>
            <c:spPr>
              <a:solidFill>
                <a:srgbClr val="FFFFFF"/>
              </a:solidFill>
              <a:ln>
                <a:solidFill>
                  <a:srgbClr val="000080"/>
                </a:solidFill>
                <a:prstDash val="solid"/>
              </a:ln>
            </c:spPr>
          </c:marker>
          <c:cat>
            <c:numRef>
              <c:f>'App_Old '!$C$37:$C$44</c:f>
              <c:numCache>
                <c:formatCode>General</c:formatCode>
                <c:ptCount val="8"/>
                <c:pt idx="1">
                  <c:v>2003</c:v>
                </c:pt>
                <c:pt idx="2">
                  <c:v>2004</c:v>
                </c:pt>
                <c:pt idx="3">
                  <c:v>2005</c:v>
                </c:pt>
                <c:pt idx="4">
                  <c:v>2006</c:v>
                </c:pt>
                <c:pt idx="5">
                  <c:v>2007</c:v>
                </c:pt>
                <c:pt idx="6">
                  <c:v>2008</c:v>
                </c:pt>
              </c:numCache>
            </c:numRef>
          </c:cat>
          <c:val>
            <c:numRef>
              <c:f>'App_Old '!$D$37:$D$44</c:f>
              <c:numCache>
                <c:formatCode>#,##0</c:formatCode>
                <c:ptCount val="8"/>
                <c:pt idx="1">
                  <c:v>1716</c:v>
                </c:pt>
                <c:pt idx="2">
                  <c:v>1618</c:v>
                </c:pt>
                <c:pt idx="3">
                  <c:v>1565</c:v>
                </c:pt>
                <c:pt idx="4">
                  <c:v>1655</c:v>
                </c:pt>
                <c:pt idx="5">
                  <c:v>1589</c:v>
                </c:pt>
                <c:pt idx="6">
                  <c:v>1571</c:v>
                </c:pt>
              </c:numCache>
            </c:numRef>
          </c:val>
          <c:smooth val="1"/>
          <c:extLst>
            <c:ext xmlns:c16="http://schemas.microsoft.com/office/drawing/2014/chart" uri="{C3380CC4-5D6E-409C-BE32-E72D297353CC}">
              <c16:uniqueId val="{00000000-5940-4754-A045-2961FCF1A22E}"/>
            </c:ext>
          </c:extLst>
        </c:ser>
        <c:ser>
          <c:idx val="2"/>
          <c:order val="1"/>
          <c:spPr>
            <a:ln w="12700">
              <a:solidFill>
                <a:srgbClr val="000000"/>
              </a:solidFill>
              <a:prstDash val="solid"/>
            </a:ln>
          </c:spPr>
          <c:marker>
            <c:symbol val="none"/>
          </c:marker>
          <c:cat>
            <c:numRef>
              <c:f>'App_Old '!$C$37:$C$44</c:f>
              <c:numCache>
                <c:formatCode>General</c:formatCode>
                <c:ptCount val="8"/>
                <c:pt idx="1">
                  <c:v>2003</c:v>
                </c:pt>
                <c:pt idx="2">
                  <c:v>2004</c:v>
                </c:pt>
                <c:pt idx="3">
                  <c:v>2005</c:v>
                </c:pt>
                <c:pt idx="4">
                  <c:v>2006</c:v>
                </c:pt>
                <c:pt idx="5">
                  <c:v>2007</c:v>
                </c:pt>
                <c:pt idx="6">
                  <c:v>2008</c:v>
                </c:pt>
              </c:numCache>
            </c:numRef>
          </c:cat>
          <c:val>
            <c:numRef>
              <c:f>'App_Old '!$E$37:$E$44</c:f>
              <c:numCache>
                <c:formatCode>#,##0</c:formatCode>
                <c:ptCount val="8"/>
                <c:pt idx="1">
                  <c:v>1669.7823749127892</c:v>
                </c:pt>
                <c:pt idx="2">
                  <c:v>1648.933489180421</c:v>
                </c:pt>
                <c:pt idx="3">
                  <c:v>1628.3449224230353</c:v>
                </c:pt>
                <c:pt idx="4">
                  <c:v>1608.0134243005612</c:v>
                </c:pt>
                <c:pt idx="5">
                  <c:v>1587.9357850566403</c:v>
                </c:pt>
                <c:pt idx="6">
                  <c:v>1568.1088350118996</c:v>
                </c:pt>
              </c:numCache>
            </c:numRef>
          </c:val>
          <c:smooth val="0"/>
          <c:extLst>
            <c:ext xmlns:c16="http://schemas.microsoft.com/office/drawing/2014/chart" uri="{C3380CC4-5D6E-409C-BE32-E72D297353CC}">
              <c16:uniqueId val="{00000001-5940-4754-A045-2961FCF1A22E}"/>
            </c:ext>
          </c:extLst>
        </c:ser>
        <c:dLbls>
          <c:showLegendKey val="0"/>
          <c:showVal val="0"/>
          <c:showCatName val="0"/>
          <c:showSerName val="0"/>
          <c:showPercent val="0"/>
          <c:showBubbleSize val="0"/>
        </c:dLbls>
        <c:marker val="1"/>
        <c:smooth val="0"/>
        <c:axId val="699215736"/>
        <c:axId val="699217696"/>
      </c:lineChart>
      <c:catAx>
        <c:axId val="699215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7696"/>
        <c:crosses val="autoZero"/>
        <c:auto val="1"/>
        <c:lblAlgn val="ctr"/>
        <c:lblOffset val="100"/>
        <c:tickLblSkip val="1"/>
        <c:tickMarkSkip val="1"/>
        <c:noMultiLvlLbl val="0"/>
      </c:catAx>
      <c:valAx>
        <c:axId val="699217696"/>
        <c:scaling>
          <c:orientation val="minMax"/>
          <c:max val="2000"/>
          <c:min val="1200"/>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699215736"/>
        <c:crosses val="autoZero"/>
        <c:crossBetween val="midCat"/>
        <c:majorUnit val="200"/>
      </c:valAx>
      <c:spPr>
        <a:solidFill>
          <a:srgbClr val="FFFFFF"/>
        </a:solidFill>
        <a:ln w="12700">
          <a:solidFill>
            <a:srgbClr val="808080"/>
          </a:solidFill>
          <a:prstDash val="solid"/>
        </a:ln>
      </c:spPr>
    </c:plotArea>
    <c:plotVisOnly val="1"/>
    <c:dispBlanksAs val="gap"/>
    <c:showDLblsOverMax val="0"/>
  </c:chart>
  <c:spPr>
    <a:solidFill>
      <a:schemeClr val="bg1">
        <a:lumMod val="75000"/>
      </a:schemeClr>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89" r="0.75000000000000189" t="1" header="0.5" footer="0.5"/>
    <c:pageSetup paperSize="9" orientation="landscape" verticalDpi="12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0</xdr:colOff>
      <xdr:row>37</xdr:row>
      <xdr:rowOff>85724</xdr:rowOff>
    </xdr:from>
    <xdr:to>
      <xdr:col>8</xdr:col>
      <xdr:colOff>403860</xdr:colOff>
      <xdr:row>53</xdr:row>
      <xdr:rowOff>90209</xdr:rowOff>
    </xdr:to>
    <xdr:graphicFrame macro="">
      <xdr:nvGraphicFramePr>
        <xdr:cNvPr id="2" name="Chart 1" descr="A column graph showing the fatalities over Easter against the Australia average 5 day period." title="Comparing deaths over Easter with the whole ye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22665</xdr:colOff>
      <xdr:row>6</xdr:row>
      <xdr:rowOff>179988</xdr:rowOff>
    </xdr:from>
    <xdr:to>
      <xdr:col>9</xdr:col>
      <xdr:colOff>276225</xdr:colOff>
      <xdr:row>47</xdr:row>
      <xdr:rowOff>133350</xdr:rowOff>
    </xdr:to>
    <xdr:grpSp>
      <xdr:nvGrpSpPr>
        <xdr:cNvPr id="2" name="Group 1"/>
        <xdr:cNvGrpSpPr/>
      </xdr:nvGrpSpPr>
      <xdr:grpSpPr>
        <a:xfrm>
          <a:off x="327465" y="1275363"/>
          <a:ext cx="5806635" cy="7754337"/>
          <a:chOff x="308415" y="1275363"/>
          <a:chExt cx="5549460" cy="7754337"/>
        </a:xfrm>
      </xdr:grpSpPr>
      <xdr:graphicFrame macro="">
        <xdr:nvGraphicFramePr>
          <xdr:cNvPr id="3" name="Chart 2"/>
          <xdr:cNvGraphicFramePr/>
        </xdr:nvGraphicFramePr>
        <xdr:xfrm>
          <a:off x="308415" y="1275363"/>
          <a:ext cx="5549460" cy="7754337"/>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4" name="Straight Connector 3"/>
          <xdr:cNvCxnSpPr/>
        </xdr:nvCxnSpPr>
        <xdr:spPr bwMode="auto">
          <a:xfrm flipH="1" flipV="1">
            <a:off x="3152775" y="1466850"/>
            <a:ext cx="9525" cy="7038975"/>
          </a:xfrm>
          <a:prstGeom prst="line">
            <a:avLst/>
          </a:prstGeom>
          <a:solidFill>
            <a:srgbClr val="FFFFFF"/>
          </a:solidFill>
          <a:ln w="25400" cap="flat" cmpd="dbl" algn="ctr">
            <a:solidFill>
              <a:schemeClr val="tx1">
                <a:lumMod val="50000"/>
                <a:lumOff val="50000"/>
              </a:schemeClr>
            </a:solidFill>
            <a:prstDash val="solid"/>
            <a:round/>
            <a:headEnd type="none" w="med" len="med"/>
            <a:tailEnd type="none" w="med" len="med"/>
          </a:ln>
          <a:effectLst/>
        </xdr:spPr>
      </xdr:cxnSp>
      <xdr:sp macro="" textlink="">
        <xdr:nvSpPr>
          <xdr:cNvPr id="5" name="TextBox 4"/>
          <xdr:cNvSpPr txBox="1"/>
        </xdr:nvSpPr>
        <xdr:spPr>
          <a:xfrm>
            <a:off x="638175"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NSW</a:t>
            </a:r>
          </a:p>
        </xdr:txBody>
      </xdr:sp>
      <xdr:sp macro="" textlink="">
        <xdr:nvSpPr>
          <xdr:cNvPr id="6" name="TextBox 5"/>
          <xdr:cNvSpPr txBox="1"/>
        </xdr:nvSpPr>
        <xdr:spPr>
          <a:xfrm>
            <a:off x="3162300"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ACT</a:t>
            </a:r>
          </a:p>
        </xdr:txBody>
      </xdr:sp>
      <xdr:sp macro="" textlink="">
        <xdr:nvSpPr>
          <xdr:cNvPr id="7" name="TextBox 6"/>
          <xdr:cNvSpPr txBox="1"/>
        </xdr:nvSpPr>
        <xdr:spPr>
          <a:xfrm>
            <a:off x="316230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Tas</a:t>
            </a:r>
          </a:p>
        </xdr:txBody>
      </xdr:sp>
      <xdr:sp macro="" textlink="">
        <xdr:nvSpPr>
          <xdr:cNvPr id="8" name="TextBox 7"/>
          <xdr:cNvSpPr txBox="1"/>
        </xdr:nvSpPr>
        <xdr:spPr>
          <a:xfrm>
            <a:off x="638175" y="685800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NT</a:t>
            </a:r>
          </a:p>
        </xdr:txBody>
      </xdr:sp>
      <xdr:sp macro="" textlink="">
        <xdr:nvSpPr>
          <xdr:cNvPr id="9" name="TextBox 8"/>
          <xdr:cNvSpPr txBox="1"/>
        </xdr:nvSpPr>
        <xdr:spPr>
          <a:xfrm>
            <a:off x="628650" y="5086350"/>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WA</a:t>
            </a:r>
          </a:p>
        </xdr:txBody>
      </xdr:sp>
      <xdr:sp macro="" textlink="">
        <xdr:nvSpPr>
          <xdr:cNvPr id="10" name="TextBox 9"/>
          <xdr:cNvSpPr txBox="1"/>
        </xdr:nvSpPr>
        <xdr:spPr>
          <a:xfrm>
            <a:off x="3162300"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SA</a:t>
            </a:r>
          </a:p>
        </xdr:txBody>
      </xdr:sp>
      <xdr:sp macro="" textlink="">
        <xdr:nvSpPr>
          <xdr:cNvPr id="11" name="TextBox 10"/>
          <xdr:cNvSpPr txBox="1"/>
        </xdr:nvSpPr>
        <xdr:spPr>
          <a:xfrm>
            <a:off x="638175" y="33242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Qld</a:t>
            </a:r>
          </a:p>
        </xdr:txBody>
      </xdr:sp>
      <xdr:sp macro="" textlink="">
        <xdr:nvSpPr>
          <xdr:cNvPr id="12" name="TextBox 11"/>
          <xdr:cNvSpPr txBox="1"/>
        </xdr:nvSpPr>
        <xdr:spPr>
          <a:xfrm>
            <a:off x="3162300" y="1571625"/>
            <a:ext cx="895350"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t>Vic</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449580</xdr:colOff>
      <xdr:row>34</xdr:row>
      <xdr:rowOff>182880</xdr:rowOff>
    </xdr:from>
    <xdr:to>
      <xdr:col>13</xdr:col>
      <xdr:colOff>160020</xdr:colOff>
      <xdr:row>45</xdr:row>
      <xdr:rowOff>22860</xdr:rowOff>
    </xdr:to>
    <xdr:graphicFrame macro="">
      <xdr:nvGraphicFramePr>
        <xdr:cNvPr id="20878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0.20704</cdr:x>
      <cdr:y>0.06691</cdr:y>
    </cdr:from>
    <cdr:to>
      <cdr:x>0.86413</cdr:x>
      <cdr:y>0.2087</cdr:y>
    </cdr:to>
    <cdr:sp macro="" textlink="">
      <cdr:nvSpPr>
        <cdr:cNvPr id="208897" name="Rectangle 1"/>
        <cdr:cNvSpPr>
          <a:spLocks xmlns:a="http://schemas.openxmlformats.org/drawingml/2006/main" noChangeArrowheads="1"/>
        </cdr:cNvSpPr>
      </cdr:nvSpPr>
      <cdr:spPr bwMode="auto">
        <a:xfrm xmlns:a="http://schemas.openxmlformats.org/drawingml/2006/main">
          <a:off x="572684" y="117267"/>
          <a:ext cx="1817538" cy="24849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ctr" rtl="0">
            <a:defRPr sz="1000"/>
          </a:pPr>
          <a:r>
            <a:rPr lang="en-AU" sz="800" b="1" i="0" strike="noStrike">
              <a:solidFill>
                <a:srgbClr val="000000"/>
              </a:solidFill>
              <a:latin typeface="Arial"/>
              <a:cs typeface="Arial"/>
            </a:rPr>
            <a:t>Annual Road deaths - with trend</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hv.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ru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ex.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pers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st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crhhv.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ru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ex.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STP/Road%20Safety/TSS/04%20Data%20Sources/Monthly%20road%20data/Report%20Production/ATSB/Reports/MRF/XLtables/fapers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STP\Road%20Safety\TSS\04%20Data%20Sources\Monthly%20road%20data\Report%20Production\ATSB\Reports\MRF\XLtables\facrhst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hv"/>
    </sheetNames>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
    </sheetNames>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ru5"/>
    </sheetNames>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ex"/>
    </sheetNames>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perst"/>
    </sheetNames>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
    </sheetNames>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rhst5"/>
    </sheetNames>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infrastructure.gov.au/roads/safety/road_fatality_statistics/fatal_road_crash_database.aspx" TargetMode="External"/><Relationship Id="rId1" Type="http://schemas.openxmlformats.org/officeDocument/2006/relationships/hyperlink" Target="http://www.atsb.gov.au/road/road_fatality_statistics/index.aspx." TargetMode="External"/><Relationship Id="rId4" Type="http://schemas.openxmlformats.org/officeDocument/2006/relationships/drawing" Target="../drawings/drawing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2"/>
  <sheetViews>
    <sheetView showGridLines="0" tabSelected="1" zoomScaleNormal="100" workbookViewId="0"/>
  </sheetViews>
  <sheetFormatPr defaultColWidth="9.140625" defaultRowHeight="12.75" x14ac:dyDescent="0.2"/>
  <cols>
    <col min="1" max="1" width="6.28515625" style="153" customWidth="1"/>
    <col min="2" max="2" width="16.28515625" style="153" customWidth="1"/>
    <col min="3" max="3" width="2.140625" style="153" customWidth="1"/>
    <col min="4" max="4" width="16.28515625" style="153" customWidth="1"/>
    <col min="5" max="5" width="2.140625" style="153" customWidth="1"/>
    <col min="6" max="6" width="16.28515625" style="153" customWidth="1"/>
    <col min="7" max="7" width="2.140625" style="153" customWidth="1"/>
    <col min="8" max="8" width="16.28515625" style="153" customWidth="1"/>
    <col min="9" max="9" width="2.140625" style="153" customWidth="1"/>
    <col min="10" max="10" width="16.28515625" style="153" customWidth="1"/>
    <col min="11" max="11" width="2.140625" style="153" customWidth="1"/>
    <col min="12" max="12" width="16.28515625" style="153" customWidth="1"/>
    <col min="13" max="16384" width="9.140625" style="153"/>
  </cols>
  <sheetData>
    <row r="1" spans="1:13" ht="27" customHeight="1" x14ac:dyDescent="0.4">
      <c r="A1" s="558"/>
      <c r="B1" s="559" t="s">
        <v>276</v>
      </c>
      <c r="C1" s="559"/>
      <c r="D1" s="559"/>
      <c r="E1" s="559"/>
      <c r="F1" s="559"/>
      <c r="G1" s="559"/>
      <c r="H1" s="559"/>
      <c r="I1" s="559"/>
      <c r="J1" s="559"/>
      <c r="K1" s="559"/>
      <c r="L1" s="559"/>
      <c r="M1" s="559"/>
    </row>
    <row r="2" spans="1:13" ht="12.75" customHeight="1" x14ac:dyDescent="0.2"/>
    <row r="3" spans="1:13" ht="60" customHeight="1" x14ac:dyDescent="0.2">
      <c r="B3" s="560" t="s">
        <v>239</v>
      </c>
      <c r="C3" s="560"/>
      <c r="D3" s="560"/>
      <c r="E3" s="560"/>
      <c r="F3" s="560"/>
      <c r="G3" s="560"/>
      <c r="H3" s="560"/>
      <c r="I3" s="560"/>
      <c r="J3" s="560"/>
      <c r="K3" s="560"/>
      <c r="L3" s="560"/>
      <c r="M3" s="560"/>
    </row>
    <row r="4" spans="1:13" s="163" customFormat="1" ht="15" customHeight="1" x14ac:dyDescent="0.2">
      <c r="B4" s="561"/>
      <c r="C4" s="562"/>
      <c r="D4" s="562"/>
      <c r="E4" s="562"/>
      <c r="F4" s="562"/>
      <c r="G4" s="562"/>
      <c r="H4" s="562"/>
      <c r="I4" s="562"/>
      <c r="J4" s="562"/>
      <c r="K4" s="562"/>
      <c r="L4" s="562"/>
    </row>
    <row r="5" spans="1:13" s="163" customFormat="1" ht="15" customHeight="1" x14ac:dyDescent="0.2"/>
    <row r="6" spans="1:13" ht="15" customHeight="1" x14ac:dyDescent="0.2">
      <c r="B6" s="563" t="s">
        <v>240</v>
      </c>
      <c r="C6" s="563"/>
      <c r="D6" s="563"/>
      <c r="E6" s="563"/>
      <c r="F6" s="563"/>
      <c r="G6" s="563"/>
      <c r="H6" s="563"/>
      <c r="I6" s="563"/>
      <c r="J6" s="563"/>
      <c r="K6" s="563"/>
      <c r="L6" s="563"/>
      <c r="M6" s="563"/>
    </row>
    <row r="7" spans="1:13" s="163" customFormat="1" ht="15" customHeight="1" x14ac:dyDescent="0.2">
      <c r="B7" s="564"/>
      <c r="C7" s="564"/>
      <c r="D7" s="564"/>
      <c r="E7" s="564"/>
      <c r="F7" s="564"/>
      <c r="G7" s="564"/>
      <c r="H7" s="564"/>
      <c r="I7" s="564"/>
      <c r="J7" s="564"/>
      <c r="K7" s="564"/>
      <c r="L7" s="317"/>
    </row>
    <row r="8" spans="1:13" s="163" customFormat="1" ht="15" customHeight="1" x14ac:dyDescent="0.2">
      <c r="B8" s="564"/>
      <c r="C8" s="564"/>
      <c r="D8" s="564"/>
      <c r="E8" s="564"/>
      <c r="F8" s="564"/>
      <c r="G8" s="564"/>
      <c r="H8" s="564"/>
      <c r="I8" s="564"/>
      <c r="J8" s="564"/>
      <c r="K8" s="564"/>
      <c r="L8" s="317"/>
    </row>
    <row r="9" spans="1:13" ht="15" customHeight="1" x14ac:dyDescent="0.25">
      <c r="B9" s="565" t="s">
        <v>241</v>
      </c>
      <c r="C9" s="565"/>
      <c r="D9" s="565"/>
      <c r="E9" s="565"/>
      <c r="F9" s="565"/>
      <c r="G9" s="565"/>
      <c r="H9" s="565"/>
      <c r="I9" s="565"/>
      <c r="J9" s="565"/>
      <c r="K9" s="565"/>
      <c r="L9" s="565"/>
      <c r="M9" s="565"/>
    </row>
    <row r="10" spans="1:13" ht="5.0999999999999996" customHeight="1" x14ac:dyDescent="0.2"/>
    <row r="11" spans="1:13" ht="15" customHeight="1" x14ac:dyDescent="0.25">
      <c r="A11" s="566"/>
      <c r="B11" s="603" t="s">
        <v>242</v>
      </c>
      <c r="C11" s="603"/>
      <c r="D11" s="603"/>
      <c r="E11" s="603"/>
      <c r="F11" s="603"/>
      <c r="G11" s="567"/>
      <c r="H11" s="568"/>
      <c r="I11" s="569"/>
      <c r="J11" s="568"/>
      <c r="K11" s="569"/>
      <c r="L11" s="568"/>
    </row>
    <row r="12" spans="1:13" ht="5.0999999999999996" customHeight="1" x14ac:dyDescent="0.2">
      <c r="A12" s="570"/>
      <c r="B12" s="571"/>
      <c r="C12" s="572"/>
      <c r="D12" s="572"/>
      <c r="E12" s="572"/>
      <c r="F12" s="572"/>
      <c r="G12" s="573"/>
      <c r="H12" s="573"/>
      <c r="I12" s="573"/>
      <c r="J12" s="573"/>
      <c r="K12" s="573"/>
      <c r="L12" s="573"/>
    </row>
    <row r="13" spans="1:13" ht="15" customHeight="1" x14ac:dyDescent="0.25">
      <c r="A13" s="566"/>
      <c r="B13" s="603" t="s">
        <v>243</v>
      </c>
      <c r="C13" s="603"/>
      <c r="D13" s="603"/>
      <c r="E13" s="603"/>
      <c r="F13" s="603"/>
      <c r="G13" s="574"/>
      <c r="H13" s="574"/>
      <c r="I13" s="574"/>
      <c r="J13" s="574"/>
      <c r="K13" s="574"/>
      <c r="L13" s="574"/>
    </row>
    <row r="14" spans="1:13" ht="5.0999999999999996" customHeight="1" x14ac:dyDescent="0.2">
      <c r="A14" s="570"/>
      <c r="B14" s="571"/>
      <c r="C14" s="572"/>
      <c r="D14" s="572"/>
      <c r="E14" s="572"/>
      <c r="F14" s="572"/>
      <c r="G14" s="573"/>
      <c r="H14" s="573"/>
      <c r="I14" s="573"/>
      <c r="J14" s="573"/>
      <c r="K14" s="573"/>
      <c r="L14" s="573"/>
    </row>
    <row r="15" spans="1:13" ht="15" customHeight="1" x14ac:dyDescent="0.25">
      <c r="A15" s="566"/>
      <c r="B15" s="603" t="s">
        <v>244</v>
      </c>
      <c r="C15" s="603"/>
      <c r="D15" s="603"/>
      <c r="E15" s="603"/>
      <c r="F15" s="603"/>
      <c r="G15" s="574"/>
      <c r="H15" s="574"/>
      <c r="I15" s="574"/>
      <c r="J15" s="574"/>
      <c r="K15" s="574"/>
      <c r="L15" s="574"/>
    </row>
    <row r="16" spans="1:13" ht="5.0999999999999996" customHeight="1" x14ac:dyDescent="0.25">
      <c r="A16" s="570"/>
      <c r="B16" s="575"/>
      <c r="C16" s="575"/>
      <c r="D16" s="575"/>
      <c r="E16" s="575"/>
      <c r="F16" s="575"/>
      <c r="G16" s="573"/>
      <c r="H16" s="573"/>
      <c r="I16" s="573"/>
      <c r="J16" s="573"/>
      <c r="K16" s="573"/>
      <c r="L16" s="573"/>
    </row>
    <row r="17" spans="1:13" ht="15" customHeight="1" x14ac:dyDescent="0.25">
      <c r="A17" s="570"/>
      <c r="B17" s="603" t="s">
        <v>245</v>
      </c>
      <c r="C17" s="603"/>
      <c r="D17" s="603"/>
      <c r="E17" s="603"/>
      <c r="F17" s="603"/>
      <c r="G17" s="573"/>
      <c r="H17" s="573"/>
      <c r="I17" s="573"/>
      <c r="J17" s="573"/>
      <c r="K17" s="573"/>
      <c r="L17" s="573"/>
      <c r="M17" s="163"/>
    </row>
    <row r="18" spans="1:13" ht="15" customHeight="1" x14ac:dyDescent="0.2">
      <c r="A18" s="566"/>
      <c r="B18" s="576"/>
    </row>
    <row r="19" spans="1:13" ht="15" customHeight="1" x14ac:dyDescent="0.2">
      <c r="A19" s="566"/>
      <c r="B19" s="576"/>
    </row>
    <row r="20" spans="1:13" s="580" customFormat="1" ht="15" customHeight="1" x14ac:dyDescent="0.25">
      <c r="A20" s="577"/>
      <c r="B20" s="578" t="s">
        <v>246</v>
      </c>
      <c r="C20" s="578"/>
      <c r="D20" s="578"/>
      <c r="E20" s="578"/>
      <c r="F20" s="578"/>
      <c r="G20" s="578"/>
      <c r="H20" s="578"/>
      <c r="I20" s="578"/>
      <c r="J20" s="578"/>
      <c r="K20" s="578"/>
      <c r="L20" s="578"/>
      <c r="M20" s="579"/>
    </row>
    <row r="21" spans="1:13" s="583" customFormat="1" ht="5.0999999999999996" customHeight="1" x14ac:dyDescent="0.2">
      <c r="A21" s="577"/>
      <c r="B21" s="581"/>
      <c r="C21" s="582"/>
      <c r="D21" s="582"/>
      <c r="E21" s="582"/>
      <c r="F21" s="582"/>
    </row>
    <row r="22" spans="1:13" s="583" customFormat="1" ht="15" customHeight="1" x14ac:dyDescent="0.2">
      <c r="A22" s="577"/>
      <c r="B22" s="584" t="s">
        <v>247</v>
      </c>
      <c r="C22" s="582"/>
      <c r="D22" s="582"/>
      <c r="E22" s="582"/>
      <c r="F22" s="582"/>
    </row>
    <row r="23" spans="1:13" s="583" customFormat="1" ht="15" customHeight="1" x14ac:dyDescent="0.2">
      <c r="A23" s="577"/>
      <c r="B23" s="581"/>
      <c r="C23" s="582"/>
      <c r="D23" s="582"/>
      <c r="E23" s="582"/>
      <c r="F23" s="582"/>
    </row>
    <row r="24" spans="1:13" s="583" customFormat="1" ht="15" customHeight="1" x14ac:dyDescent="0.2">
      <c r="A24" s="577"/>
      <c r="B24" s="584" t="s">
        <v>248</v>
      </c>
      <c r="C24" s="584"/>
      <c r="D24" s="584"/>
      <c r="E24" s="584"/>
      <c r="F24" s="584"/>
      <c r="G24" s="584"/>
      <c r="H24" s="584"/>
    </row>
    <row r="25" spans="1:13" s="583" customFormat="1" ht="15" customHeight="1" x14ac:dyDescent="0.2">
      <c r="A25" s="577"/>
      <c r="B25" s="584" t="s">
        <v>249</v>
      </c>
      <c r="C25" s="584"/>
      <c r="D25" s="584"/>
      <c r="E25" s="584"/>
      <c r="F25" s="584"/>
      <c r="G25" s="584"/>
      <c r="H25" s="584"/>
    </row>
    <row r="26" spans="1:13" s="583" customFormat="1" ht="15" customHeight="1" x14ac:dyDescent="0.2">
      <c r="A26" s="577"/>
      <c r="B26" s="584" t="s">
        <v>250</v>
      </c>
      <c r="C26" s="584"/>
      <c r="D26" s="584"/>
      <c r="E26" s="584"/>
      <c r="F26" s="584"/>
      <c r="G26" s="584"/>
      <c r="H26" s="584"/>
    </row>
    <row r="27" spans="1:13" s="583" customFormat="1" ht="15" customHeight="1" x14ac:dyDescent="0.2">
      <c r="A27" s="577"/>
      <c r="B27" s="584" t="s">
        <v>251</v>
      </c>
      <c r="C27" s="584"/>
      <c r="D27" s="584"/>
      <c r="E27" s="584"/>
      <c r="F27" s="584"/>
      <c r="G27" s="584"/>
      <c r="H27" s="584"/>
    </row>
    <row r="28" spans="1:13" s="583" customFormat="1" ht="15" customHeight="1" x14ac:dyDescent="0.2">
      <c r="A28" s="577"/>
      <c r="B28" s="584" t="s">
        <v>252</v>
      </c>
      <c r="C28" s="584"/>
      <c r="D28" s="584"/>
      <c r="E28" s="584"/>
      <c r="F28" s="584"/>
      <c r="G28" s="584"/>
      <c r="H28" s="584"/>
    </row>
    <row r="29" spans="1:13" s="583" customFormat="1" ht="15" customHeight="1" x14ac:dyDescent="0.2">
      <c r="A29" s="577"/>
      <c r="B29" s="584" t="s">
        <v>253</v>
      </c>
      <c r="C29" s="584"/>
      <c r="D29" s="584"/>
      <c r="E29" s="584"/>
      <c r="F29" s="584"/>
      <c r="G29" s="584"/>
      <c r="H29" s="584"/>
    </row>
    <row r="30" spans="1:13" s="583" customFormat="1" ht="15" customHeight="1" x14ac:dyDescent="0.2">
      <c r="A30" s="577"/>
      <c r="B30" s="584" t="s">
        <v>254</v>
      </c>
      <c r="C30" s="584"/>
      <c r="D30" s="584"/>
      <c r="E30" s="584"/>
      <c r="F30" s="584"/>
      <c r="G30" s="584"/>
      <c r="H30" s="584"/>
    </row>
    <row r="31" spans="1:13" s="583" customFormat="1" ht="15" customHeight="1" x14ac:dyDescent="0.2">
      <c r="A31" s="577"/>
      <c r="B31" s="584" t="s">
        <v>255</v>
      </c>
      <c r="C31" s="584"/>
      <c r="D31" s="584"/>
      <c r="E31" s="584"/>
      <c r="F31" s="584"/>
      <c r="G31" s="584"/>
      <c r="H31" s="584"/>
    </row>
    <row r="32" spans="1:13" ht="15" customHeight="1" x14ac:dyDescent="0.2">
      <c r="A32" s="566"/>
      <c r="B32" s="576"/>
    </row>
    <row r="33" spans="1:13" ht="15" customHeight="1" x14ac:dyDescent="0.2">
      <c r="A33" s="566"/>
      <c r="B33" s="576"/>
    </row>
    <row r="34" spans="1:13" ht="15" customHeight="1" x14ac:dyDescent="0.25">
      <c r="A34" s="566"/>
      <c r="B34" s="585" t="s">
        <v>47</v>
      </c>
      <c r="C34" s="585"/>
      <c r="D34" s="585"/>
      <c r="E34" s="585"/>
      <c r="F34" s="585"/>
      <c r="G34" s="585"/>
      <c r="H34" s="585"/>
      <c r="I34" s="585"/>
      <c r="J34" s="585"/>
      <c r="K34" s="585"/>
      <c r="L34" s="585"/>
    </row>
    <row r="35" spans="1:13" ht="5.0999999999999996" customHeight="1" x14ac:dyDescent="0.25">
      <c r="A35" s="566"/>
      <c r="B35" s="586"/>
      <c r="C35" s="586"/>
      <c r="D35" s="586"/>
      <c r="E35" s="586"/>
      <c r="F35" s="586"/>
      <c r="G35" s="586"/>
      <c r="H35" s="586"/>
      <c r="I35" s="586"/>
      <c r="J35" s="586"/>
      <c r="K35" s="587"/>
      <c r="L35" s="587"/>
    </row>
    <row r="36" spans="1:13" ht="14.25" x14ac:dyDescent="0.2">
      <c r="A36" s="566"/>
      <c r="B36" s="588" t="s">
        <v>48</v>
      </c>
      <c r="C36" s="588"/>
      <c r="D36" s="588"/>
      <c r="E36" s="588"/>
      <c r="F36" s="588"/>
      <c r="G36" s="588"/>
      <c r="H36" s="588"/>
      <c r="I36" s="588"/>
      <c r="J36" s="588"/>
      <c r="K36" s="587"/>
      <c r="L36" s="587"/>
    </row>
    <row r="37" spans="1:13" ht="5.0999999999999996" customHeight="1" x14ac:dyDescent="0.2">
      <c r="A37" s="566"/>
      <c r="B37" s="588"/>
      <c r="C37" s="588"/>
      <c r="D37" s="588"/>
      <c r="E37" s="588"/>
      <c r="F37" s="588"/>
      <c r="G37" s="588"/>
      <c r="H37" s="588"/>
      <c r="I37" s="588"/>
      <c r="J37" s="588"/>
      <c r="K37" s="587"/>
      <c r="L37" s="587"/>
    </row>
    <row r="38" spans="1:13" ht="14.25" x14ac:dyDescent="0.2">
      <c r="A38" s="566"/>
      <c r="B38" s="589" t="s">
        <v>256</v>
      </c>
      <c r="C38" s="590"/>
      <c r="D38" s="590"/>
      <c r="E38" s="590"/>
      <c r="F38" s="588"/>
      <c r="G38" s="588"/>
      <c r="H38" s="588"/>
      <c r="I38" s="588"/>
      <c r="J38" s="588"/>
      <c r="K38" s="587"/>
      <c r="L38" s="587"/>
      <c r="M38" s="591"/>
    </row>
    <row r="39" spans="1:13" ht="14.25" x14ac:dyDescent="0.2">
      <c r="A39" s="566"/>
      <c r="B39" s="589" t="s">
        <v>257</v>
      </c>
      <c r="C39" s="590"/>
      <c r="D39" s="590"/>
      <c r="E39" s="590"/>
      <c r="F39" s="588"/>
      <c r="G39" s="588"/>
      <c r="H39" s="588"/>
      <c r="I39" s="588"/>
      <c r="J39" s="588"/>
      <c r="K39" s="587"/>
      <c r="L39" s="587"/>
    </row>
    <row r="40" spans="1:13" ht="14.25" x14ac:dyDescent="0.2">
      <c r="A40" s="566"/>
      <c r="B40" s="589" t="s">
        <v>258</v>
      </c>
      <c r="C40" s="590"/>
      <c r="D40" s="590"/>
      <c r="E40" s="590"/>
      <c r="F40" s="588"/>
      <c r="G40" s="588"/>
      <c r="H40" s="588"/>
      <c r="I40" s="588"/>
      <c r="J40" s="588"/>
      <c r="K40" s="587"/>
      <c r="L40" s="587"/>
      <c r="M40" s="591"/>
    </row>
    <row r="41" spans="1:13" ht="14.25" x14ac:dyDescent="0.2">
      <c r="A41" s="566"/>
      <c r="B41" s="589" t="s">
        <v>259</v>
      </c>
      <c r="C41" s="590"/>
      <c r="D41" s="590"/>
      <c r="E41" s="590"/>
      <c r="F41" s="588"/>
      <c r="G41" s="588"/>
      <c r="H41" s="588"/>
      <c r="I41" s="588"/>
      <c r="J41" s="588"/>
      <c r="K41" s="587"/>
      <c r="L41" s="587"/>
    </row>
    <row r="42" spans="1:13" ht="14.25" x14ac:dyDescent="0.2">
      <c r="A42" s="566"/>
      <c r="B42" s="589" t="s">
        <v>260</v>
      </c>
      <c r="C42" s="590"/>
      <c r="D42" s="590"/>
      <c r="E42" s="590"/>
      <c r="F42" s="588"/>
      <c r="G42" s="588"/>
      <c r="H42" s="588"/>
      <c r="I42" s="588"/>
      <c r="J42" s="588"/>
      <c r="K42" s="587"/>
      <c r="L42" s="587"/>
      <c r="M42" s="591"/>
    </row>
  </sheetData>
  <sheetProtection algorithmName="SHA-256" hashValue="a2OC0fZvt/Yuo6h5J01L8nM/v2YTkaE1FbmSgBKqCBU=" saltValue="ivOqh8U09AfbvWvO8If4vw==" spinCount="100000" sheet="1" objects="1" scenarios="1"/>
  <mergeCells count="10">
    <mergeCell ref="B15:F15"/>
    <mergeCell ref="B17:F17"/>
    <mergeCell ref="B20:L20"/>
    <mergeCell ref="B34:L34"/>
    <mergeCell ref="B1:M1"/>
    <mergeCell ref="B3:M3"/>
    <mergeCell ref="B6:M6"/>
    <mergeCell ref="B9:M9"/>
    <mergeCell ref="B11:F11"/>
    <mergeCell ref="B13:F13"/>
  </mergeCells>
  <hyperlinks>
    <hyperlink ref="B13" location="'Table 1'!A1" display="Table 1"/>
    <hyperlink ref="B15" location="'Table 1'!A1" display="Table 1"/>
    <hyperlink ref="B11" location="'Table 1'!A1" display="Table 1"/>
    <hyperlink ref="B11:F11" location="'Table 1.1, 1.2, 1.3, 2.1 &amp; 2.2'!A1" display="Table 1.1, 1.2, 1.3, 2.1 &amp; 2.2"/>
    <hyperlink ref="B13:F13" location="'Table 2.3, 3.1 &amp; 3.2'!A1" display="Table 1.1, 1.2, 1.3, 2.1 &amp; 2.2"/>
    <hyperlink ref="B15:F15" location="'Table 5.1 &amp; 5.2'!A1" display="Table 1.1, 1.2, 1.3, 2.1 &amp; 2.2"/>
    <hyperlink ref="B17:F17" location="'Table 6.1'!A1" display="Table 6.1 "/>
  </hyperlinks>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3"/>
  <sheetViews>
    <sheetView workbookViewId="0">
      <selection activeCell="Y20" sqref="Y20"/>
    </sheetView>
  </sheetViews>
  <sheetFormatPr defaultRowHeight="12.75" x14ac:dyDescent="0.2"/>
  <cols>
    <col min="1" max="1" width="4.42578125" customWidth="1"/>
  </cols>
  <sheetData>
    <row r="1" spans="2:10" ht="18.75" x14ac:dyDescent="0.3">
      <c r="B1" s="79" t="s">
        <v>54</v>
      </c>
      <c r="D1" s="80" t="s">
        <v>109</v>
      </c>
    </row>
    <row r="3" spans="2:10" ht="15.6" customHeight="1" x14ac:dyDescent="0.3">
      <c r="B3" s="82" t="s">
        <v>74</v>
      </c>
      <c r="C3" s="89" t="s">
        <v>73</v>
      </c>
      <c r="J3" s="94" t="s">
        <v>111</v>
      </c>
    </row>
    <row r="4" spans="2:10" ht="14.25" x14ac:dyDescent="0.2">
      <c r="D4" s="90" t="s">
        <v>68</v>
      </c>
      <c r="E4" s="90" t="s">
        <v>70</v>
      </c>
      <c r="J4" s="95"/>
    </row>
    <row r="5" spans="2:10" ht="9.6" customHeight="1" x14ac:dyDescent="0.2">
      <c r="J5" s="95"/>
    </row>
    <row r="6" spans="2:10" ht="9.6" customHeight="1" x14ac:dyDescent="0.2">
      <c r="J6" s="95"/>
    </row>
    <row r="7" spans="2:10" ht="15.6" customHeight="1" x14ac:dyDescent="0.3">
      <c r="B7" s="82" t="s">
        <v>72</v>
      </c>
      <c r="C7" s="88" t="s">
        <v>71</v>
      </c>
      <c r="J7" s="96" t="s">
        <v>112</v>
      </c>
    </row>
    <row r="8" spans="2:10" ht="14.25" x14ac:dyDescent="0.2">
      <c r="D8" s="90" t="s">
        <v>83</v>
      </c>
      <c r="E8" s="90"/>
      <c r="J8" s="95"/>
    </row>
    <row r="9" spans="2:10" ht="14.25" x14ac:dyDescent="0.2">
      <c r="D9" s="90" t="s">
        <v>68</v>
      </c>
      <c r="E9" s="90" t="s">
        <v>70</v>
      </c>
      <c r="J9" s="95"/>
    </row>
    <row r="10" spans="2:10" ht="9.6" customHeight="1" x14ac:dyDescent="0.2">
      <c r="J10" s="95"/>
    </row>
    <row r="11" spans="2:10" ht="9.6" customHeight="1" x14ac:dyDescent="0.2">
      <c r="J11" s="95"/>
    </row>
    <row r="12" spans="2:10" ht="15.6" customHeight="1" x14ac:dyDescent="0.3">
      <c r="B12" s="82" t="s">
        <v>75</v>
      </c>
      <c r="C12" s="89" t="s">
        <v>77</v>
      </c>
      <c r="J12" s="96" t="s">
        <v>112</v>
      </c>
    </row>
    <row r="13" spans="2:10" ht="9.6" customHeight="1" x14ac:dyDescent="0.2">
      <c r="J13" s="95"/>
    </row>
    <row r="14" spans="2:10" ht="9.6" customHeight="1" x14ac:dyDescent="0.2">
      <c r="J14" s="95"/>
    </row>
    <row r="15" spans="2:10" ht="15.6" customHeight="1" x14ac:dyDescent="0.3">
      <c r="B15" s="82" t="s">
        <v>76</v>
      </c>
      <c r="C15" s="89" t="s">
        <v>78</v>
      </c>
      <c r="J15" s="96" t="s">
        <v>112</v>
      </c>
    </row>
    <row r="16" spans="2:10" ht="14.45" customHeight="1" x14ac:dyDescent="0.2">
      <c r="D16" s="90" t="s">
        <v>73</v>
      </c>
      <c r="E16" s="90"/>
      <c r="J16" s="95"/>
    </row>
    <row r="17" spans="2:10" ht="14.45" customHeight="1" x14ac:dyDescent="0.2">
      <c r="D17" s="90" t="s">
        <v>68</v>
      </c>
      <c r="E17" s="90" t="s">
        <v>70</v>
      </c>
      <c r="J17" s="95"/>
    </row>
    <row r="18" spans="2:10" ht="9.6" customHeight="1" x14ac:dyDescent="0.2">
      <c r="J18" s="95"/>
    </row>
    <row r="19" spans="2:10" ht="9.6" customHeight="1" x14ac:dyDescent="0.2">
      <c r="J19" s="95"/>
    </row>
    <row r="20" spans="2:10" ht="15.6" customHeight="1" x14ac:dyDescent="0.3">
      <c r="B20" s="82" t="s">
        <v>79</v>
      </c>
      <c r="C20" s="89" t="s">
        <v>93</v>
      </c>
      <c r="J20" s="94" t="s">
        <v>111</v>
      </c>
    </row>
    <row r="21" spans="2:10" ht="13.9" customHeight="1" x14ac:dyDescent="0.2">
      <c r="D21" s="90" t="s">
        <v>83</v>
      </c>
      <c r="E21" s="90"/>
      <c r="J21" s="94"/>
    </row>
    <row r="22" spans="2:10" ht="14.25" x14ac:dyDescent="0.2">
      <c r="D22" s="90" t="s">
        <v>80</v>
      </c>
      <c r="E22" s="90"/>
      <c r="J22" s="95"/>
    </row>
    <row r="23" spans="2:10" ht="14.25" x14ac:dyDescent="0.2">
      <c r="D23" s="90" t="s">
        <v>68</v>
      </c>
      <c r="E23" s="90" t="s">
        <v>81</v>
      </c>
      <c r="J23" s="95"/>
    </row>
    <row r="24" spans="2:10" ht="9.6" customHeight="1" x14ac:dyDescent="0.2">
      <c r="J24" s="95"/>
    </row>
    <row r="25" spans="2:10" ht="9.6" customHeight="1" x14ac:dyDescent="0.2">
      <c r="J25" s="95"/>
    </row>
    <row r="26" spans="2:10" ht="15.6" customHeight="1" x14ac:dyDescent="0.3">
      <c r="B26" s="82" t="s">
        <v>82</v>
      </c>
      <c r="C26" s="89" t="s">
        <v>50</v>
      </c>
      <c r="J26" s="94" t="s">
        <v>111</v>
      </c>
    </row>
    <row r="27" spans="2:10" ht="14.45" customHeight="1" x14ac:dyDescent="0.2">
      <c r="D27" s="90" t="s">
        <v>84</v>
      </c>
      <c r="E27" s="90"/>
      <c r="J27" s="95"/>
    </row>
    <row r="28" spans="2:10" ht="14.45" customHeight="1" x14ac:dyDescent="0.2">
      <c r="D28" s="90" t="s">
        <v>62</v>
      </c>
      <c r="E28" s="90"/>
      <c r="J28" s="95"/>
    </row>
    <row r="29" spans="2:10" ht="14.45" customHeight="1" x14ac:dyDescent="0.2">
      <c r="D29" s="90" t="s">
        <v>63</v>
      </c>
      <c r="E29" s="90"/>
      <c r="J29" s="95"/>
    </row>
    <row r="30" spans="2:10" ht="14.45" customHeight="1" x14ac:dyDescent="0.2">
      <c r="D30" s="90" t="s">
        <v>64</v>
      </c>
      <c r="H30" s="90"/>
      <c r="J30" s="95"/>
    </row>
    <row r="31" spans="2:10" ht="14.45" customHeight="1" x14ac:dyDescent="0.2">
      <c r="D31" s="90" t="s">
        <v>110</v>
      </c>
      <c r="J31" s="95"/>
    </row>
    <row r="32" spans="2:10" ht="9.6" customHeight="1" x14ac:dyDescent="0.2">
      <c r="J32" s="95"/>
    </row>
    <row r="33" spans="2:10" ht="9.6" customHeight="1" x14ac:dyDescent="0.2">
      <c r="J33" s="95"/>
    </row>
    <row r="34" spans="2:10" ht="15.6" customHeight="1" x14ac:dyDescent="0.3">
      <c r="B34" s="91" t="s">
        <v>87</v>
      </c>
      <c r="C34" s="88" t="s">
        <v>85</v>
      </c>
      <c r="D34" s="82"/>
      <c r="E34" s="88"/>
      <c r="J34" s="96" t="s">
        <v>112</v>
      </c>
    </row>
    <row r="35" spans="2:10" ht="14.45" customHeight="1" x14ac:dyDescent="0.2">
      <c r="D35" s="90" t="s">
        <v>83</v>
      </c>
      <c r="E35" s="90"/>
      <c r="J35" s="95"/>
    </row>
    <row r="36" spans="2:10" ht="9.6" customHeight="1" x14ac:dyDescent="0.2">
      <c r="J36" s="95"/>
    </row>
    <row r="37" spans="2:10" ht="9.6" customHeight="1" x14ac:dyDescent="0.2">
      <c r="J37" s="95"/>
    </row>
    <row r="38" spans="2:10" ht="15.6" customHeight="1" x14ac:dyDescent="0.3">
      <c r="B38" s="91" t="s">
        <v>88</v>
      </c>
      <c r="C38" s="88" t="s">
        <v>86</v>
      </c>
      <c r="D38" s="82"/>
      <c r="J38" s="96" t="s">
        <v>112</v>
      </c>
    </row>
    <row r="39" spans="2:10" ht="14.45" customHeight="1" x14ac:dyDescent="0.2">
      <c r="D39" s="90" t="s">
        <v>83</v>
      </c>
      <c r="J39" s="95"/>
    </row>
    <row r="40" spans="2:10" x14ac:dyDescent="0.2">
      <c r="B40" s="93"/>
      <c r="C40" s="93"/>
      <c r="D40" s="93"/>
      <c r="E40" s="93"/>
      <c r="F40" s="93"/>
      <c r="G40" s="93"/>
      <c r="H40" s="93"/>
      <c r="I40" s="93"/>
      <c r="J40" s="95"/>
    </row>
    <row r="41" spans="2:10" x14ac:dyDescent="0.2">
      <c r="J41" s="95"/>
    </row>
    <row r="42" spans="2:10" ht="18.75" x14ac:dyDescent="0.3">
      <c r="C42" s="79" t="s">
        <v>89</v>
      </c>
      <c r="J42" s="95"/>
    </row>
    <row r="43" spans="2:10" x14ac:dyDescent="0.2">
      <c r="J43" s="95"/>
    </row>
    <row r="44" spans="2:10" ht="15.6" customHeight="1" x14ac:dyDescent="0.3">
      <c r="B44" s="91" t="s">
        <v>19</v>
      </c>
      <c r="C44" s="89" t="s">
        <v>91</v>
      </c>
      <c r="J44" s="96" t="s">
        <v>112</v>
      </c>
    </row>
    <row r="45" spans="2:10" ht="14.45" customHeight="1" x14ac:dyDescent="0.2">
      <c r="D45" s="5" t="s">
        <v>90</v>
      </c>
      <c r="J45" s="95"/>
    </row>
    <row r="46" spans="2:10" ht="14.45" customHeight="1" x14ac:dyDescent="0.2">
      <c r="D46" s="5" t="s">
        <v>92</v>
      </c>
      <c r="J46" s="95"/>
    </row>
    <row r="47" spans="2:10" ht="9.6" customHeight="1" x14ac:dyDescent="0.2">
      <c r="J47" s="95"/>
    </row>
    <row r="48" spans="2:10" ht="9.6" customHeight="1" x14ac:dyDescent="0.3">
      <c r="B48" s="91"/>
      <c r="J48" s="95"/>
    </row>
    <row r="49" spans="2:10" ht="15.6" customHeight="1" x14ac:dyDescent="0.3">
      <c r="B49" s="91" t="s">
        <v>20</v>
      </c>
      <c r="C49" s="89" t="s">
        <v>94</v>
      </c>
      <c r="J49" s="94" t="s">
        <v>111</v>
      </c>
    </row>
    <row r="50" spans="2:10" ht="14.45" customHeight="1" x14ac:dyDescent="0.2">
      <c r="D50" s="5" t="s">
        <v>95</v>
      </c>
      <c r="J50" s="95"/>
    </row>
    <row r="51" spans="2:10" ht="14.45" customHeight="1" x14ac:dyDescent="0.2">
      <c r="D51" s="5" t="s">
        <v>96</v>
      </c>
      <c r="J51" s="95"/>
    </row>
    <row r="52" spans="2:10" ht="9.6" customHeight="1" x14ac:dyDescent="0.2">
      <c r="J52" s="95"/>
    </row>
    <row r="53" spans="2:10" ht="9.6" customHeight="1" x14ac:dyDescent="0.2">
      <c r="J53" s="95"/>
    </row>
    <row r="54" spans="2:10" ht="15.6" customHeight="1" x14ac:dyDescent="0.3">
      <c r="B54" s="91" t="s">
        <v>21</v>
      </c>
      <c r="C54" s="88" t="s">
        <v>86</v>
      </c>
      <c r="J54" s="96" t="s">
        <v>112</v>
      </c>
    </row>
    <row r="55" spans="2:10" ht="14.45" customHeight="1" x14ac:dyDescent="0.2">
      <c r="C55" s="88"/>
      <c r="D55" s="5" t="s">
        <v>97</v>
      </c>
      <c r="J55" s="95"/>
    </row>
    <row r="56" spans="2:10" ht="9.6" customHeight="1" x14ac:dyDescent="0.2">
      <c r="J56" s="95"/>
    </row>
    <row r="57" spans="2:10" ht="9.6" customHeight="1" x14ac:dyDescent="0.2">
      <c r="J57" s="95"/>
    </row>
    <row r="58" spans="2:10" ht="15.6" customHeight="1" x14ac:dyDescent="0.3">
      <c r="B58" s="91" t="s">
        <v>49</v>
      </c>
      <c r="C58" s="88" t="s">
        <v>98</v>
      </c>
      <c r="J58" s="96" t="s">
        <v>112</v>
      </c>
    </row>
    <row r="59" spans="2:10" x14ac:dyDescent="0.2">
      <c r="B59" s="10"/>
      <c r="C59" s="10"/>
      <c r="D59" s="10"/>
      <c r="E59" s="10"/>
      <c r="F59" s="10"/>
      <c r="G59" s="10"/>
      <c r="H59" s="10"/>
      <c r="I59" s="10"/>
      <c r="J59" s="10"/>
    </row>
    <row r="60" spans="2:10" x14ac:dyDescent="0.2">
      <c r="B60" s="10"/>
      <c r="C60" s="10"/>
      <c r="D60" s="10"/>
      <c r="E60" s="10"/>
      <c r="F60" s="10"/>
      <c r="G60" s="10"/>
      <c r="H60" s="10"/>
      <c r="I60" s="10"/>
      <c r="J60" s="10"/>
    </row>
    <row r="61" spans="2:10" x14ac:dyDescent="0.2">
      <c r="B61" s="10"/>
      <c r="C61" s="10"/>
      <c r="D61" s="10"/>
      <c r="E61" s="10"/>
      <c r="F61" s="10"/>
      <c r="G61" s="10"/>
      <c r="H61" s="10"/>
      <c r="I61" s="10"/>
      <c r="J61" s="10"/>
    </row>
    <row r="62" spans="2:10" x14ac:dyDescent="0.2">
      <c r="B62" s="10"/>
      <c r="C62" s="10"/>
      <c r="D62" s="10"/>
      <c r="E62" s="10"/>
      <c r="F62" s="10"/>
      <c r="G62" s="10"/>
      <c r="H62" s="10"/>
      <c r="I62" s="10"/>
      <c r="J62" s="10"/>
    </row>
    <row r="63" spans="2:10" x14ac:dyDescent="0.2">
      <c r="B63" s="10"/>
      <c r="C63" s="10"/>
      <c r="D63" s="10"/>
      <c r="E63" s="10"/>
      <c r="F63" s="10"/>
      <c r="G63" s="10"/>
      <c r="H63" s="10"/>
      <c r="I63" s="10"/>
      <c r="J63" s="10"/>
    </row>
  </sheetData>
  <pageMargins left="0.70866141732283472" right="0.70866141732283472" top="0.55118110236220474" bottom="0.55118110236220474" header="0.31496062992125984" footer="0.31496062992125984"/>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V131"/>
  <sheetViews>
    <sheetView workbookViewId="0">
      <selection activeCell="S43" sqref="S43"/>
    </sheetView>
  </sheetViews>
  <sheetFormatPr defaultRowHeight="12.75" x14ac:dyDescent="0.2"/>
  <cols>
    <col min="1" max="1" width="3.85546875" customWidth="1"/>
    <col min="2" max="2" width="4.42578125" customWidth="1"/>
    <col min="3" max="3" width="5.85546875" customWidth="1"/>
    <col min="4" max="4" width="9.7109375" customWidth="1"/>
    <col min="5" max="5" width="1.7109375" customWidth="1"/>
    <col min="6" max="6" width="8.5703125" customWidth="1"/>
    <col min="7" max="7" width="7.7109375" customWidth="1"/>
    <col min="8" max="8" width="7.140625" customWidth="1"/>
    <col min="9" max="9" width="5.140625" customWidth="1"/>
    <col min="10" max="10" width="7" customWidth="1"/>
    <col min="11" max="11" width="6.28515625" customWidth="1"/>
    <col min="12" max="12" width="5.85546875" customWidth="1"/>
    <col min="13" max="13" width="5.42578125" customWidth="1"/>
    <col min="14" max="14" width="8.28515625" customWidth="1"/>
    <col min="15" max="15" width="7.7109375" customWidth="1"/>
    <col min="16" max="16" width="8.140625" customWidth="1"/>
    <col min="17" max="17" width="5.140625" customWidth="1"/>
  </cols>
  <sheetData>
    <row r="1" spans="1:19" ht="18.600000000000001" customHeight="1" x14ac:dyDescent="0.3">
      <c r="A1" s="75" t="s">
        <v>18</v>
      </c>
      <c r="B1" s="75"/>
      <c r="C1" s="76"/>
      <c r="D1" s="76"/>
      <c r="E1" s="76"/>
      <c r="F1" s="76"/>
      <c r="G1" s="76"/>
      <c r="H1" s="76"/>
      <c r="I1" s="76"/>
      <c r="J1" s="76"/>
      <c r="K1" s="76"/>
      <c r="L1" s="76"/>
      <c r="M1" s="76"/>
      <c r="N1" s="76"/>
    </row>
    <row r="2" spans="1:19" ht="15" customHeight="1" x14ac:dyDescent="0.2"/>
    <row r="3" spans="1:19" ht="14.45" customHeight="1" x14ac:dyDescent="0.2"/>
    <row r="4" spans="1:19" ht="14.45" customHeight="1" x14ac:dyDescent="0.2"/>
    <row r="5" spans="1:19" ht="15" customHeight="1" x14ac:dyDescent="0.25">
      <c r="A5" s="58" t="s">
        <v>19</v>
      </c>
      <c r="B5" s="59" t="s">
        <v>24</v>
      </c>
    </row>
    <row r="6" spans="1:19" ht="7.15" customHeight="1" x14ac:dyDescent="0.2"/>
    <row r="7" spans="1:19" ht="14.45" customHeight="1" x14ac:dyDescent="0.2">
      <c r="B7" s="15" t="s">
        <v>32</v>
      </c>
      <c r="C7" s="15"/>
      <c r="D7" s="15"/>
      <c r="E7" s="15"/>
      <c r="F7" s="15"/>
      <c r="G7" s="15"/>
      <c r="H7" s="15"/>
      <c r="I7" s="15"/>
      <c r="J7" s="15"/>
      <c r="K7" s="20"/>
      <c r="L7" s="20"/>
      <c r="M7" s="20"/>
      <c r="N7" s="20"/>
      <c r="O7" s="20"/>
      <c r="P7" s="20"/>
      <c r="Q7" s="20"/>
      <c r="R7" s="20"/>
      <c r="S7" s="20"/>
    </row>
    <row r="8" spans="1:19" ht="14.45" customHeight="1" x14ac:dyDescent="0.2">
      <c r="A8" s="4"/>
      <c r="B8" s="15" t="s">
        <v>33</v>
      </c>
      <c r="C8" s="15"/>
      <c r="D8" s="15"/>
      <c r="E8" s="15"/>
      <c r="F8" s="15"/>
      <c r="G8" s="15"/>
      <c r="H8" s="15"/>
      <c r="I8" s="15"/>
      <c r="J8" s="15"/>
      <c r="K8" s="20"/>
      <c r="L8" s="20"/>
      <c r="M8" s="20"/>
      <c r="N8" s="8"/>
      <c r="O8" s="20"/>
      <c r="P8" s="20"/>
      <c r="Q8" s="20"/>
      <c r="R8" s="20"/>
      <c r="S8" s="20"/>
    </row>
    <row r="9" spans="1:19" ht="14.45" customHeight="1" x14ac:dyDescent="0.2">
      <c r="B9" s="72" t="s">
        <v>45</v>
      </c>
      <c r="C9" s="15"/>
      <c r="D9" s="15"/>
      <c r="E9" s="15"/>
      <c r="F9" s="15"/>
      <c r="G9" s="15"/>
      <c r="H9" s="15"/>
      <c r="I9" s="15"/>
      <c r="J9" s="15"/>
      <c r="K9" s="20"/>
      <c r="L9" s="20"/>
      <c r="M9" s="20"/>
      <c r="N9" s="20"/>
      <c r="O9" s="20"/>
      <c r="P9" s="20"/>
      <c r="Q9" s="20"/>
      <c r="R9" s="20"/>
      <c r="S9" s="20"/>
    </row>
    <row r="10" spans="1:19" ht="14.45" customHeight="1" x14ac:dyDescent="0.2">
      <c r="B10" s="15" t="s">
        <v>46</v>
      </c>
      <c r="C10" s="15"/>
      <c r="D10" s="15"/>
      <c r="E10" s="15"/>
      <c r="F10" s="15"/>
      <c r="G10" s="15"/>
      <c r="H10" s="15"/>
      <c r="I10" s="15"/>
      <c r="J10" s="15"/>
      <c r="K10" s="20"/>
      <c r="L10" s="20"/>
      <c r="M10" s="20"/>
      <c r="N10" s="20"/>
      <c r="O10" s="20"/>
      <c r="P10" s="20"/>
      <c r="Q10" s="20"/>
      <c r="R10" s="20"/>
      <c r="S10" s="20"/>
    </row>
    <row r="11" spans="1:19" ht="14.45" customHeight="1" x14ac:dyDescent="0.2">
      <c r="B11" s="15"/>
      <c r="C11" s="15"/>
      <c r="D11" s="15"/>
      <c r="E11" s="15"/>
      <c r="F11" s="15"/>
      <c r="G11" s="15"/>
      <c r="H11" s="15"/>
      <c r="I11" s="15"/>
      <c r="J11" s="15"/>
      <c r="K11" s="20"/>
      <c r="L11" s="20"/>
      <c r="M11" s="20"/>
      <c r="N11" s="20"/>
      <c r="O11" s="20"/>
      <c r="P11" s="20"/>
      <c r="Q11" s="20"/>
      <c r="R11" s="20"/>
      <c r="S11" s="20"/>
    </row>
    <row r="12" spans="1:19" ht="14.45" customHeight="1" x14ac:dyDescent="0.2">
      <c r="B12" s="15" t="s">
        <v>25</v>
      </c>
      <c r="C12" s="15"/>
      <c r="D12" s="15"/>
      <c r="E12" s="15"/>
      <c r="F12" s="15"/>
      <c r="G12" s="15"/>
      <c r="H12" s="15"/>
      <c r="I12" s="15"/>
      <c r="J12" s="15"/>
      <c r="K12" s="20"/>
      <c r="L12" s="20"/>
      <c r="M12" s="20"/>
      <c r="N12" s="20"/>
      <c r="O12" s="20"/>
      <c r="P12" s="20"/>
      <c r="Q12" s="20"/>
      <c r="R12" s="20"/>
      <c r="S12" s="20"/>
    </row>
    <row r="13" spans="1:19" ht="13.15" customHeight="1" x14ac:dyDescent="0.2">
      <c r="B13" s="20"/>
      <c r="C13" s="4"/>
      <c r="D13" s="4"/>
      <c r="E13" s="4"/>
      <c r="F13" s="4"/>
      <c r="G13" s="4"/>
      <c r="H13" s="4"/>
      <c r="I13" s="4"/>
      <c r="J13" s="4"/>
      <c r="K13" s="4"/>
      <c r="L13" s="4"/>
      <c r="M13" s="4"/>
      <c r="N13" s="4"/>
      <c r="O13" s="4"/>
      <c r="P13" s="4"/>
    </row>
    <row r="14" spans="1:19" ht="13.15" customHeight="1" x14ac:dyDescent="0.2"/>
    <row r="15" spans="1:19" ht="15" x14ac:dyDescent="0.25">
      <c r="A15" s="59" t="s">
        <v>20</v>
      </c>
      <c r="B15" s="59" t="s">
        <v>39</v>
      </c>
      <c r="C15" s="59"/>
      <c r="D15" s="19"/>
      <c r="E15" s="19"/>
      <c r="F15" s="19"/>
      <c r="G15" s="19"/>
      <c r="H15" s="4"/>
      <c r="I15" s="4"/>
      <c r="J15" s="4"/>
      <c r="K15" s="4"/>
      <c r="L15" s="4"/>
      <c r="M15" s="4"/>
      <c r="N15" s="4"/>
      <c r="O15" s="4"/>
      <c r="P15" s="4"/>
      <c r="Q15" s="4"/>
    </row>
    <row r="16" spans="1:19" ht="7.15" customHeight="1" x14ac:dyDescent="0.2">
      <c r="A16" s="4"/>
      <c r="B16" s="4"/>
      <c r="C16" s="4"/>
      <c r="D16" s="4"/>
      <c r="E16" s="4"/>
      <c r="F16" s="4"/>
      <c r="G16" s="4"/>
      <c r="H16" s="4"/>
      <c r="I16" s="4"/>
      <c r="J16" s="4"/>
      <c r="K16" s="4"/>
      <c r="L16" s="4"/>
      <c r="M16" s="4"/>
      <c r="N16" s="4"/>
      <c r="O16" s="4"/>
      <c r="P16" s="4"/>
      <c r="Q16" s="4"/>
    </row>
    <row r="17" spans="1:22" ht="12" customHeight="1" x14ac:dyDescent="0.2">
      <c r="A17" s="4"/>
      <c r="B17" s="15" t="s">
        <v>26</v>
      </c>
      <c r="C17" s="4"/>
      <c r="D17" s="4"/>
      <c r="E17" s="4"/>
      <c r="F17" s="4"/>
      <c r="G17" s="4"/>
      <c r="H17" s="4"/>
      <c r="I17" s="4"/>
      <c r="J17" s="4"/>
      <c r="K17" s="4"/>
      <c r="L17" s="4"/>
      <c r="M17" s="4"/>
      <c r="N17" s="4"/>
      <c r="O17" s="4"/>
      <c r="P17" s="4"/>
      <c r="Q17" s="4"/>
    </row>
    <row r="18" spans="1:22" ht="12" customHeight="1" x14ac:dyDescent="0.2">
      <c r="A18" s="4"/>
      <c r="B18" s="15" t="s">
        <v>27</v>
      </c>
      <c r="C18" s="4"/>
      <c r="D18" s="4"/>
      <c r="F18" s="4"/>
      <c r="G18" s="4"/>
      <c r="H18" s="5"/>
      <c r="I18" s="4"/>
      <c r="J18" s="4"/>
      <c r="K18" s="4"/>
      <c r="L18" s="4"/>
      <c r="O18" s="4"/>
      <c r="P18" s="4"/>
      <c r="Q18" s="4"/>
      <c r="R18" s="5"/>
      <c r="S18" s="5"/>
      <c r="T18" s="5"/>
      <c r="U18" s="5"/>
      <c r="V18" s="5"/>
    </row>
    <row r="19" spans="1:22" ht="14.45" customHeight="1" x14ac:dyDescent="0.25">
      <c r="A19" s="4"/>
      <c r="B19" s="70" t="s">
        <v>43</v>
      </c>
      <c r="C19" s="4"/>
      <c r="D19" s="4"/>
      <c r="E19" s="3"/>
      <c r="F19" s="4"/>
      <c r="G19" s="4"/>
      <c r="H19" s="22"/>
      <c r="I19" s="4"/>
      <c r="J19" s="4"/>
      <c r="K19" s="4"/>
      <c r="L19" s="4"/>
      <c r="M19" s="4"/>
      <c r="N19" s="4"/>
      <c r="O19" s="4"/>
      <c r="P19" s="4"/>
      <c r="Q19" s="4"/>
      <c r="R19" s="5"/>
      <c r="S19" s="5"/>
      <c r="T19" s="5"/>
      <c r="U19" s="5"/>
      <c r="V19" s="5"/>
    </row>
    <row r="20" spans="1:22" ht="14.45" customHeight="1" x14ac:dyDescent="0.2">
      <c r="A20" s="4"/>
      <c r="B20" s="71"/>
      <c r="C20" s="4"/>
      <c r="D20" s="4"/>
      <c r="E20" s="4"/>
      <c r="F20" s="4"/>
      <c r="G20" s="4"/>
      <c r="H20" s="22"/>
      <c r="I20" s="4"/>
      <c r="J20" s="4"/>
      <c r="K20" s="4"/>
      <c r="L20" s="4"/>
      <c r="M20" s="4"/>
      <c r="N20" s="4"/>
      <c r="O20" s="4"/>
      <c r="P20" s="4"/>
      <c r="Q20" s="4"/>
    </row>
    <row r="21" spans="1:22" ht="14.45" customHeight="1" x14ac:dyDescent="0.2">
      <c r="B21" s="6"/>
    </row>
    <row r="22" spans="1:22" ht="15" x14ac:dyDescent="0.25">
      <c r="A22" s="59" t="s">
        <v>21</v>
      </c>
      <c r="B22" s="59" t="s">
        <v>22</v>
      </c>
      <c r="C22" s="59"/>
    </row>
    <row r="23" spans="1:22" ht="7.15" customHeight="1" x14ac:dyDescent="0.2"/>
    <row r="24" spans="1:22" ht="14.45" customHeight="1" x14ac:dyDescent="0.2">
      <c r="B24" s="15" t="s">
        <v>44</v>
      </c>
      <c r="C24" s="15"/>
      <c r="D24" s="15"/>
      <c r="E24" s="15"/>
      <c r="F24" s="15"/>
      <c r="G24" s="15"/>
      <c r="H24" s="15"/>
      <c r="I24" s="15"/>
      <c r="J24" s="15"/>
      <c r="K24" s="15"/>
      <c r="L24" s="20"/>
      <c r="M24" s="20"/>
      <c r="N24" s="20"/>
      <c r="O24" s="20"/>
      <c r="P24" s="20"/>
      <c r="Q24" s="20"/>
      <c r="R24" s="20"/>
      <c r="S24" s="20"/>
      <c r="T24" s="20"/>
      <c r="U24" s="4"/>
    </row>
    <row r="25" spans="1:22" ht="14.45" customHeight="1" x14ac:dyDescent="0.2">
      <c r="B25" s="15" t="s">
        <v>34</v>
      </c>
      <c r="C25" s="15"/>
      <c r="D25" s="15"/>
      <c r="E25" s="15"/>
      <c r="F25" s="15"/>
      <c r="G25" s="15"/>
      <c r="H25" s="15"/>
      <c r="I25" s="15"/>
      <c r="J25" s="15"/>
      <c r="K25" s="15"/>
      <c r="L25" s="20"/>
      <c r="M25" s="20"/>
      <c r="N25" s="20"/>
      <c r="O25" s="20"/>
      <c r="P25" s="20"/>
      <c r="Q25" s="20"/>
      <c r="R25" s="20"/>
      <c r="S25" s="20"/>
      <c r="T25" s="20"/>
      <c r="U25" s="4"/>
    </row>
    <row r="26" spans="1:22" ht="12" customHeight="1" x14ac:dyDescent="0.2">
      <c r="C26" s="20"/>
      <c r="D26" s="20"/>
      <c r="E26" s="20"/>
      <c r="F26" s="20"/>
      <c r="G26" s="20"/>
      <c r="H26" s="20"/>
      <c r="I26" s="20"/>
      <c r="J26" s="20"/>
      <c r="K26" s="20"/>
      <c r="L26" s="20"/>
      <c r="M26" s="20"/>
      <c r="N26" s="20"/>
      <c r="O26" s="20"/>
      <c r="P26" s="20"/>
      <c r="Q26" s="20"/>
      <c r="R26" s="20"/>
      <c r="S26" s="20"/>
      <c r="T26" s="20"/>
      <c r="U26" s="4"/>
    </row>
    <row r="27" spans="1:22" ht="14.45" customHeight="1" x14ac:dyDescent="0.25">
      <c r="B27" s="15" t="s">
        <v>40</v>
      </c>
      <c r="C27" s="15"/>
      <c r="D27" s="15"/>
      <c r="E27" s="15"/>
      <c r="F27" s="15"/>
      <c r="G27" s="15"/>
      <c r="H27" s="15"/>
      <c r="I27" s="15"/>
      <c r="J27" s="15"/>
      <c r="K27" s="15"/>
      <c r="L27" s="20"/>
      <c r="M27" s="20"/>
      <c r="N27" s="20"/>
      <c r="O27" s="20"/>
      <c r="P27" s="20"/>
      <c r="Q27" s="20"/>
      <c r="R27" s="20"/>
      <c r="S27" s="20"/>
      <c r="T27" s="20"/>
      <c r="U27" s="4"/>
    </row>
    <row r="28" spans="1:22" ht="14.45" customHeight="1" x14ac:dyDescent="0.2">
      <c r="B28" s="15" t="s">
        <v>37</v>
      </c>
      <c r="C28" s="15"/>
      <c r="D28" s="15"/>
      <c r="E28" s="15"/>
      <c r="F28" s="15"/>
      <c r="G28" s="15"/>
      <c r="H28" s="15"/>
      <c r="I28" s="15"/>
      <c r="J28" s="15"/>
      <c r="K28" s="15"/>
      <c r="L28" s="20"/>
      <c r="M28" s="20"/>
      <c r="N28" s="20"/>
      <c r="O28" s="20"/>
      <c r="P28" s="20"/>
      <c r="Q28" s="20"/>
      <c r="R28" s="20"/>
      <c r="S28" s="20"/>
      <c r="T28" s="20"/>
      <c r="U28" s="4"/>
    </row>
    <row r="29" spans="1:22" ht="11.1" customHeight="1" x14ac:dyDescent="0.2">
      <c r="B29" s="20"/>
      <c r="C29" s="20"/>
      <c r="D29" s="20"/>
      <c r="E29" s="20"/>
      <c r="F29" s="20"/>
      <c r="G29" s="20"/>
      <c r="H29" s="20"/>
      <c r="I29" s="20"/>
      <c r="J29" s="20"/>
      <c r="K29" s="20"/>
      <c r="L29" s="20"/>
      <c r="M29" s="20"/>
      <c r="N29" s="20"/>
      <c r="O29" s="20"/>
      <c r="P29" s="20"/>
      <c r="Q29" s="20"/>
      <c r="R29" s="20"/>
      <c r="S29" s="20"/>
      <c r="T29" s="20"/>
      <c r="U29" s="4"/>
    </row>
    <row r="30" spans="1:22" ht="11.1" customHeight="1" x14ac:dyDescent="0.2">
      <c r="B30" s="20"/>
      <c r="C30" s="20"/>
      <c r="D30" s="20"/>
      <c r="E30" s="20"/>
      <c r="F30" s="20"/>
      <c r="G30" s="20"/>
      <c r="H30" s="20"/>
      <c r="I30" s="20"/>
      <c r="J30" s="20"/>
      <c r="K30" s="20"/>
      <c r="L30" s="20"/>
      <c r="M30" s="20"/>
      <c r="N30" s="20"/>
      <c r="O30" s="20"/>
      <c r="P30" s="20"/>
      <c r="Q30" s="20"/>
      <c r="R30" s="20"/>
      <c r="S30" s="20"/>
      <c r="T30" s="20"/>
      <c r="U30" s="4"/>
    </row>
    <row r="31" spans="1:22" x14ac:dyDescent="0.2">
      <c r="B31" s="61" t="s">
        <v>35</v>
      </c>
      <c r="C31" s="4"/>
      <c r="D31" s="4"/>
      <c r="E31" s="4"/>
      <c r="F31" s="4"/>
      <c r="G31" s="4"/>
      <c r="H31" s="4"/>
      <c r="I31" s="4"/>
      <c r="J31" s="20"/>
      <c r="K31" s="20"/>
      <c r="L31" s="20"/>
      <c r="M31" s="20"/>
      <c r="N31" s="20"/>
      <c r="O31" s="20"/>
      <c r="P31" s="20"/>
      <c r="Q31" s="20"/>
      <c r="R31" s="20"/>
      <c r="S31" s="20"/>
      <c r="T31" s="20"/>
      <c r="U31" s="4"/>
    </row>
    <row r="32" spans="1:22" ht="9.6" customHeight="1" x14ac:dyDescent="0.2">
      <c r="B32" s="20"/>
      <c r="D32" s="4"/>
      <c r="E32" s="4"/>
      <c r="F32" s="4"/>
      <c r="G32" s="4"/>
      <c r="H32" s="4"/>
      <c r="I32" s="4"/>
      <c r="J32" s="20"/>
      <c r="K32" s="20"/>
      <c r="L32" s="20"/>
      <c r="M32" s="20"/>
      <c r="N32" s="20"/>
      <c r="O32" s="20"/>
      <c r="P32" s="20"/>
      <c r="Q32" s="20"/>
      <c r="R32" s="20"/>
      <c r="S32" s="20"/>
      <c r="T32" s="20"/>
      <c r="U32" s="4"/>
    </row>
    <row r="33" spans="2:21" ht="11.1" customHeight="1" x14ac:dyDescent="0.2">
      <c r="F33" s="20"/>
      <c r="G33" s="20"/>
      <c r="H33" s="20"/>
      <c r="I33" s="20"/>
      <c r="J33" s="20"/>
      <c r="K33" s="20"/>
      <c r="L33" s="20"/>
      <c r="M33" s="20"/>
      <c r="N33" s="20"/>
      <c r="O33" s="20"/>
      <c r="P33" s="20"/>
      <c r="Q33" s="20"/>
      <c r="R33" s="20"/>
      <c r="S33" s="20"/>
      <c r="T33" s="20"/>
      <c r="U33" s="4"/>
    </row>
    <row r="34" spans="2:21" ht="14.45" customHeight="1" x14ac:dyDescent="0.2">
      <c r="B34" s="555" t="s">
        <v>23</v>
      </c>
      <c r="C34" s="556"/>
      <c r="D34" s="557"/>
      <c r="E34" s="25"/>
      <c r="F34" s="24">
        <v>0.98751401018144225</v>
      </c>
      <c r="G34" s="24"/>
      <c r="H34" s="20"/>
      <c r="I34" s="20"/>
      <c r="J34" s="20"/>
      <c r="K34" s="20"/>
      <c r="L34" s="20"/>
      <c r="M34" s="20"/>
      <c r="N34" s="20"/>
      <c r="O34" s="20"/>
      <c r="P34" s="20"/>
      <c r="Q34" s="20"/>
      <c r="R34" s="20"/>
      <c r="S34" s="20"/>
      <c r="T34" s="20"/>
      <c r="U34" s="4"/>
    </row>
    <row r="35" spans="2:21" ht="15.6" customHeight="1" x14ac:dyDescent="0.2">
      <c r="B35" s="35" t="s">
        <v>30</v>
      </c>
      <c r="C35" s="10"/>
      <c r="D35" s="36"/>
      <c r="E35" s="25"/>
      <c r="F35" s="20"/>
      <c r="G35" s="20"/>
      <c r="H35" s="20"/>
      <c r="I35" s="20"/>
      <c r="J35" s="20"/>
      <c r="K35" s="20"/>
      <c r="L35" s="20"/>
      <c r="M35" s="20"/>
      <c r="N35" s="20"/>
      <c r="O35" s="20"/>
      <c r="P35" s="20"/>
      <c r="Q35" s="20"/>
      <c r="R35" s="20"/>
      <c r="S35" s="20"/>
      <c r="T35" s="20"/>
    </row>
    <row r="36" spans="2:21" ht="25.15" customHeight="1" x14ac:dyDescent="0.25">
      <c r="B36" s="37"/>
      <c r="C36" s="38" t="s">
        <v>28</v>
      </c>
      <c r="D36" s="39" t="s">
        <v>29</v>
      </c>
      <c r="E36" s="40"/>
      <c r="F36" s="41" t="s">
        <v>36</v>
      </c>
      <c r="G36" s="42"/>
      <c r="H36" s="20"/>
      <c r="I36" s="20"/>
      <c r="J36" s="20"/>
      <c r="K36" s="20"/>
      <c r="L36" s="20"/>
      <c r="M36" s="20"/>
      <c r="N36" s="20"/>
      <c r="O36" s="20"/>
      <c r="P36" s="20"/>
      <c r="Q36" s="20"/>
      <c r="R36" s="20"/>
      <c r="S36" s="20"/>
    </row>
    <row r="37" spans="2:21" ht="7.15" customHeight="1" x14ac:dyDescent="0.2">
      <c r="B37" s="43"/>
      <c r="C37" s="29"/>
      <c r="D37" s="28"/>
      <c r="E37" s="44"/>
      <c r="F37" s="45"/>
      <c r="G37" s="25"/>
      <c r="H37" s="20"/>
      <c r="I37" s="20"/>
      <c r="J37" s="20"/>
      <c r="K37" s="20"/>
      <c r="L37" s="20"/>
      <c r="M37" s="20"/>
      <c r="N37" s="20"/>
      <c r="O37" s="20"/>
      <c r="P37" s="20"/>
      <c r="Q37" s="20"/>
      <c r="R37" s="20"/>
      <c r="S37" s="20"/>
    </row>
    <row r="38" spans="2:21" ht="14.45" customHeight="1" x14ac:dyDescent="0.25">
      <c r="B38" s="46">
        <v>0</v>
      </c>
      <c r="C38" s="30">
        <v>2003</v>
      </c>
      <c r="D38" s="68">
        <v>1716</v>
      </c>
      <c r="E38" s="27">
        <v>1669.7823749127892</v>
      </c>
      <c r="F38" s="45"/>
      <c r="G38" s="25"/>
      <c r="H38" s="20"/>
      <c r="I38" s="20"/>
      <c r="J38" s="20"/>
      <c r="K38" s="20"/>
      <c r="L38" s="20"/>
      <c r="M38" s="20"/>
      <c r="N38" s="20"/>
      <c r="O38" s="20"/>
      <c r="P38" s="20"/>
      <c r="Q38" s="20"/>
      <c r="R38" s="20"/>
      <c r="S38" s="20"/>
    </row>
    <row r="39" spans="2:21" ht="13.5" x14ac:dyDescent="0.25">
      <c r="B39" s="46">
        <v>1</v>
      </c>
      <c r="C39" s="30">
        <v>2004</v>
      </c>
      <c r="D39" s="68">
        <v>1618</v>
      </c>
      <c r="E39" s="27">
        <f>E38*(1+$B$50)</f>
        <v>1648.933489180421</v>
      </c>
      <c r="F39" s="64">
        <f>(D39-D38)/D38</f>
        <v>-5.7109557109557112E-2</v>
      </c>
      <c r="G39" s="47"/>
      <c r="H39" s="20"/>
      <c r="I39" s="20"/>
      <c r="J39" s="20"/>
      <c r="K39" s="20"/>
      <c r="L39" s="20"/>
      <c r="M39" s="20"/>
      <c r="N39" s="20"/>
      <c r="O39" s="20"/>
      <c r="P39" s="20"/>
      <c r="Q39" s="20"/>
      <c r="R39" s="20"/>
      <c r="S39" s="20"/>
    </row>
    <row r="40" spans="2:21" ht="13.5" x14ac:dyDescent="0.25">
      <c r="B40" s="46">
        <v>2</v>
      </c>
      <c r="C40" s="30">
        <v>2005</v>
      </c>
      <c r="D40" s="68">
        <v>1565</v>
      </c>
      <c r="E40" s="27">
        <f>E39*(1+$B$50)</f>
        <v>1628.3449224230353</v>
      </c>
      <c r="F40" s="64">
        <f>(D40-D39)/D39</f>
        <v>-3.2756489493201486E-2</v>
      </c>
      <c r="G40" s="47"/>
      <c r="H40" s="23"/>
      <c r="I40" s="20"/>
      <c r="J40" s="20"/>
      <c r="K40" s="20"/>
      <c r="L40" s="20"/>
      <c r="M40" s="20"/>
      <c r="N40" s="20"/>
      <c r="O40" s="20"/>
      <c r="P40" s="20"/>
      <c r="Q40" s="20"/>
      <c r="R40" s="20"/>
      <c r="S40" s="20"/>
    </row>
    <row r="41" spans="2:21" ht="13.5" x14ac:dyDescent="0.25">
      <c r="B41" s="46">
        <v>3</v>
      </c>
      <c r="C41" s="30">
        <v>2006</v>
      </c>
      <c r="D41" s="68">
        <v>1655</v>
      </c>
      <c r="E41" s="27">
        <f>E40*(1+$B$50)</f>
        <v>1608.0134243005612</v>
      </c>
      <c r="F41" s="64">
        <f>(D41-D40)/D40</f>
        <v>5.7507987220447282E-2</v>
      </c>
      <c r="G41" s="47"/>
      <c r="H41" s="23"/>
      <c r="I41" s="4"/>
      <c r="J41" s="4"/>
      <c r="K41" s="4"/>
      <c r="R41" s="20"/>
    </row>
    <row r="42" spans="2:21" ht="13.5" x14ac:dyDescent="0.25">
      <c r="B42" s="46">
        <v>4</v>
      </c>
      <c r="C42" s="30">
        <v>2007</v>
      </c>
      <c r="D42" s="68">
        <v>1589</v>
      </c>
      <c r="E42" s="27">
        <f>E41*(1+$B$50)</f>
        <v>1587.9357850566403</v>
      </c>
      <c r="F42" s="64">
        <f>(D42-D41)/D41</f>
        <v>-3.9879154078549847E-2</v>
      </c>
      <c r="G42" s="47"/>
      <c r="H42" s="14"/>
      <c r="I42" s="14"/>
      <c r="J42" s="14"/>
      <c r="K42" s="14"/>
      <c r="L42" s="6"/>
      <c r="M42" s="6"/>
      <c r="R42" s="20"/>
    </row>
    <row r="43" spans="2:21" ht="13.5" x14ac:dyDescent="0.25">
      <c r="B43" s="48">
        <v>5</v>
      </c>
      <c r="C43" s="49">
        <v>2008</v>
      </c>
      <c r="D43" s="69">
        <v>1571</v>
      </c>
      <c r="E43" s="27">
        <f>E42*(1+$B$50)</f>
        <v>1568.1088350118996</v>
      </c>
      <c r="F43" s="64">
        <f>(D43-D42)/D42</f>
        <v>-1.1327879169288861E-2</v>
      </c>
      <c r="G43" s="47"/>
      <c r="H43" s="6"/>
      <c r="I43" s="6" t="s">
        <v>12</v>
      </c>
      <c r="J43" s="6" t="s">
        <v>12</v>
      </c>
      <c r="K43" s="6"/>
      <c r="L43" s="6"/>
      <c r="M43" s="6"/>
      <c r="R43" s="20"/>
    </row>
    <row r="44" spans="2:21" ht="5.45" customHeight="1" x14ac:dyDescent="0.25">
      <c r="D44" s="50"/>
      <c r="E44" s="51"/>
      <c r="F44" s="65"/>
      <c r="G44" s="7"/>
      <c r="I44" s="6"/>
      <c r="J44" s="21"/>
      <c r="K44" s="6"/>
      <c r="L44" s="6"/>
      <c r="M44" s="6"/>
      <c r="N44" s="6"/>
    </row>
    <row r="45" spans="2:21" ht="13.5" x14ac:dyDescent="0.25">
      <c r="D45" s="67" t="s">
        <v>13</v>
      </c>
      <c r="E45" s="60" t="s">
        <v>38</v>
      </c>
      <c r="F45" s="66">
        <v>-1.2E-2</v>
      </c>
      <c r="G45" s="52"/>
      <c r="I45" s="6"/>
      <c r="J45" s="21"/>
      <c r="K45" s="6"/>
      <c r="L45" s="6"/>
      <c r="M45" s="6"/>
      <c r="N45" s="6"/>
    </row>
    <row r="46" spans="2:21" x14ac:dyDescent="0.2">
      <c r="D46" s="53"/>
      <c r="E46" s="11"/>
      <c r="F46" s="54"/>
      <c r="G46" s="54"/>
      <c r="I46" s="6"/>
      <c r="J46" s="21"/>
      <c r="K46" s="6"/>
      <c r="L46" s="6"/>
      <c r="M46" s="6"/>
      <c r="N46" s="6"/>
    </row>
    <row r="47" spans="2:21" ht="22.9" customHeight="1" x14ac:dyDescent="0.2">
      <c r="B47" s="62" t="s">
        <v>31</v>
      </c>
      <c r="C47" s="33"/>
      <c r="D47" s="33"/>
      <c r="E47" s="34"/>
      <c r="F47" s="63" t="s">
        <v>41</v>
      </c>
      <c r="G47" s="55" t="s">
        <v>42</v>
      </c>
    </row>
    <row r="48" spans="2:21" ht="7.9" customHeight="1" x14ac:dyDescent="0.2">
      <c r="B48" s="33"/>
      <c r="C48" s="33"/>
      <c r="D48" s="33"/>
      <c r="E48" s="34"/>
      <c r="F48" s="34"/>
      <c r="G48" s="34"/>
    </row>
    <row r="49" spans="2:14" x14ac:dyDescent="0.2">
      <c r="C49" s="10"/>
      <c r="D49" s="10"/>
      <c r="E49" s="11"/>
      <c r="F49" s="10"/>
      <c r="G49" s="10"/>
      <c r="H49" s="10"/>
      <c r="J49" s="26"/>
      <c r="K49" s="26"/>
      <c r="L49" s="26"/>
      <c r="M49" s="11"/>
      <c r="N49" s="11"/>
    </row>
    <row r="50" spans="2:14" x14ac:dyDescent="0.2">
      <c r="B50" s="56">
        <f>INDEX(LOGEST(D38:D43,C38:C43),1)-1</f>
        <v>-1.2485989818557752E-2</v>
      </c>
      <c r="C50" s="10"/>
      <c r="D50" s="57"/>
      <c r="E50" s="11"/>
      <c r="F50" s="10"/>
      <c r="G50" s="10"/>
      <c r="I50" s="10"/>
      <c r="J50" s="32"/>
      <c r="K50" s="26"/>
      <c r="L50" s="26"/>
      <c r="M50" s="11"/>
      <c r="N50" s="11"/>
    </row>
    <row r="51" spans="2:14" x14ac:dyDescent="0.2">
      <c r="C51" s="10"/>
      <c r="D51" s="10"/>
      <c r="E51" s="11"/>
      <c r="F51" s="54"/>
      <c r="G51" s="10"/>
      <c r="H51" s="10"/>
      <c r="I51" s="10"/>
      <c r="J51" s="32"/>
      <c r="K51" s="26"/>
      <c r="L51" s="26"/>
      <c r="M51" s="11"/>
      <c r="N51" s="11"/>
    </row>
    <row r="52" spans="2:14" x14ac:dyDescent="0.2">
      <c r="E52" s="6"/>
      <c r="H52" s="11"/>
      <c r="J52" s="32"/>
      <c r="K52" s="26"/>
      <c r="L52" s="26"/>
      <c r="M52" s="11"/>
      <c r="N52" s="10"/>
    </row>
    <row r="53" spans="2:14" x14ac:dyDescent="0.2">
      <c r="H53" s="11"/>
      <c r="J53" s="32"/>
      <c r="K53" s="26"/>
      <c r="L53" s="26"/>
      <c r="M53" s="11"/>
      <c r="N53" s="10"/>
    </row>
    <row r="54" spans="2:14" x14ac:dyDescent="0.2">
      <c r="H54" s="11"/>
      <c r="J54" s="32"/>
      <c r="K54" s="26"/>
      <c r="L54" s="26"/>
      <c r="M54" s="11"/>
      <c r="N54" s="10"/>
    </row>
    <row r="55" spans="2:14" x14ac:dyDescent="0.2">
      <c r="H55" s="11"/>
      <c r="I55" s="26"/>
      <c r="J55" s="26"/>
      <c r="K55" s="26"/>
      <c r="L55" s="26"/>
      <c r="M55" s="11"/>
      <c r="N55" s="10"/>
    </row>
    <row r="56" spans="2:14" x14ac:dyDescent="0.2">
      <c r="H56" s="11"/>
      <c r="I56" s="31"/>
      <c r="J56" s="11"/>
      <c r="K56" s="11"/>
      <c r="L56" s="11"/>
      <c r="M56" s="11"/>
      <c r="N56" s="10"/>
    </row>
    <row r="57" spans="2:14" x14ac:dyDescent="0.2">
      <c r="H57" s="11"/>
      <c r="I57" s="31"/>
      <c r="J57" s="11"/>
      <c r="K57" s="11"/>
      <c r="L57" s="11"/>
      <c r="M57" s="11"/>
      <c r="N57" s="10"/>
    </row>
    <row r="58" spans="2:14" x14ac:dyDescent="0.2">
      <c r="H58" s="6"/>
      <c r="I58" s="21"/>
      <c r="J58" s="6"/>
      <c r="K58" s="6"/>
      <c r="L58" s="6"/>
      <c r="M58" s="6"/>
    </row>
    <row r="59" spans="2:14" x14ac:dyDescent="0.2">
      <c r="I59" s="6"/>
      <c r="J59" s="21"/>
      <c r="K59" s="6"/>
      <c r="L59" s="6"/>
      <c r="M59" s="6"/>
      <c r="N59" s="6"/>
    </row>
    <row r="60" spans="2:14" x14ac:dyDescent="0.2">
      <c r="I60" s="6"/>
      <c r="J60" s="21"/>
      <c r="K60" s="6"/>
      <c r="L60" s="6"/>
      <c r="M60" s="6"/>
      <c r="N60" s="6"/>
    </row>
    <row r="61" spans="2:14" x14ac:dyDescent="0.2">
      <c r="I61" s="6"/>
      <c r="J61" s="21"/>
      <c r="K61" s="6"/>
      <c r="L61" s="6"/>
      <c r="M61" s="6"/>
      <c r="N61" s="6"/>
    </row>
    <row r="62" spans="2:14" x14ac:dyDescent="0.2">
      <c r="I62" s="6"/>
      <c r="J62" s="21"/>
      <c r="K62" s="6"/>
      <c r="L62" s="6"/>
      <c r="M62" s="6"/>
      <c r="N62" s="6"/>
    </row>
    <row r="63" spans="2:14" x14ac:dyDescent="0.2">
      <c r="I63" s="6"/>
      <c r="J63" s="21"/>
      <c r="K63" s="6"/>
      <c r="L63" s="6"/>
      <c r="M63" s="6"/>
      <c r="N63" s="6"/>
    </row>
    <row r="64" spans="2:14" x14ac:dyDescent="0.2">
      <c r="I64" s="6"/>
      <c r="J64" s="21"/>
      <c r="K64" s="6"/>
      <c r="L64" s="6"/>
      <c r="M64" s="6"/>
      <c r="N64" s="6"/>
    </row>
    <row r="65" spans="9:14" x14ac:dyDescent="0.2">
      <c r="I65" s="6"/>
      <c r="J65" s="21"/>
      <c r="K65" s="6"/>
      <c r="L65" s="6"/>
      <c r="M65" s="6"/>
      <c r="N65" s="6"/>
    </row>
    <row r="66" spans="9:14" x14ac:dyDescent="0.2">
      <c r="I66" s="6"/>
      <c r="J66" s="21"/>
      <c r="K66" s="6"/>
      <c r="L66" s="6"/>
      <c r="M66" s="6"/>
    </row>
    <row r="67" spans="9:14" x14ac:dyDescent="0.2">
      <c r="I67" s="6"/>
      <c r="J67" s="21"/>
      <c r="K67" s="6"/>
      <c r="L67" s="6"/>
      <c r="M67" s="6"/>
    </row>
    <row r="68" spans="9:14" x14ac:dyDescent="0.2">
      <c r="I68" s="6"/>
      <c r="J68" s="21"/>
      <c r="K68" s="6"/>
      <c r="L68" s="6"/>
      <c r="M68" s="6"/>
    </row>
    <row r="69" spans="9:14" x14ac:dyDescent="0.2">
      <c r="I69" s="6"/>
      <c r="J69" s="21"/>
      <c r="K69" s="6"/>
      <c r="L69" s="6"/>
      <c r="M69" s="6"/>
    </row>
    <row r="70" spans="9:14" x14ac:dyDescent="0.2">
      <c r="I70" s="6"/>
      <c r="J70" s="21"/>
      <c r="K70" s="6"/>
      <c r="L70" s="6"/>
      <c r="M70" s="6"/>
    </row>
    <row r="71" spans="9:14" x14ac:dyDescent="0.2">
      <c r="I71" s="6"/>
      <c r="J71" s="21"/>
      <c r="K71" s="6"/>
      <c r="L71" s="6"/>
      <c r="M71" s="6"/>
    </row>
    <row r="72" spans="9:14" x14ac:dyDescent="0.2">
      <c r="I72" s="6"/>
      <c r="J72" s="21"/>
      <c r="K72" s="6"/>
      <c r="L72" s="6"/>
      <c r="M72" s="6"/>
    </row>
    <row r="73" spans="9:14" x14ac:dyDescent="0.2">
      <c r="I73" s="6"/>
      <c r="J73" s="21"/>
      <c r="K73" s="6"/>
      <c r="L73" s="6"/>
      <c r="M73" s="6"/>
    </row>
    <row r="74" spans="9:14" x14ac:dyDescent="0.2">
      <c r="I74" s="6"/>
      <c r="J74" s="21"/>
      <c r="K74" s="6"/>
      <c r="L74" s="6"/>
      <c r="M74" s="6"/>
    </row>
    <row r="75" spans="9:14" x14ac:dyDescent="0.2">
      <c r="I75" s="6"/>
      <c r="J75" s="21"/>
      <c r="K75" s="6"/>
      <c r="L75" s="6"/>
      <c r="M75" s="6"/>
    </row>
    <row r="76" spans="9:14" x14ac:dyDescent="0.2">
      <c r="I76" s="6"/>
      <c r="J76" s="21"/>
      <c r="K76" s="6"/>
      <c r="L76" s="6"/>
      <c r="M76" s="6"/>
    </row>
    <row r="77" spans="9:14" x14ac:dyDescent="0.2">
      <c r="I77" s="6"/>
      <c r="J77" s="21"/>
      <c r="K77" s="6"/>
      <c r="L77" s="6"/>
      <c r="M77" s="6"/>
    </row>
    <row r="78" spans="9:14" x14ac:dyDescent="0.2">
      <c r="I78" s="6"/>
      <c r="J78" s="21"/>
      <c r="K78" s="6"/>
      <c r="L78" s="6"/>
      <c r="M78" s="6"/>
    </row>
    <row r="79" spans="9:14" x14ac:dyDescent="0.2">
      <c r="I79" s="6"/>
      <c r="J79" s="21"/>
      <c r="K79" s="6"/>
      <c r="L79" s="6"/>
      <c r="M79" s="6"/>
    </row>
    <row r="80" spans="9:14" x14ac:dyDescent="0.2">
      <c r="I80" s="6"/>
      <c r="J80" s="21"/>
      <c r="K80" s="6"/>
      <c r="L80" s="6"/>
      <c r="M80" s="6"/>
    </row>
    <row r="81" spans="9:13" x14ac:dyDescent="0.2">
      <c r="I81" s="6"/>
      <c r="J81" s="21"/>
      <c r="K81" s="6"/>
      <c r="L81" s="6"/>
      <c r="M81" s="6"/>
    </row>
    <row r="82" spans="9:13" x14ac:dyDescent="0.2">
      <c r="I82" s="6"/>
      <c r="J82" s="21"/>
      <c r="K82" s="6"/>
      <c r="L82" s="6"/>
      <c r="M82" s="6"/>
    </row>
    <row r="83" spans="9:13" x14ac:dyDescent="0.2">
      <c r="I83" s="6"/>
      <c r="J83" s="21"/>
      <c r="K83" s="6"/>
      <c r="L83" s="6"/>
      <c r="M83" s="6"/>
    </row>
    <row r="84" spans="9:13" x14ac:dyDescent="0.2">
      <c r="I84" s="6"/>
      <c r="J84" s="21"/>
      <c r="K84" s="6"/>
      <c r="L84" s="6"/>
      <c r="M84" s="6"/>
    </row>
    <row r="85" spans="9:13" x14ac:dyDescent="0.2">
      <c r="I85" s="6"/>
      <c r="J85" s="21"/>
      <c r="K85" s="6"/>
      <c r="L85" s="6"/>
      <c r="M85" s="6"/>
    </row>
    <row r="86" spans="9:13" x14ac:dyDescent="0.2">
      <c r="I86" s="6"/>
      <c r="J86" s="21"/>
      <c r="K86" s="6"/>
      <c r="L86" s="6"/>
      <c r="M86" s="6"/>
    </row>
    <row r="87" spans="9:13" x14ac:dyDescent="0.2">
      <c r="I87" s="6"/>
      <c r="J87" s="21"/>
      <c r="K87" s="6"/>
      <c r="L87" s="6"/>
      <c r="M87" s="6"/>
    </row>
    <row r="88" spans="9:13" x14ac:dyDescent="0.2">
      <c r="I88" s="6"/>
      <c r="J88" s="21"/>
      <c r="K88" s="6"/>
      <c r="L88" s="6"/>
      <c r="M88" s="6"/>
    </row>
    <row r="89" spans="9:13" x14ac:dyDescent="0.2">
      <c r="I89" s="6"/>
      <c r="J89" s="21"/>
      <c r="K89" s="6"/>
      <c r="L89" s="6"/>
      <c r="M89" s="6"/>
    </row>
    <row r="90" spans="9:13" x14ac:dyDescent="0.2">
      <c r="I90" s="6"/>
      <c r="J90" s="21"/>
      <c r="K90" s="6"/>
      <c r="L90" s="6"/>
      <c r="M90" s="6"/>
    </row>
    <row r="91" spans="9:13" x14ac:dyDescent="0.2">
      <c r="I91" s="6"/>
      <c r="J91" s="21"/>
      <c r="K91" s="6"/>
      <c r="L91" s="6"/>
      <c r="M91" s="6"/>
    </row>
    <row r="92" spans="9:13" x14ac:dyDescent="0.2">
      <c r="I92" s="6"/>
      <c r="J92" s="21"/>
      <c r="K92" s="6"/>
      <c r="L92" s="6"/>
      <c r="M92" s="6"/>
    </row>
    <row r="93" spans="9:13" x14ac:dyDescent="0.2">
      <c r="I93" s="6"/>
      <c r="J93" s="21"/>
      <c r="K93" s="6"/>
      <c r="L93" s="6"/>
      <c r="M93" s="6"/>
    </row>
    <row r="94" spans="9:13" x14ac:dyDescent="0.2">
      <c r="I94" s="6"/>
      <c r="J94" s="21"/>
      <c r="K94" s="6"/>
      <c r="L94" s="6"/>
      <c r="M94" s="6"/>
    </row>
    <row r="95" spans="9:13" x14ac:dyDescent="0.2">
      <c r="I95" s="6"/>
      <c r="J95" s="21"/>
      <c r="K95" s="6"/>
      <c r="L95" s="6"/>
      <c r="M95" s="6"/>
    </row>
    <row r="96" spans="9:13" x14ac:dyDescent="0.2">
      <c r="I96" s="6"/>
      <c r="J96" s="21"/>
      <c r="K96" s="6"/>
      <c r="L96" s="6"/>
      <c r="M96" s="6"/>
    </row>
    <row r="97" spans="9:13" x14ac:dyDescent="0.2">
      <c r="I97" s="6"/>
      <c r="J97" s="21"/>
      <c r="K97" s="6"/>
      <c r="L97" s="6"/>
      <c r="M97" s="6"/>
    </row>
    <row r="98" spans="9:13" x14ac:dyDescent="0.2">
      <c r="I98" s="6"/>
      <c r="J98" s="21"/>
      <c r="K98" s="6"/>
      <c r="L98" s="6"/>
      <c r="M98" s="6"/>
    </row>
    <row r="99" spans="9:13" x14ac:dyDescent="0.2">
      <c r="I99" s="6"/>
      <c r="J99" s="21"/>
      <c r="K99" s="6"/>
      <c r="L99" s="6"/>
      <c r="M99" s="6"/>
    </row>
    <row r="100" spans="9:13" x14ac:dyDescent="0.2">
      <c r="I100" s="6"/>
      <c r="J100" s="21"/>
      <c r="K100" s="6"/>
      <c r="L100" s="6"/>
      <c r="M100" s="6"/>
    </row>
    <row r="101" spans="9:13" x14ac:dyDescent="0.2">
      <c r="I101" s="6"/>
      <c r="J101" s="21"/>
      <c r="K101" s="6"/>
      <c r="L101" s="6"/>
      <c r="M101" s="6"/>
    </row>
    <row r="102" spans="9:13" x14ac:dyDescent="0.2">
      <c r="I102" s="6"/>
      <c r="J102" s="21"/>
      <c r="K102" s="6"/>
      <c r="L102" s="6"/>
      <c r="M102" s="6"/>
    </row>
    <row r="103" spans="9:13" x14ac:dyDescent="0.2">
      <c r="I103" s="6"/>
      <c r="J103" s="21"/>
      <c r="K103" s="6"/>
      <c r="L103" s="6"/>
      <c r="M103" s="6"/>
    </row>
    <row r="104" spans="9:13" x14ac:dyDescent="0.2">
      <c r="I104" s="6"/>
      <c r="J104" s="21"/>
      <c r="K104" s="6"/>
      <c r="L104" s="6"/>
      <c r="M104" s="6"/>
    </row>
    <row r="105" spans="9:13" x14ac:dyDescent="0.2">
      <c r="I105" s="6"/>
      <c r="J105" s="21"/>
      <c r="K105" s="6"/>
      <c r="L105" s="6"/>
      <c r="M105" s="6"/>
    </row>
    <row r="106" spans="9:13" x14ac:dyDescent="0.2">
      <c r="I106" s="6"/>
      <c r="J106" s="21"/>
      <c r="K106" s="6"/>
      <c r="L106" s="6"/>
      <c r="M106" s="6"/>
    </row>
    <row r="107" spans="9:13" x14ac:dyDescent="0.2">
      <c r="I107" s="6"/>
      <c r="J107" s="21"/>
      <c r="K107" s="6"/>
      <c r="L107" s="6"/>
      <c r="M107" s="6"/>
    </row>
    <row r="108" spans="9:13" x14ac:dyDescent="0.2">
      <c r="I108" s="6"/>
      <c r="J108" s="21"/>
      <c r="K108" s="6"/>
      <c r="L108" s="6"/>
      <c r="M108" s="6"/>
    </row>
    <row r="109" spans="9:13" x14ac:dyDescent="0.2">
      <c r="I109" s="6"/>
      <c r="J109" s="21"/>
      <c r="K109" s="6"/>
      <c r="L109" s="6"/>
      <c r="M109" s="6"/>
    </row>
    <row r="110" spans="9:13" x14ac:dyDescent="0.2">
      <c r="I110" s="6"/>
      <c r="J110" s="21"/>
      <c r="K110" s="6"/>
      <c r="L110" s="6"/>
      <c r="M110" s="6"/>
    </row>
    <row r="111" spans="9:13" x14ac:dyDescent="0.2">
      <c r="I111" s="6"/>
      <c r="J111" s="21"/>
      <c r="K111" s="6"/>
      <c r="L111" s="6"/>
      <c r="M111" s="6"/>
    </row>
    <row r="112" spans="9:13" x14ac:dyDescent="0.2">
      <c r="I112" s="6"/>
      <c r="J112" s="21"/>
      <c r="K112" s="6"/>
      <c r="L112" s="6"/>
      <c r="M112" s="6"/>
    </row>
    <row r="113" spans="9:13" x14ac:dyDescent="0.2">
      <c r="I113" s="6"/>
      <c r="J113" s="21"/>
      <c r="K113" s="6"/>
      <c r="L113" s="6"/>
      <c r="M113" s="6"/>
    </row>
    <row r="114" spans="9:13" x14ac:dyDescent="0.2">
      <c r="I114" s="6"/>
      <c r="J114" s="21"/>
      <c r="K114" s="6"/>
      <c r="L114" s="6"/>
      <c r="M114" s="6"/>
    </row>
    <row r="115" spans="9:13" x14ac:dyDescent="0.2">
      <c r="I115" s="6"/>
      <c r="J115" s="21"/>
      <c r="K115" s="6"/>
      <c r="L115" s="6"/>
      <c r="M115" s="6"/>
    </row>
    <row r="116" spans="9:13" x14ac:dyDescent="0.2">
      <c r="I116" s="6"/>
      <c r="J116" s="21"/>
      <c r="K116" s="6"/>
      <c r="L116" s="6"/>
      <c r="M116" s="6"/>
    </row>
    <row r="117" spans="9:13" x14ac:dyDescent="0.2">
      <c r="I117" s="6"/>
      <c r="J117" s="21"/>
      <c r="K117" s="6"/>
      <c r="L117" s="6"/>
      <c r="M117" s="6"/>
    </row>
    <row r="118" spans="9:13" x14ac:dyDescent="0.2">
      <c r="I118" s="6"/>
      <c r="J118" s="21"/>
      <c r="K118" s="6"/>
      <c r="L118" s="6"/>
      <c r="M118" s="6"/>
    </row>
    <row r="119" spans="9:13" x14ac:dyDescent="0.2">
      <c r="I119" s="6"/>
      <c r="J119" s="21"/>
      <c r="K119" s="6"/>
      <c r="L119" s="6"/>
      <c r="M119" s="6"/>
    </row>
    <row r="120" spans="9:13" x14ac:dyDescent="0.2">
      <c r="I120" s="6"/>
      <c r="J120" s="21"/>
      <c r="K120" s="6"/>
      <c r="L120" s="6"/>
      <c r="M120" s="6"/>
    </row>
    <row r="121" spans="9:13" x14ac:dyDescent="0.2">
      <c r="I121" s="6"/>
      <c r="J121" s="21"/>
      <c r="K121" s="6"/>
      <c r="L121" s="6"/>
      <c r="M121" s="6"/>
    </row>
    <row r="122" spans="9:13" x14ac:dyDescent="0.2">
      <c r="I122" s="6"/>
      <c r="J122" s="21"/>
      <c r="K122" s="6"/>
      <c r="L122" s="6"/>
      <c r="M122" s="6"/>
    </row>
    <row r="123" spans="9:13" x14ac:dyDescent="0.2">
      <c r="I123" s="6"/>
      <c r="J123" s="21"/>
      <c r="K123" s="6"/>
      <c r="L123" s="6"/>
      <c r="M123" s="6"/>
    </row>
    <row r="124" spans="9:13" x14ac:dyDescent="0.2">
      <c r="I124" s="6"/>
      <c r="J124" s="21"/>
      <c r="K124" s="6"/>
      <c r="L124" s="6"/>
      <c r="M124" s="6"/>
    </row>
    <row r="125" spans="9:13" x14ac:dyDescent="0.2">
      <c r="I125" s="6"/>
      <c r="J125" s="21"/>
      <c r="K125" s="6"/>
      <c r="L125" s="6"/>
      <c r="M125" s="6"/>
    </row>
    <row r="126" spans="9:13" x14ac:dyDescent="0.2">
      <c r="I126" s="6"/>
      <c r="J126" s="21"/>
      <c r="K126" s="6"/>
      <c r="L126" s="6"/>
      <c r="M126" s="6"/>
    </row>
    <row r="127" spans="9:13" x14ac:dyDescent="0.2">
      <c r="I127" s="6"/>
      <c r="J127" s="6"/>
      <c r="K127" s="6"/>
      <c r="L127" s="6"/>
      <c r="M127" s="6"/>
    </row>
    <row r="128" spans="9:13" x14ac:dyDescent="0.2">
      <c r="I128" s="6"/>
      <c r="J128" s="6"/>
      <c r="K128" s="6"/>
      <c r="L128" s="6"/>
      <c r="M128" s="6"/>
    </row>
    <row r="129" spans="9:13" x14ac:dyDescent="0.2">
      <c r="I129" s="6"/>
      <c r="J129" s="6"/>
      <c r="K129" s="6"/>
      <c r="L129" s="6"/>
      <c r="M129" s="6"/>
    </row>
    <row r="130" spans="9:13" x14ac:dyDescent="0.2">
      <c r="I130" s="6"/>
      <c r="J130" s="6"/>
      <c r="K130" s="6"/>
      <c r="L130" s="6"/>
      <c r="M130" s="6"/>
    </row>
    <row r="131" spans="9:13" x14ac:dyDescent="0.2">
      <c r="I131" s="6"/>
      <c r="J131" s="6"/>
      <c r="K131" s="6"/>
      <c r="L131" s="6"/>
      <c r="M131" s="6"/>
    </row>
  </sheetData>
  <mergeCells count="1">
    <mergeCell ref="B34:D34"/>
  </mergeCells>
  <phoneticPr fontId="55" type="noConversion"/>
  <hyperlinks>
    <hyperlink ref="B18" r:id="rId1" display="http://www.atsb.gov.au/road/road_fatality_statistics/index.aspx. "/>
    <hyperlink ref="B19" r:id="rId2" tooltip="http://www.infrastructure.gov.au/roads/safety/road_fatality_statistics/fatal_road_crash_database.aspx" display="http://www.infrastructure.gov.au/roads/safety/road_fatality_statistics/fatal_road_crash_database.aspx"/>
  </hyperlinks>
  <pageMargins left="0.74803149606299213" right="0.55118110236220474" top="0.47244094488188981" bottom="0.98425196850393704" header="0.51181102362204722" footer="0.51181102362204722"/>
  <pageSetup paperSize="9" orientation="portrait" verticalDpi="1200" r:id="rId3"/>
  <headerFooter alignWithMargins="0"/>
  <ignoredErrors>
    <ignoredError sqref="A5 A15 A22" numberStoredAsText="1"/>
  </ignoredErrors>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64"/>
  <sheetViews>
    <sheetView zoomScaleNormal="100" zoomScaleSheetLayoutView="100" workbookViewId="0"/>
  </sheetViews>
  <sheetFormatPr defaultRowHeight="12.75" x14ac:dyDescent="0.2"/>
  <cols>
    <col min="1" max="1" width="2" customWidth="1"/>
    <col min="2" max="2" width="4.28515625" customWidth="1"/>
    <col min="3" max="3" width="16" customWidth="1"/>
    <col min="4" max="4" width="6.7109375" customWidth="1"/>
    <col min="5" max="6" width="5.140625" customWidth="1"/>
    <col min="7" max="8" width="6" customWidth="1"/>
    <col min="9" max="9" width="5.85546875" customWidth="1"/>
    <col min="10" max="10" width="6.7109375" customWidth="1"/>
    <col min="11" max="11" width="6" customWidth="1"/>
    <col min="12" max="12" width="6.140625" customWidth="1"/>
    <col min="13" max="13" width="7.140625" customWidth="1"/>
    <col min="14" max="14" width="0.85546875" customWidth="1"/>
    <col min="15" max="15" width="8.5703125" customWidth="1"/>
  </cols>
  <sheetData>
    <row r="1" spans="2:15" ht="12" customHeight="1" x14ac:dyDescent="0.2">
      <c r="L1" s="604" t="s">
        <v>261</v>
      </c>
      <c r="M1" s="604"/>
      <c r="N1" s="604"/>
      <c r="O1" s="604"/>
    </row>
    <row r="2" spans="2:15" ht="12" customHeight="1" x14ac:dyDescent="0.2">
      <c r="C2" s="109"/>
      <c r="D2" s="109"/>
      <c r="E2" s="109"/>
      <c r="F2" s="109"/>
      <c r="G2" s="109"/>
      <c r="H2" s="109"/>
      <c r="I2" s="109"/>
      <c r="J2" s="109"/>
      <c r="K2" s="109"/>
      <c r="L2" s="604"/>
      <c r="M2" s="604"/>
      <c r="N2" s="604"/>
      <c r="O2" s="604"/>
    </row>
    <row r="3" spans="2:15" s="12" customFormat="1" ht="12" customHeight="1" x14ac:dyDescent="0.25">
      <c r="C3" s="138"/>
      <c r="D3" s="76"/>
      <c r="E3" s="76"/>
      <c r="F3" s="76"/>
      <c r="G3" s="76"/>
      <c r="H3" s="76"/>
      <c r="I3" s="76"/>
      <c r="J3" s="76"/>
      <c r="K3" s="76"/>
      <c r="L3" s="76"/>
      <c r="M3" s="76"/>
      <c r="N3" s="76"/>
      <c r="O3" s="76"/>
    </row>
    <row r="4" spans="2:15" s="101" customFormat="1" ht="19.350000000000001" customHeight="1" x14ac:dyDescent="0.45">
      <c r="B4" s="141" t="s">
        <v>145</v>
      </c>
      <c r="C4" s="141" t="s">
        <v>65</v>
      </c>
      <c r="D4" s="142"/>
      <c r="E4" s="143"/>
      <c r="F4" s="143"/>
      <c r="G4" s="143"/>
      <c r="J4" s="140"/>
      <c r="L4" s="137"/>
      <c r="M4" s="137"/>
    </row>
    <row r="5" spans="2:15" s="101" customFormat="1" ht="6.95" customHeight="1" x14ac:dyDescent="0.3">
      <c r="C5" s="199"/>
      <c r="E5" s="137"/>
      <c r="F5" s="137"/>
      <c r="G5" s="137"/>
      <c r="H5" s="137"/>
      <c r="I5" s="137"/>
      <c r="J5" s="137"/>
      <c r="L5" s="137"/>
      <c r="M5" s="137"/>
    </row>
    <row r="6" spans="2:15" s="101" customFormat="1" ht="18" customHeight="1" x14ac:dyDescent="0.3">
      <c r="C6" s="188" t="s">
        <v>141</v>
      </c>
      <c r="E6" s="373" t="s">
        <v>9</v>
      </c>
      <c r="F6" s="139"/>
      <c r="G6" s="393"/>
      <c r="H6" s="394"/>
      <c r="I6" s="394"/>
      <c r="J6" s="137"/>
      <c r="K6" s="137"/>
      <c r="L6" s="137"/>
      <c r="M6" s="137"/>
    </row>
    <row r="7" spans="2:15" s="101" customFormat="1" ht="17.100000000000001" customHeight="1" x14ac:dyDescent="0.3">
      <c r="C7" s="395" t="s">
        <v>9</v>
      </c>
      <c r="D7" s="396"/>
      <c r="E7" s="396"/>
      <c r="F7" s="157" t="s">
        <v>2</v>
      </c>
      <c r="G7" s="157" t="s">
        <v>3</v>
      </c>
      <c r="H7" s="157" t="s">
        <v>5</v>
      </c>
      <c r="I7" s="157" t="s">
        <v>4</v>
      </c>
      <c r="J7" s="157" t="s">
        <v>1</v>
      </c>
      <c r="K7" s="157" t="s">
        <v>0</v>
      </c>
      <c r="L7" s="157" t="s">
        <v>6</v>
      </c>
      <c r="M7" s="157" t="s">
        <v>7</v>
      </c>
      <c r="N7" s="157"/>
      <c r="O7" s="397" t="s">
        <v>8</v>
      </c>
    </row>
    <row r="8" spans="2:15" s="101" customFormat="1" ht="5.0999999999999996" customHeight="1" x14ac:dyDescent="0.2">
      <c r="C8" s="359"/>
      <c r="D8" s="318"/>
      <c r="E8" s="318"/>
      <c r="F8" s="398"/>
      <c r="G8" s="398"/>
      <c r="H8" s="398"/>
      <c r="I8" s="398"/>
      <c r="J8" s="398"/>
      <c r="K8" s="398"/>
      <c r="L8" s="398"/>
      <c r="M8" s="398"/>
      <c r="N8" s="398"/>
      <c r="O8" s="399"/>
    </row>
    <row r="9" spans="2:15" s="101" customFormat="1" ht="14.1" customHeight="1" x14ac:dyDescent="0.2">
      <c r="C9" s="382" t="s">
        <v>232</v>
      </c>
      <c r="D9" s="318"/>
      <c r="E9" s="318"/>
      <c r="F9" s="200">
        <v>30</v>
      </c>
      <c r="G9" s="200">
        <v>26</v>
      </c>
      <c r="H9" s="200">
        <v>21</v>
      </c>
      <c r="I9" s="200">
        <v>7</v>
      </c>
      <c r="J9" s="200">
        <v>14</v>
      </c>
      <c r="K9" s="200">
        <v>2</v>
      </c>
      <c r="L9" s="200">
        <v>4</v>
      </c>
      <c r="M9" s="200">
        <v>1</v>
      </c>
      <c r="O9" s="200">
        <v>105</v>
      </c>
    </row>
    <row r="10" spans="2:15" s="101" customFormat="1" ht="14.1" customHeight="1" x14ac:dyDescent="0.2">
      <c r="C10" s="382" t="s">
        <v>233</v>
      </c>
      <c r="D10" s="318"/>
      <c r="E10" s="318"/>
      <c r="F10" s="200">
        <v>38</v>
      </c>
      <c r="G10" s="200">
        <v>16</v>
      </c>
      <c r="H10" s="200">
        <v>23</v>
      </c>
      <c r="I10" s="200">
        <v>6</v>
      </c>
      <c r="J10" s="200">
        <v>6</v>
      </c>
      <c r="K10" s="200">
        <v>5</v>
      </c>
      <c r="L10" s="200">
        <v>1</v>
      </c>
      <c r="M10" s="200">
        <v>1</v>
      </c>
      <c r="O10" s="200">
        <v>96</v>
      </c>
    </row>
    <row r="11" spans="2:15" s="101" customFormat="1" ht="3.6" customHeight="1" x14ac:dyDescent="0.2">
      <c r="C11" s="383"/>
      <c r="D11" s="384"/>
      <c r="E11" s="384"/>
      <c r="F11" s="385"/>
      <c r="G11" s="385"/>
      <c r="H11" s="385"/>
      <c r="I11" s="385"/>
      <c r="J11" s="385"/>
      <c r="K11" s="386"/>
      <c r="L11" s="386"/>
      <c r="M11" s="386"/>
      <c r="N11" s="97"/>
      <c r="O11" s="152"/>
    </row>
    <row r="12" spans="2:15" s="101" customFormat="1" ht="14.1" customHeight="1" x14ac:dyDescent="0.2">
      <c r="C12" s="359" t="s">
        <v>51</v>
      </c>
      <c r="D12" s="387"/>
      <c r="E12" s="530">
        <v>26.666666666666668</v>
      </c>
      <c r="F12" s="530"/>
      <c r="G12" s="388">
        <v>-38.461538461538467</v>
      </c>
      <c r="H12" s="388">
        <v>9.5238095238095237</v>
      </c>
      <c r="I12" s="388">
        <v>-14.285714285714285</v>
      </c>
      <c r="J12" s="388">
        <v>-57.142857142857139</v>
      </c>
      <c r="K12" s="388">
        <v>150</v>
      </c>
      <c r="L12" s="388">
        <v>-75</v>
      </c>
      <c r="M12" s="513">
        <v>0</v>
      </c>
      <c r="N12" s="388"/>
      <c r="O12" s="388">
        <v>-8.5714285714285712</v>
      </c>
    </row>
    <row r="13" spans="2:15" s="101" customFormat="1" ht="9.9499999999999993" customHeight="1" x14ac:dyDescent="0.2">
      <c r="C13" s="344"/>
      <c r="D13" s="318"/>
      <c r="E13" s="389"/>
      <c r="F13" s="390"/>
      <c r="G13" s="391"/>
      <c r="H13" s="391"/>
      <c r="I13" s="391"/>
      <c r="J13" s="391"/>
      <c r="K13" s="177"/>
      <c r="L13" s="177"/>
      <c r="M13" s="177"/>
      <c r="N13" s="177"/>
      <c r="O13" s="158"/>
    </row>
    <row r="14" spans="2:15" s="101" customFormat="1" ht="18" customHeight="1" x14ac:dyDescent="0.3">
      <c r="C14" s="188" t="s">
        <v>142</v>
      </c>
      <c r="E14" s="191" t="s">
        <v>146</v>
      </c>
      <c r="F14" s="392"/>
      <c r="H14" s="137"/>
      <c r="I14" s="137"/>
      <c r="J14" s="137"/>
      <c r="K14" s="177"/>
      <c r="L14" s="177"/>
      <c r="M14" s="177"/>
      <c r="N14" s="177"/>
      <c r="O14" s="158"/>
    </row>
    <row r="15" spans="2:15" s="101" customFormat="1" ht="17.100000000000001" customHeight="1" x14ac:dyDescent="0.3">
      <c r="C15" s="395" t="s">
        <v>15</v>
      </c>
      <c r="D15" s="400"/>
      <c r="E15" s="400"/>
      <c r="F15" s="157" t="s">
        <v>2</v>
      </c>
      <c r="G15" s="157" t="s">
        <v>3</v>
      </c>
      <c r="H15" s="157" t="s">
        <v>5</v>
      </c>
      <c r="I15" s="157" t="s">
        <v>4</v>
      </c>
      <c r="J15" s="157" t="s">
        <v>1</v>
      </c>
      <c r="K15" s="157" t="s">
        <v>0</v>
      </c>
      <c r="L15" s="157" t="s">
        <v>6</v>
      </c>
      <c r="M15" s="157" t="s">
        <v>7</v>
      </c>
      <c r="N15" s="401"/>
      <c r="O15" s="397" t="s">
        <v>8</v>
      </c>
    </row>
    <row r="16" spans="2:15" s="101" customFormat="1" ht="5.0999999999999996" customHeight="1" x14ac:dyDescent="0.2">
      <c r="C16" s="402"/>
      <c r="D16" s="403"/>
      <c r="E16" s="403"/>
      <c r="F16" s="198"/>
      <c r="G16" s="198"/>
      <c r="H16" s="198"/>
      <c r="I16" s="198"/>
      <c r="J16" s="198"/>
      <c r="K16" s="198"/>
      <c r="L16" s="198"/>
      <c r="M16" s="198"/>
      <c r="N16" s="198"/>
      <c r="O16" s="99"/>
    </row>
    <row r="17" spans="2:15" s="101" customFormat="1" ht="14.45" customHeight="1" x14ac:dyDescent="0.2">
      <c r="C17" s="404" t="s">
        <v>234</v>
      </c>
      <c r="D17" s="318"/>
      <c r="E17" s="318"/>
      <c r="F17" s="200">
        <v>163</v>
      </c>
      <c r="G17" s="200">
        <v>122</v>
      </c>
      <c r="H17" s="200">
        <v>98</v>
      </c>
      <c r="I17" s="200">
        <v>36</v>
      </c>
      <c r="J17" s="200">
        <v>78</v>
      </c>
      <c r="K17" s="200">
        <v>20</v>
      </c>
      <c r="L17" s="200">
        <v>17</v>
      </c>
      <c r="M17" s="200">
        <v>2</v>
      </c>
      <c r="O17" s="200">
        <v>536</v>
      </c>
    </row>
    <row r="18" spans="2:15" s="101" customFormat="1" ht="14.45" customHeight="1" x14ac:dyDescent="0.2">
      <c r="C18" s="404" t="s">
        <v>235</v>
      </c>
      <c r="D18" s="318"/>
      <c r="E18" s="318"/>
      <c r="F18" s="200">
        <v>153</v>
      </c>
      <c r="G18" s="200">
        <v>102</v>
      </c>
      <c r="H18" s="200">
        <v>91</v>
      </c>
      <c r="I18" s="200">
        <v>33</v>
      </c>
      <c r="J18" s="200">
        <v>64</v>
      </c>
      <c r="K18" s="200">
        <v>11</v>
      </c>
      <c r="L18" s="200">
        <v>12</v>
      </c>
      <c r="M18" s="200">
        <v>3</v>
      </c>
      <c r="O18" s="200">
        <v>469</v>
      </c>
    </row>
    <row r="19" spans="2:15" s="101" customFormat="1" ht="3.6" customHeight="1" x14ac:dyDescent="0.4">
      <c r="C19" s="405"/>
      <c r="D19" s="405"/>
      <c r="E19" s="405"/>
      <c r="F19" s="160"/>
      <c r="G19" s="160"/>
      <c r="H19" s="160"/>
      <c r="I19" s="160"/>
      <c r="J19" s="160"/>
      <c r="K19" s="160"/>
      <c r="L19" s="160"/>
      <c r="M19" s="160"/>
      <c r="N19" s="160"/>
      <c r="O19" s="160"/>
    </row>
    <row r="20" spans="2:15" s="102" customFormat="1" ht="14.1" customHeight="1" x14ac:dyDescent="0.4">
      <c r="C20" s="406" t="s">
        <v>51</v>
      </c>
      <c r="D20" s="407"/>
      <c r="E20" s="407"/>
      <c r="F20" s="408">
        <v>-6.1349693251533743</v>
      </c>
      <c r="G20" s="408">
        <v>-16.393442622950818</v>
      </c>
      <c r="H20" s="408">
        <v>-7.1428571428571423</v>
      </c>
      <c r="I20" s="408">
        <v>-8.3333333333333321</v>
      </c>
      <c r="J20" s="408">
        <v>-17.948717948717949</v>
      </c>
      <c r="K20" s="408">
        <v>-45</v>
      </c>
      <c r="L20" s="408">
        <v>-29.411764705882355</v>
      </c>
      <c r="M20" s="408">
        <v>50</v>
      </c>
      <c r="N20" s="408"/>
      <c r="O20" s="408">
        <v>-12.5</v>
      </c>
    </row>
    <row r="21" spans="2:15" s="106" customFormat="1" ht="9.9499999999999993" customHeight="1" x14ac:dyDescent="0.2">
      <c r="B21" s="166"/>
      <c r="C21" s="409"/>
      <c r="D21" s="409"/>
      <c r="E21" s="409"/>
      <c r="F21" s="161"/>
      <c r="G21" s="161"/>
      <c r="H21" s="161"/>
      <c r="I21" s="161"/>
      <c r="J21" s="161"/>
      <c r="K21" s="161"/>
      <c r="L21" s="161"/>
      <c r="M21" s="161"/>
      <c r="N21" s="410"/>
      <c r="O21" s="161"/>
    </row>
    <row r="22" spans="2:15" s="106" customFormat="1" ht="18" customHeight="1" x14ac:dyDescent="0.2">
      <c r="B22" s="166"/>
      <c r="C22" s="188" t="s">
        <v>148</v>
      </c>
      <c r="D22" s="74"/>
      <c r="E22" s="191" t="s">
        <v>236</v>
      </c>
      <c r="F22" s="74"/>
      <c r="G22" s="74"/>
      <c r="H22" s="74"/>
      <c r="I22" s="74"/>
      <c r="J22" s="74"/>
      <c r="K22" s="74"/>
      <c r="L22" s="74"/>
      <c r="M22" s="74"/>
      <c r="N22" s="74"/>
      <c r="O22" s="156"/>
    </row>
    <row r="23" spans="2:15" s="74" customFormat="1" ht="12" customHeight="1" x14ac:dyDescent="0.2">
      <c r="C23" s="411" t="s">
        <v>120</v>
      </c>
      <c r="D23" s="412"/>
      <c r="E23" s="412"/>
      <c r="F23" s="522" t="s">
        <v>2</v>
      </c>
      <c r="G23" s="522" t="s">
        <v>3</v>
      </c>
      <c r="H23" s="522" t="s">
        <v>5</v>
      </c>
      <c r="I23" s="522" t="s">
        <v>4</v>
      </c>
      <c r="J23" s="522" t="s">
        <v>1</v>
      </c>
      <c r="K23" s="522" t="s">
        <v>0</v>
      </c>
      <c r="L23" s="522" t="s">
        <v>6</v>
      </c>
      <c r="M23" s="522" t="s">
        <v>7</v>
      </c>
      <c r="N23" s="533"/>
      <c r="O23" s="531" t="s">
        <v>8</v>
      </c>
    </row>
    <row r="24" spans="2:15" s="107" customFormat="1" ht="12" customHeight="1" x14ac:dyDescent="0.2">
      <c r="C24" s="413" t="s">
        <v>237</v>
      </c>
      <c r="D24" s="414"/>
      <c r="E24" s="414"/>
      <c r="F24" s="523"/>
      <c r="G24" s="523"/>
      <c r="H24" s="523"/>
      <c r="I24" s="523"/>
      <c r="J24" s="523"/>
      <c r="K24" s="523"/>
      <c r="L24" s="523"/>
      <c r="M24" s="523"/>
      <c r="N24" s="534"/>
      <c r="O24" s="532"/>
    </row>
    <row r="25" spans="2:15" s="73" customFormat="1" ht="5.0999999999999996" customHeight="1" x14ac:dyDescent="0.25">
      <c r="B25" s="164"/>
      <c r="C25" s="240"/>
      <c r="D25" s="425"/>
      <c r="E25" s="165"/>
      <c r="F25" s="352"/>
      <c r="G25" s="145"/>
      <c r="H25" s="145"/>
      <c r="I25" s="145"/>
      <c r="J25" s="145"/>
      <c r="K25" s="145"/>
      <c r="L25" s="145"/>
      <c r="M25" s="145"/>
      <c r="N25" s="145"/>
      <c r="O25" s="145"/>
    </row>
    <row r="26" spans="2:15" s="73" customFormat="1" ht="14.1" customHeight="1" x14ac:dyDescent="0.2">
      <c r="B26" s="164"/>
      <c r="C26" s="193">
        <v>2013</v>
      </c>
      <c r="D26" s="164"/>
      <c r="E26" s="165"/>
      <c r="F26" s="200">
        <v>343</v>
      </c>
      <c r="G26" s="200">
        <v>264</v>
      </c>
      <c r="H26" s="200">
        <v>297</v>
      </c>
      <c r="I26" s="200">
        <v>94</v>
      </c>
      <c r="J26" s="200">
        <v>185</v>
      </c>
      <c r="K26" s="200">
        <v>33</v>
      </c>
      <c r="L26" s="200">
        <v>48</v>
      </c>
      <c r="M26" s="200">
        <v>13</v>
      </c>
      <c r="N26" s="164"/>
      <c r="O26" s="200">
        <v>1277</v>
      </c>
    </row>
    <row r="27" spans="2:15" s="73" customFormat="1" ht="14.1" customHeight="1" x14ac:dyDescent="0.2">
      <c r="B27" s="164"/>
      <c r="C27" s="193">
        <v>2014</v>
      </c>
      <c r="D27" s="164"/>
      <c r="E27" s="165"/>
      <c r="F27" s="200">
        <v>344</v>
      </c>
      <c r="G27" s="200">
        <v>252</v>
      </c>
      <c r="H27" s="200">
        <v>227</v>
      </c>
      <c r="I27" s="200">
        <v>94</v>
      </c>
      <c r="J27" s="200">
        <v>154</v>
      </c>
      <c r="K27" s="200">
        <v>37</v>
      </c>
      <c r="L27" s="200">
        <v>43</v>
      </c>
      <c r="M27" s="200">
        <v>7</v>
      </c>
      <c r="N27" s="164"/>
      <c r="O27" s="200">
        <v>1158</v>
      </c>
    </row>
    <row r="28" spans="2:15" s="103" customFormat="1" ht="14.1" customHeight="1" x14ac:dyDescent="0.2">
      <c r="C28" s="193">
        <v>2015</v>
      </c>
      <c r="E28" s="354"/>
      <c r="F28" s="200">
        <v>304</v>
      </c>
      <c r="G28" s="200">
        <v>249</v>
      </c>
      <c r="H28" s="200">
        <v>235</v>
      </c>
      <c r="I28" s="200">
        <v>107</v>
      </c>
      <c r="J28" s="200">
        <v>187</v>
      </c>
      <c r="K28" s="200">
        <v>33</v>
      </c>
      <c r="L28" s="200">
        <v>36</v>
      </c>
      <c r="M28" s="200">
        <v>10</v>
      </c>
      <c r="O28" s="200">
        <v>1161</v>
      </c>
    </row>
    <row r="29" spans="2:15" s="73" customFormat="1" ht="14.1" customHeight="1" x14ac:dyDescent="0.2">
      <c r="B29" s="164"/>
      <c r="C29" s="193">
        <v>2016</v>
      </c>
      <c r="D29" s="164"/>
      <c r="E29" s="165"/>
      <c r="F29" s="200">
        <v>377</v>
      </c>
      <c r="G29" s="200">
        <v>265</v>
      </c>
      <c r="H29" s="200">
        <v>243</v>
      </c>
      <c r="I29" s="200">
        <v>101</v>
      </c>
      <c r="J29" s="200">
        <v>169</v>
      </c>
      <c r="K29" s="200">
        <v>41</v>
      </c>
      <c r="L29" s="200">
        <v>51</v>
      </c>
      <c r="M29" s="200">
        <v>13</v>
      </c>
      <c r="N29" s="164"/>
      <c r="O29" s="200">
        <v>1260</v>
      </c>
    </row>
    <row r="30" spans="2:15" s="73" customFormat="1" ht="14.1" customHeight="1" x14ac:dyDescent="0.2">
      <c r="B30" s="164"/>
      <c r="C30" s="193">
        <v>2017</v>
      </c>
      <c r="D30" s="164"/>
      <c r="E30" s="165"/>
      <c r="F30" s="200">
        <v>371</v>
      </c>
      <c r="G30" s="200">
        <v>271</v>
      </c>
      <c r="H30" s="200">
        <v>244</v>
      </c>
      <c r="I30" s="200">
        <v>83</v>
      </c>
      <c r="J30" s="200">
        <v>179</v>
      </c>
      <c r="K30" s="200">
        <v>28</v>
      </c>
      <c r="L30" s="200">
        <v>40</v>
      </c>
      <c r="M30" s="200">
        <v>10</v>
      </c>
      <c r="N30" s="164"/>
      <c r="O30" s="200">
        <v>1226</v>
      </c>
    </row>
    <row r="31" spans="2:15" s="73" customFormat="1" ht="3.6" customHeight="1" x14ac:dyDescent="0.2">
      <c r="B31" s="164"/>
      <c r="C31" s="426"/>
      <c r="D31" s="101"/>
      <c r="E31" s="165"/>
      <c r="F31" s="200"/>
      <c r="G31" s="200"/>
      <c r="H31" s="200"/>
      <c r="I31" s="200"/>
      <c r="J31" s="200"/>
      <c r="K31" s="200"/>
      <c r="L31" s="200"/>
      <c r="M31" s="200"/>
      <c r="N31" s="200"/>
      <c r="O31" s="200"/>
    </row>
    <row r="32" spans="2:15" s="73" customFormat="1" ht="12" customHeight="1" x14ac:dyDescent="0.2">
      <c r="B32" s="164"/>
      <c r="C32" s="427" t="s">
        <v>116</v>
      </c>
      <c r="D32" s="406"/>
      <c r="E32" s="428"/>
      <c r="F32" s="360">
        <v>-1.5915119363395225</v>
      </c>
      <c r="G32" s="360">
        <v>2.2641509433962264</v>
      </c>
      <c r="H32" s="360">
        <v>0.41152263374485598</v>
      </c>
      <c r="I32" s="360">
        <v>-17.82178217821782</v>
      </c>
      <c r="J32" s="360">
        <v>5.9171597633136095</v>
      </c>
      <c r="K32" s="360">
        <v>-31.707317073170731</v>
      </c>
      <c r="L32" s="360">
        <v>-21.568627450980394</v>
      </c>
      <c r="M32" s="360">
        <v>-23.076923076923077</v>
      </c>
      <c r="N32" s="360"/>
      <c r="O32" s="360">
        <v>-2.6984126984126986</v>
      </c>
    </row>
    <row r="33" spans="1:15" s="99" customFormat="1" ht="12" customHeight="1" x14ac:dyDescent="0.2">
      <c r="C33" s="344" t="s">
        <v>132</v>
      </c>
      <c r="D33" s="146"/>
      <c r="E33" s="429"/>
      <c r="F33" s="144">
        <v>2.5166128554347855</v>
      </c>
      <c r="G33" s="144">
        <v>1.0316873103214164</v>
      </c>
      <c r="H33" s="144">
        <v>-3.197913783648576</v>
      </c>
      <c r="I33" s="144">
        <v>-1.755239159342048</v>
      </c>
      <c r="J33" s="144">
        <v>0.2704257328536297</v>
      </c>
      <c r="K33" s="144">
        <v>-2.2341835261142973</v>
      </c>
      <c r="L33" s="144">
        <v>-1.921475686408336</v>
      </c>
      <c r="M33" s="144">
        <v>0.94756806064828503</v>
      </c>
      <c r="N33" s="144"/>
      <c r="O33" s="144">
        <v>2.9042844015725322E-2</v>
      </c>
    </row>
    <row r="34" spans="1:15" s="100" customFormat="1" ht="12" customHeight="1" x14ac:dyDescent="0.2">
      <c r="B34" s="165"/>
      <c r="C34" s="167" t="s">
        <v>129</v>
      </c>
      <c r="D34" s="146"/>
      <c r="E34" s="146"/>
      <c r="F34" s="165"/>
      <c r="G34" s="165"/>
      <c r="H34" s="165"/>
      <c r="I34" s="165"/>
      <c r="J34" s="165"/>
      <c r="K34" s="165"/>
      <c r="L34" s="165"/>
      <c r="M34" s="165"/>
      <c r="N34" s="165"/>
      <c r="O34" s="165"/>
    </row>
    <row r="35" spans="1:15" s="100" customFormat="1" ht="20.100000000000001" customHeight="1" x14ac:dyDescent="0.2">
      <c r="B35" s="165"/>
      <c r="C35" s="167"/>
      <c r="D35" s="146"/>
      <c r="E35" s="146"/>
      <c r="F35" s="165"/>
      <c r="G35" s="165"/>
      <c r="H35" s="165"/>
      <c r="I35" s="165"/>
      <c r="J35" s="165"/>
      <c r="K35" s="165"/>
      <c r="L35" s="165"/>
      <c r="M35" s="165"/>
      <c r="N35" s="165"/>
      <c r="O35" s="165"/>
    </row>
    <row r="36" spans="1:15" s="101" customFormat="1" ht="19.350000000000001" customHeight="1" x14ac:dyDescent="0.45">
      <c r="B36" s="141" t="s">
        <v>147</v>
      </c>
      <c r="C36" s="141" t="s">
        <v>149</v>
      </c>
      <c r="D36" s="142"/>
      <c r="E36" s="143"/>
      <c r="F36" s="143"/>
      <c r="G36" s="143"/>
      <c r="J36" s="140"/>
      <c r="L36" s="137"/>
      <c r="M36" s="137"/>
    </row>
    <row r="37" spans="1:15" s="73" customFormat="1" ht="6.95" customHeight="1" x14ac:dyDescent="0.2">
      <c r="A37" s="164"/>
      <c r="B37" s="164"/>
      <c r="C37" s="164"/>
      <c r="D37" s="165"/>
      <c r="E37" s="165"/>
      <c r="F37" s="165"/>
      <c r="G37" s="165"/>
      <c r="H37" s="165"/>
      <c r="I37" s="165"/>
      <c r="J37" s="165"/>
      <c r="K37" s="165"/>
      <c r="L37" s="165"/>
      <c r="M37" s="108"/>
      <c r="N37" s="108"/>
      <c r="O37" s="108"/>
    </row>
    <row r="38" spans="1:15" s="73" customFormat="1" ht="18" customHeight="1" x14ac:dyDescent="0.2">
      <c r="A38" s="164"/>
      <c r="B38" s="164"/>
      <c r="C38" s="188" t="s">
        <v>143</v>
      </c>
      <c r="D38" s="101"/>
      <c r="E38" s="191" t="s">
        <v>150</v>
      </c>
      <c r="F38" s="101"/>
      <c r="G38" s="101"/>
      <c r="H38" s="147"/>
      <c r="I38" s="147"/>
      <c r="J38" s="147"/>
      <c r="K38" s="165"/>
      <c r="L38" s="165"/>
      <c r="M38" s="108"/>
      <c r="N38" s="108"/>
      <c r="O38" s="108"/>
    </row>
    <row r="39" spans="1:15" s="73" customFormat="1" ht="12" customHeight="1" x14ac:dyDescent="0.2">
      <c r="A39" s="164"/>
      <c r="B39" s="164"/>
      <c r="C39" s="411" t="s">
        <v>120</v>
      </c>
      <c r="D39" s="430"/>
      <c r="E39" s="375"/>
      <c r="F39" s="526" t="s">
        <v>16</v>
      </c>
      <c r="G39" s="528" t="s">
        <v>17</v>
      </c>
      <c r="H39" s="528"/>
      <c r="I39" s="528" t="s">
        <v>14</v>
      </c>
      <c r="J39" s="528"/>
      <c r="K39" s="526" t="s">
        <v>172</v>
      </c>
      <c r="L39" s="526"/>
      <c r="M39" s="520" t="s">
        <v>173</v>
      </c>
      <c r="N39" s="431"/>
      <c r="O39" s="522" t="s">
        <v>133</v>
      </c>
    </row>
    <row r="40" spans="1:15" s="73" customFormat="1" ht="12" customHeight="1" x14ac:dyDescent="0.2">
      <c r="A40" s="164"/>
      <c r="B40" s="164"/>
      <c r="C40" s="413" t="s">
        <v>237</v>
      </c>
      <c r="D40" s="432"/>
      <c r="E40" s="377"/>
      <c r="F40" s="527"/>
      <c r="G40" s="529"/>
      <c r="H40" s="529"/>
      <c r="I40" s="529"/>
      <c r="J40" s="529"/>
      <c r="K40" s="527"/>
      <c r="L40" s="527"/>
      <c r="M40" s="523"/>
      <c r="N40" s="338"/>
      <c r="O40" s="523"/>
    </row>
    <row r="41" spans="1:15" s="73" customFormat="1" ht="5.0999999999999996" customHeight="1" x14ac:dyDescent="0.2">
      <c r="A41" s="164"/>
      <c r="B41" s="164"/>
      <c r="C41" s="366"/>
      <c r="D41" s="425"/>
      <c r="E41" s="165"/>
      <c r="F41" s="433"/>
      <c r="G41" s="434"/>
      <c r="H41" s="434"/>
      <c r="I41" s="434"/>
      <c r="J41" s="434"/>
      <c r="K41" s="434"/>
      <c r="L41" s="434"/>
      <c r="M41" s="159"/>
      <c r="N41" s="159"/>
      <c r="O41" s="159"/>
    </row>
    <row r="42" spans="1:15" s="73" customFormat="1" ht="14.1" customHeight="1" x14ac:dyDescent="0.2">
      <c r="A42" s="164"/>
      <c r="B42" s="164"/>
      <c r="C42" s="193">
        <v>2013</v>
      </c>
      <c r="D42" s="164"/>
      <c r="E42" s="165"/>
      <c r="F42" s="200">
        <v>624</v>
      </c>
      <c r="G42" s="514">
        <v>242</v>
      </c>
      <c r="H42" s="514"/>
      <c r="I42" s="514">
        <v>154</v>
      </c>
      <c r="J42" s="514"/>
      <c r="K42" s="514">
        <v>215</v>
      </c>
      <c r="L42" s="514"/>
      <c r="M42" s="200">
        <v>35</v>
      </c>
      <c r="N42" s="358"/>
      <c r="O42" s="200">
        <v>1277</v>
      </c>
    </row>
    <row r="43" spans="1:15" s="73" customFormat="1" ht="14.1" customHeight="1" x14ac:dyDescent="0.2">
      <c r="A43" s="164"/>
      <c r="B43" s="164"/>
      <c r="C43" s="193">
        <v>2014</v>
      </c>
      <c r="D43" s="164"/>
      <c r="E43" s="165"/>
      <c r="F43" s="200">
        <v>524</v>
      </c>
      <c r="G43" s="514">
        <v>221</v>
      </c>
      <c r="H43" s="514"/>
      <c r="I43" s="514">
        <v>163</v>
      </c>
      <c r="J43" s="514"/>
      <c r="K43" s="514">
        <v>187</v>
      </c>
      <c r="L43" s="514"/>
      <c r="M43" s="200">
        <v>61</v>
      </c>
      <c r="N43" s="358"/>
      <c r="O43" s="200">
        <v>1158</v>
      </c>
    </row>
    <row r="44" spans="1:15" s="73" customFormat="1" ht="14.1" customHeight="1" x14ac:dyDescent="0.2">
      <c r="A44" s="164"/>
      <c r="B44" s="164"/>
      <c r="C44" s="193">
        <v>2015</v>
      </c>
      <c r="D44" s="103"/>
      <c r="E44" s="354"/>
      <c r="F44" s="200">
        <v>542</v>
      </c>
      <c r="G44" s="514">
        <v>236</v>
      </c>
      <c r="H44" s="514"/>
      <c r="I44" s="514">
        <v>149</v>
      </c>
      <c r="J44" s="514"/>
      <c r="K44" s="514">
        <v>203</v>
      </c>
      <c r="L44" s="514"/>
      <c r="M44" s="200">
        <v>28</v>
      </c>
      <c r="N44" s="358"/>
      <c r="O44" s="200">
        <v>1161</v>
      </c>
    </row>
    <row r="45" spans="1:15" s="73" customFormat="1" ht="14.1" customHeight="1" x14ac:dyDescent="0.2">
      <c r="A45" s="164"/>
      <c r="B45" s="164"/>
      <c r="C45" s="193">
        <v>2016</v>
      </c>
      <c r="D45" s="164"/>
      <c r="E45" s="165"/>
      <c r="F45" s="200">
        <v>594</v>
      </c>
      <c r="G45" s="514">
        <v>235</v>
      </c>
      <c r="H45" s="514"/>
      <c r="I45" s="514">
        <v>166</v>
      </c>
      <c r="J45" s="514"/>
      <c r="K45" s="514">
        <v>228</v>
      </c>
      <c r="L45" s="514"/>
      <c r="M45" s="200">
        <v>35</v>
      </c>
      <c r="N45" s="358"/>
      <c r="O45" s="200">
        <v>1260</v>
      </c>
    </row>
    <row r="46" spans="1:15" s="73" customFormat="1" ht="14.1" customHeight="1" x14ac:dyDescent="0.2">
      <c r="A46" s="164"/>
      <c r="B46" s="164"/>
      <c r="C46" s="193">
        <v>2017</v>
      </c>
      <c r="D46" s="164"/>
      <c r="E46" s="165"/>
      <c r="F46" s="200">
        <v>595</v>
      </c>
      <c r="G46" s="514">
        <v>201</v>
      </c>
      <c r="H46" s="514"/>
      <c r="I46" s="514">
        <v>166</v>
      </c>
      <c r="J46" s="514"/>
      <c r="K46" s="514">
        <v>231</v>
      </c>
      <c r="L46" s="514"/>
      <c r="M46" s="200">
        <v>26</v>
      </c>
      <c r="N46" s="358"/>
      <c r="O46" s="200">
        <v>1226</v>
      </c>
    </row>
    <row r="47" spans="1:15" s="73" customFormat="1" ht="3.6" customHeight="1" x14ac:dyDescent="0.2">
      <c r="A47" s="164"/>
      <c r="B47" s="164"/>
      <c r="C47" s="101"/>
      <c r="D47" s="101"/>
      <c r="E47" s="165"/>
      <c r="F47" s="378"/>
      <c r="G47" s="418"/>
      <c r="H47" s="435"/>
      <c r="I47" s="418"/>
      <c r="J47" s="418"/>
      <c r="K47" s="418"/>
      <c r="L47" s="418"/>
      <c r="M47" s="436"/>
      <c r="N47" s="436"/>
      <c r="O47" s="415"/>
    </row>
    <row r="48" spans="1:15" s="73" customFormat="1" ht="12" customHeight="1" x14ac:dyDescent="0.2">
      <c r="A48" s="164"/>
      <c r="B48" s="164"/>
      <c r="C48" s="359" t="s">
        <v>116</v>
      </c>
      <c r="D48" s="359"/>
      <c r="E48" s="380"/>
      <c r="F48" s="360">
        <v>0.16835016835016833</v>
      </c>
      <c r="G48" s="518">
        <v>-14.468085106382977</v>
      </c>
      <c r="H48" s="518"/>
      <c r="I48" s="518">
        <v>0</v>
      </c>
      <c r="J48" s="518"/>
      <c r="K48" s="518">
        <v>1.3157894736842104</v>
      </c>
      <c r="L48" s="518"/>
      <c r="M48" s="360">
        <v>-25.714285714285712</v>
      </c>
      <c r="N48" s="360"/>
      <c r="O48" s="360">
        <v>-2.6984126984126986</v>
      </c>
    </row>
    <row r="49" spans="1:15" s="73" customFormat="1" ht="12" customHeight="1" x14ac:dyDescent="0.2">
      <c r="A49" s="164"/>
      <c r="B49" s="164"/>
      <c r="C49" s="344" t="s">
        <v>132</v>
      </c>
      <c r="D49" s="146"/>
      <c r="E49" s="146"/>
      <c r="F49" s="144">
        <v>0.30255386706119491</v>
      </c>
      <c r="G49" s="516">
        <v>-3.0509188933152021</v>
      </c>
      <c r="H49" s="516"/>
      <c r="I49" s="516">
        <v>1.6973231770335939</v>
      </c>
      <c r="J49" s="516"/>
      <c r="K49" s="516">
        <v>3.4770473809617286</v>
      </c>
      <c r="L49" s="516"/>
      <c r="M49" s="144">
        <v>-10.863642764689107</v>
      </c>
      <c r="N49" s="144"/>
      <c r="O49" s="144">
        <v>2.9042844015725322E-2</v>
      </c>
    </row>
    <row r="50" spans="1:15" s="73" customFormat="1" ht="12" customHeight="1" x14ac:dyDescent="0.2">
      <c r="A50" s="164"/>
      <c r="B50" s="164"/>
      <c r="C50" s="167" t="s">
        <v>129</v>
      </c>
      <c r="D50" s="146"/>
      <c r="E50" s="164"/>
      <c r="F50" s="164"/>
      <c r="G50" s="164"/>
      <c r="H50" s="164"/>
      <c r="I50" s="164"/>
      <c r="J50" s="164"/>
      <c r="K50" s="164"/>
      <c r="L50" s="164"/>
      <c r="M50" s="164"/>
      <c r="N50" s="164"/>
      <c r="O50" s="164"/>
    </row>
    <row r="51" spans="1:15" s="73" customFormat="1" ht="9.9499999999999993" customHeight="1" x14ac:dyDescent="0.2">
      <c r="A51" s="164"/>
      <c r="B51" s="164"/>
      <c r="C51" s="437"/>
      <c r="D51" s="101"/>
      <c r="E51" s="101"/>
      <c r="F51" s="101"/>
      <c r="G51" s="101"/>
      <c r="H51" s="101"/>
      <c r="I51" s="101"/>
      <c r="J51" s="101"/>
      <c r="K51" s="101"/>
      <c r="L51" s="101"/>
      <c r="M51" s="101"/>
      <c r="N51" s="101"/>
      <c r="O51" s="101"/>
    </row>
    <row r="52" spans="1:15" s="73" customFormat="1" ht="18" customHeight="1" x14ac:dyDescent="0.4">
      <c r="A52" s="164"/>
      <c r="B52" s="164"/>
      <c r="C52" s="197" t="s">
        <v>144</v>
      </c>
      <c r="D52" s="105"/>
      <c r="E52" s="438" t="s">
        <v>168</v>
      </c>
      <c r="F52" s="104"/>
      <c r="G52" s="104"/>
      <c r="H52" s="147"/>
      <c r="I52" s="147"/>
      <c r="J52" s="147"/>
      <c r="K52" s="147"/>
      <c r="L52" s="147"/>
      <c r="M52" s="147"/>
      <c r="N52" s="147"/>
      <c r="O52" s="147"/>
    </row>
    <row r="53" spans="1:15" s="1" customFormat="1" ht="12" customHeight="1" x14ac:dyDescent="0.2">
      <c r="B53" s="164"/>
      <c r="C53" s="374" t="s">
        <v>119</v>
      </c>
      <c r="D53" s="520" t="s">
        <v>169</v>
      </c>
      <c r="E53" s="520"/>
      <c r="F53" s="520" t="s">
        <v>52</v>
      </c>
      <c r="G53" s="520"/>
      <c r="H53" s="524" t="s">
        <v>53</v>
      </c>
      <c r="I53" s="524"/>
      <c r="J53" s="520" t="s">
        <v>134</v>
      </c>
      <c r="K53" s="524" t="s">
        <v>135</v>
      </c>
      <c r="L53" s="524"/>
      <c r="M53" s="522" t="s">
        <v>136</v>
      </c>
      <c r="N53" s="439"/>
      <c r="O53" s="522" t="s">
        <v>133</v>
      </c>
    </row>
    <row r="54" spans="1:15" s="1" customFormat="1" ht="12" customHeight="1" x14ac:dyDescent="0.2">
      <c r="B54" s="164"/>
      <c r="C54" s="376" t="s">
        <v>237</v>
      </c>
      <c r="D54" s="521"/>
      <c r="E54" s="521"/>
      <c r="F54" s="521"/>
      <c r="G54" s="521"/>
      <c r="H54" s="525"/>
      <c r="I54" s="525"/>
      <c r="J54" s="521"/>
      <c r="K54" s="525"/>
      <c r="L54" s="525"/>
      <c r="M54" s="523"/>
      <c r="N54" s="356"/>
      <c r="O54" s="523"/>
    </row>
    <row r="55" spans="1:15" ht="5.0999999999999996" customHeight="1" x14ac:dyDescent="0.25">
      <c r="B55" s="109"/>
      <c r="C55" s="167"/>
      <c r="D55" s="165"/>
      <c r="E55" s="352"/>
      <c r="F55" s="440"/>
      <c r="G55" s="352"/>
      <c r="H55" s="162"/>
      <c r="I55" s="441"/>
      <c r="J55" s="145"/>
      <c r="K55" s="162"/>
      <c r="L55" s="162"/>
      <c r="M55" s="352"/>
      <c r="N55" s="109"/>
      <c r="O55" s="162"/>
    </row>
    <row r="56" spans="1:15" ht="13.15" customHeight="1" x14ac:dyDescent="0.2">
      <c r="B56" s="109"/>
      <c r="C56" s="193">
        <v>2013</v>
      </c>
      <c r="D56" s="165"/>
      <c r="E56" s="200">
        <v>68</v>
      </c>
      <c r="F56" s="515">
        <v>278</v>
      </c>
      <c r="G56" s="515"/>
      <c r="H56" s="514">
        <v>276</v>
      </c>
      <c r="I56" s="514"/>
      <c r="J56" s="200">
        <v>408</v>
      </c>
      <c r="K56" s="514">
        <v>106</v>
      </c>
      <c r="L56" s="514"/>
      <c r="M56" s="200">
        <v>140</v>
      </c>
      <c r="N56" s="98"/>
      <c r="O56" s="200">
        <v>1277</v>
      </c>
    </row>
    <row r="57" spans="1:15" ht="13.15" customHeight="1" x14ac:dyDescent="0.2">
      <c r="B57" s="109"/>
      <c r="C57" s="193">
        <v>2014</v>
      </c>
      <c r="D57" s="165"/>
      <c r="E57" s="200">
        <v>60</v>
      </c>
      <c r="F57" s="515">
        <v>213</v>
      </c>
      <c r="G57" s="515"/>
      <c r="H57" s="514">
        <v>248</v>
      </c>
      <c r="I57" s="514"/>
      <c r="J57" s="200">
        <v>366</v>
      </c>
      <c r="K57" s="514">
        <v>117</v>
      </c>
      <c r="L57" s="514"/>
      <c r="M57" s="200">
        <v>154</v>
      </c>
      <c r="N57" s="98"/>
      <c r="O57" s="200">
        <v>1158</v>
      </c>
    </row>
    <row r="58" spans="1:15" ht="13.15" customHeight="1" x14ac:dyDescent="0.2">
      <c r="B58" s="109"/>
      <c r="C58" s="193">
        <v>2015</v>
      </c>
      <c r="D58" s="354"/>
      <c r="E58" s="200">
        <v>72</v>
      </c>
      <c r="F58" s="515">
        <v>245</v>
      </c>
      <c r="G58" s="515"/>
      <c r="H58" s="514">
        <v>249</v>
      </c>
      <c r="I58" s="514"/>
      <c r="J58" s="200">
        <v>348</v>
      </c>
      <c r="K58" s="514">
        <v>104</v>
      </c>
      <c r="L58" s="514"/>
      <c r="M58" s="200">
        <v>140</v>
      </c>
      <c r="N58" s="98"/>
      <c r="O58" s="200">
        <v>1161</v>
      </c>
    </row>
    <row r="59" spans="1:15" ht="13.15" customHeight="1" x14ac:dyDescent="0.2">
      <c r="B59" s="109"/>
      <c r="C59" s="193">
        <v>2016</v>
      </c>
      <c r="D59" s="165"/>
      <c r="E59" s="200">
        <v>58</v>
      </c>
      <c r="F59" s="515">
        <v>226</v>
      </c>
      <c r="G59" s="515"/>
      <c r="H59" s="514">
        <v>280</v>
      </c>
      <c r="I59" s="514"/>
      <c r="J59" s="200">
        <v>404</v>
      </c>
      <c r="K59" s="514">
        <v>119</v>
      </c>
      <c r="L59" s="514"/>
      <c r="M59" s="200">
        <v>173</v>
      </c>
      <c r="N59" s="98"/>
      <c r="O59" s="200">
        <v>1260</v>
      </c>
    </row>
    <row r="60" spans="1:15" ht="12.75" customHeight="1" x14ac:dyDescent="0.2">
      <c r="B60" s="109"/>
      <c r="C60" s="193">
        <v>2017</v>
      </c>
      <c r="D60" s="165"/>
      <c r="E60" s="200">
        <v>68</v>
      </c>
      <c r="F60" s="515">
        <v>257</v>
      </c>
      <c r="G60" s="515"/>
      <c r="H60" s="514">
        <v>266</v>
      </c>
      <c r="I60" s="514"/>
      <c r="J60" s="200">
        <v>391</v>
      </c>
      <c r="K60" s="514">
        <v>100</v>
      </c>
      <c r="L60" s="514"/>
      <c r="M60" s="200">
        <v>144</v>
      </c>
      <c r="N60" s="98"/>
      <c r="O60" s="200">
        <v>1226</v>
      </c>
    </row>
    <row r="61" spans="1:15" ht="3.6" customHeight="1" x14ac:dyDescent="0.2">
      <c r="B61" s="109"/>
      <c r="C61" s="165"/>
      <c r="D61" s="165"/>
      <c r="E61" s="98"/>
      <c r="F61" s="378"/>
      <c r="G61" s="442"/>
      <c r="H61" s="418"/>
      <c r="I61" s="418"/>
      <c r="J61" s="443"/>
      <c r="K61" s="444"/>
      <c r="L61" s="418"/>
      <c r="M61" s="200"/>
      <c r="N61" s="436"/>
      <c r="O61" s="416"/>
    </row>
    <row r="62" spans="1:15" ht="12" customHeight="1" x14ac:dyDescent="0.2">
      <c r="B62" s="109"/>
      <c r="C62" s="359" t="s">
        <v>116</v>
      </c>
      <c r="D62" s="380"/>
      <c r="E62" s="360">
        <v>17.241379310344829</v>
      </c>
      <c r="F62" s="519">
        <v>13.716814159292035</v>
      </c>
      <c r="G62" s="519"/>
      <c r="H62" s="518">
        <v>-5</v>
      </c>
      <c r="I62" s="518"/>
      <c r="J62" s="360">
        <v>-3.217821782178218</v>
      </c>
      <c r="K62" s="518">
        <v>-15.966386554621847</v>
      </c>
      <c r="L62" s="518"/>
      <c r="M62" s="360">
        <v>-16.76300578034682</v>
      </c>
      <c r="N62" s="360"/>
      <c r="O62" s="360">
        <v>-2.6984126984126986</v>
      </c>
    </row>
    <row r="63" spans="1:15" ht="12" customHeight="1" x14ac:dyDescent="0.2">
      <c r="B63" s="109"/>
      <c r="C63" s="344" t="s">
        <v>132</v>
      </c>
      <c r="D63" s="144"/>
      <c r="E63" s="144">
        <v>-0.33844150799660078</v>
      </c>
      <c r="F63" s="517">
        <v>-0.97370077582106251</v>
      </c>
      <c r="G63" s="517"/>
      <c r="H63" s="516">
        <v>0.47664980964512438</v>
      </c>
      <c r="I63" s="516"/>
      <c r="J63" s="144">
        <v>0.13671652917510713</v>
      </c>
      <c r="K63" s="516">
        <v>-0.99094008952155255</v>
      </c>
      <c r="L63" s="516"/>
      <c r="M63" s="144">
        <v>1.7418029703777149</v>
      </c>
      <c r="N63" s="144"/>
      <c r="O63" s="144">
        <v>2.9042844015725322E-2</v>
      </c>
    </row>
    <row r="64" spans="1:15" ht="12" customHeight="1" x14ac:dyDescent="0.2">
      <c r="B64" s="109"/>
      <c r="C64" s="167" t="s">
        <v>129</v>
      </c>
      <c r="D64" s="146"/>
      <c r="E64" s="445"/>
      <c r="F64" s="446"/>
      <c r="G64" s="446"/>
      <c r="H64" s="124"/>
      <c r="I64" s="124"/>
      <c r="J64" s="124"/>
      <c r="K64" s="124"/>
      <c r="L64" s="124"/>
      <c r="M64" s="124"/>
      <c r="N64" s="124"/>
      <c r="O64" s="124"/>
    </row>
  </sheetData>
  <mergeCells count="67">
    <mergeCell ref="L1:O2"/>
    <mergeCell ref="E12:F12"/>
    <mergeCell ref="M23:M24"/>
    <mergeCell ref="O23:O24"/>
    <mergeCell ref="N23:N24"/>
    <mergeCell ref="F23:F24"/>
    <mergeCell ref="G23:G24"/>
    <mergeCell ref="H23:H24"/>
    <mergeCell ref="I23:I24"/>
    <mergeCell ref="J23:J24"/>
    <mergeCell ref="K23:K24"/>
    <mergeCell ref="L23:L24"/>
    <mergeCell ref="F39:F40"/>
    <mergeCell ref="I39:J40"/>
    <mergeCell ref="K39:L40"/>
    <mergeCell ref="O39:O40"/>
    <mergeCell ref="G39:H40"/>
    <mergeCell ref="M39:M40"/>
    <mergeCell ref="D53:E54"/>
    <mergeCell ref="O53:O54"/>
    <mergeCell ref="M53:M54"/>
    <mergeCell ref="J53:J54"/>
    <mergeCell ref="G48:H48"/>
    <mergeCell ref="G49:H49"/>
    <mergeCell ref="I48:J48"/>
    <mergeCell ref="I49:J49"/>
    <mergeCell ref="K48:L48"/>
    <mergeCell ref="K49:L49"/>
    <mergeCell ref="K53:L54"/>
    <mergeCell ref="H53:I54"/>
    <mergeCell ref="F53:G54"/>
    <mergeCell ref="I42:J42"/>
    <mergeCell ref="I43:J43"/>
    <mergeCell ref="I44:J44"/>
    <mergeCell ref="I45:J45"/>
    <mergeCell ref="I46:J46"/>
    <mergeCell ref="G42:H42"/>
    <mergeCell ref="G43:H43"/>
    <mergeCell ref="G44:H44"/>
    <mergeCell ref="G45:H45"/>
    <mergeCell ref="G46:H46"/>
    <mergeCell ref="K42:L42"/>
    <mergeCell ref="K43:L43"/>
    <mergeCell ref="K44:L44"/>
    <mergeCell ref="K45:L45"/>
    <mergeCell ref="K46:L46"/>
    <mergeCell ref="H63:I63"/>
    <mergeCell ref="F63:G63"/>
    <mergeCell ref="K63:L63"/>
    <mergeCell ref="K62:L62"/>
    <mergeCell ref="F62:G62"/>
    <mergeCell ref="H62:I62"/>
    <mergeCell ref="F60:G60"/>
    <mergeCell ref="H56:I56"/>
    <mergeCell ref="H57:I57"/>
    <mergeCell ref="H58:I58"/>
    <mergeCell ref="H59:I59"/>
    <mergeCell ref="H60:I60"/>
    <mergeCell ref="F56:G56"/>
    <mergeCell ref="F57:G57"/>
    <mergeCell ref="F58:G58"/>
    <mergeCell ref="F59:G59"/>
    <mergeCell ref="K56:L56"/>
    <mergeCell ref="K57:L57"/>
    <mergeCell ref="K58:L58"/>
    <mergeCell ref="K59:L59"/>
    <mergeCell ref="K60:L60"/>
  </mergeCells>
  <phoneticPr fontId="55" type="noConversion"/>
  <hyperlinks>
    <hyperlink ref="L1:O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&amp;L&amp;"Gill Sans MT,Regular"&amp;9&amp;K0065A4Road deaths Australia</oddHeader>
    <oddFooter>&amp;L&amp;"Gill Sans MT,Regular"&amp;9&amp;K0065A4Page 2&amp;R&amp;"Gill Sans MT,Regular"&amp;9&amp;K0065A4May 2017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54"/>
  <sheetViews>
    <sheetView zoomScaleNormal="100" zoomScaleSheetLayoutView="100" workbookViewId="0"/>
  </sheetViews>
  <sheetFormatPr defaultRowHeight="12.75" x14ac:dyDescent="0.2"/>
  <cols>
    <col min="1" max="1" width="2" customWidth="1"/>
    <col min="2" max="2" width="4.28515625" customWidth="1"/>
    <col min="3" max="3" width="11.140625" customWidth="1"/>
    <col min="4" max="4" width="6.7109375" customWidth="1"/>
    <col min="5" max="5" width="3.85546875" customWidth="1"/>
    <col min="6" max="6" width="6" customWidth="1"/>
    <col min="7" max="7" width="1.140625" customWidth="1"/>
    <col min="8" max="8" width="6" customWidth="1"/>
    <col min="9" max="9" width="1" customWidth="1"/>
    <col min="10" max="10" width="6" customWidth="1"/>
    <col min="11" max="11" width="1.140625" customWidth="1"/>
    <col min="12" max="12" width="6" customWidth="1"/>
    <col min="13" max="13" width="1.140625" customWidth="1"/>
    <col min="14" max="14" width="6" customWidth="1"/>
    <col min="15" max="15" width="1" customWidth="1"/>
    <col min="16" max="16" width="6" customWidth="1"/>
    <col min="17" max="17" width="6.85546875" customWidth="1"/>
    <col min="18" max="18" width="7.7109375" customWidth="1"/>
    <col min="19" max="19" width="7.7109375" style="16" customWidth="1"/>
  </cols>
  <sheetData>
    <row r="1" spans="1:19" s="104" customFormat="1" ht="12" customHeight="1" x14ac:dyDescent="0.2">
      <c r="C1" s="148"/>
      <c r="D1" s="97"/>
      <c r="E1" s="149"/>
      <c r="F1" s="13"/>
      <c r="G1" s="13"/>
      <c r="H1" s="13"/>
      <c r="I1" s="13"/>
      <c r="J1" s="13"/>
      <c r="K1" s="13"/>
      <c r="L1" s="149"/>
      <c r="M1" s="149"/>
      <c r="N1" s="13"/>
      <c r="O1" s="13"/>
      <c r="P1" s="604" t="s">
        <v>261</v>
      </c>
      <c r="Q1" s="604"/>
      <c r="R1" s="604"/>
      <c r="S1" s="604"/>
    </row>
    <row r="2" spans="1:19" s="104" customFormat="1" ht="12" customHeight="1" x14ac:dyDescent="0.2">
      <c r="C2" s="148"/>
      <c r="D2" s="97"/>
      <c r="E2" s="149"/>
      <c r="F2" s="13"/>
      <c r="G2" s="13"/>
      <c r="H2" s="13"/>
      <c r="I2" s="13"/>
      <c r="J2" s="13"/>
      <c r="K2" s="13"/>
      <c r="L2" s="149"/>
      <c r="M2" s="149"/>
      <c r="N2" s="13"/>
      <c r="O2" s="13"/>
      <c r="P2" s="604"/>
      <c r="Q2" s="604"/>
      <c r="R2" s="604"/>
      <c r="S2" s="604"/>
    </row>
    <row r="3" spans="1:19" s="104" customFormat="1" ht="12" customHeight="1" x14ac:dyDescent="0.2">
      <c r="C3" s="148"/>
      <c r="D3" s="97"/>
      <c r="E3" s="149"/>
      <c r="F3" s="13"/>
      <c r="G3" s="13"/>
      <c r="H3" s="13"/>
      <c r="I3" s="13"/>
      <c r="J3" s="13"/>
      <c r="K3" s="13"/>
      <c r="L3" s="149"/>
      <c r="M3" s="149"/>
      <c r="N3" s="13"/>
      <c r="O3" s="13"/>
      <c r="P3" s="150"/>
      <c r="Q3" s="13"/>
      <c r="R3" s="13"/>
      <c r="S3" s="149"/>
    </row>
    <row r="4" spans="1:19" s="104" customFormat="1" ht="18.75" customHeight="1" x14ac:dyDescent="0.45">
      <c r="B4" s="141" t="s">
        <v>147</v>
      </c>
      <c r="C4" s="141" t="s">
        <v>170</v>
      </c>
      <c r="D4" s="142"/>
      <c r="E4" s="143"/>
      <c r="F4" s="143"/>
      <c r="G4" s="143"/>
      <c r="H4" s="151"/>
      <c r="I4" s="151"/>
      <c r="J4" s="140"/>
      <c r="K4" s="151"/>
      <c r="L4" s="137"/>
      <c r="M4" s="137"/>
      <c r="N4" s="151"/>
      <c r="O4" s="151"/>
      <c r="P4" s="17"/>
      <c r="Q4" s="13"/>
      <c r="R4" s="13"/>
      <c r="S4" s="149"/>
    </row>
    <row r="5" spans="1:19" s="104" customFormat="1" ht="12" customHeight="1" x14ac:dyDescent="0.2">
      <c r="C5" s="194"/>
      <c r="D5" s="97"/>
      <c r="E5" s="149"/>
      <c r="F5" s="13"/>
      <c r="G5" s="13"/>
      <c r="H5" s="13"/>
      <c r="I5" s="13"/>
      <c r="J5" s="13"/>
      <c r="K5" s="13"/>
      <c r="L5" s="149"/>
      <c r="M5" s="149"/>
      <c r="N5" s="13"/>
      <c r="O5" s="13"/>
      <c r="P5" s="13"/>
      <c r="Q5" s="13"/>
      <c r="R5" s="13"/>
      <c r="S5" s="149"/>
    </row>
    <row r="6" spans="1:19" s="104" customFormat="1" ht="18.75" customHeight="1" x14ac:dyDescent="0.4">
      <c r="C6" s="320" t="s">
        <v>151</v>
      </c>
      <c r="D6" s="105"/>
      <c r="E6" s="195" t="s">
        <v>152</v>
      </c>
      <c r="H6" s="147"/>
      <c r="I6" s="147"/>
      <c r="J6" s="147"/>
      <c r="K6" s="147"/>
      <c r="L6" s="147"/>
      <c r="M6" s="147"/>
      <c r="N6" s="147"/>
      <c r="O6" s="147"/>
      <c r="P6" s="147"/>
      <c r="Q6" s="147"/>
      <c r="R6" s="147"/>
      <c r="S6" s="321"/>
    </row>
    <row r="7" spans="1:19" s="104" customFormat="1" ht="6.95" customHeight="1" x14ac:dyDescent="0.2">
      <c r="C7" s="191"/>
      <c r="D7" s="105"/>
      <c r="E7" s="101"/>
      <c r="H7" s="147"/>
      <c r="I7" s="147"/>
      <c r="J7" s="147"/>
      <c r="K7" s="147"/>
      <c r="L7" s="147"/>
      <c r="M7" s="147"/>
      <c r="N7" s="147"/>
      <c r="O7" s="147"/>
      <c r="P7" s="147"/>
      <c r="Q7" s="147"/>
      <c r="R7" s="147"/>
      <c r="S7" s="321"/>
    </row>
    <row r="8" spans="1:19" s="104" customFormat="1" ht="12" customHeight="1" x14ac:dyDescent="0.2">
      <c r="C8" s="374" t="s">
        <v>119</v>
      </c>
      <c r="D8" s="375"/>
      <c r="E8" s="447"/>
      <c r="F8" s="528" t="s">
        <v>10</v>
      </c>
      <c r="G8" s="528"/>
      <c r="H8" s="528"/>
      <c r="I8" s="448"/>
      <c r="J8" s="449"/>
      <c r="K8" s="449"/>
      <c r="L8" s="528" t="s">
        <v>11</v>
      </c>
      <c r="M8" s="528"/>
      <c r="N8" s="528"/>
      <c r="O8" s="448"/>
      <c r="P8" s="450"/>
      <c r="Q8" s="528" t="s">
        <v>175</v>
      </c>
      <c r="R8" s="528"/>
      <c r="S8" s="187"/>
    </row>
    <row r="9" spans="1:19" s="127" customFormat="1" ht="12" customHeight="1" x14ac:dyDescent="0.2">
      <c r="A9" s="166"/>
      <c r="B9" s="166"/>
      <c r="C9" s="376" t="s">
        <v>237</v>
      </c>
      <c r="D9" s="377"/>
      <c r="E9" s="451"/>
      <c r="F9" s="529"/>
      <c r="G9" s="529"/>
      <c r="H9" s="529"/>
      <c r="I9" s="452"/>
      <c r="J9" s="338"/>
      <c r="K9" s="338"/>
      <c r="L9" s="529"/>
      <c r="M9" s="529"/>
      <c r="N9" s="529"/>
      <c r="O9" s="452"/>
      <c r="P9" s="453"/>
      <c r="Q9" s="529"/>
      <c r="R9" s="529"/>
      <c r="S9" s="187"/>
    </row>
    <row r="10" spans="1:19" s="127" customFormat="1" ht="5.0999999999999996" customHeight="1" x14ac:dyDescent="0.25">
      <c r="A10" s="166"/>
      <c r="B10" s="166"/>
      <c r="C10" s="366"/>
      <c r="D10" s="165"/>
      <c r="E10" s="166"/>
      <c r="F10" s="417"/>
      <c r="G10" s="417"/>
      <c r="H10" s="417"/>
      <c r="I10" s="417"/>
      <c r="J10" s="145"/>
      <c r="K10" s="145"/>
      <c r="L10" s="417"/>
      <c r="M10" s="417"/>
      <c r="N10" s="417"/>
      <c r="O10" s="417"/>
      <c r="P10" s="145"/>
      <c r="Q10" s="417"/>
      <c r="R10" s="417"/>
      <c r="S10" s="145"/>
    </row>
    <row r="11" spans="1:19" s="104" customFormat="1" ht="14.1" customHeight="1" x14ac:dyDescent="0.2">
      <c r="C11" s="193">
        <v>2013</v>
      </c>
      <c r="D11" s="165"/>
      <c r="F11" s="200"/>
      <c r="G11" s="200"/>
      <c r="H11" s="192">
        <v>903</v>
      </c>
      <c r="I11" s="200">
        <v>355</v>
      </c>
      <c r="J11" s="454"/>
      <c r="K11" s="454"/>
      <c r="L11" s="454"/>
      <c r="M11" s="454"/>
      <c r="N11" s="192">
        <v>373</v>
      </c>
      <c r="O11" s="200"/>
      <c r="P11" s="200"/>
      <c r="Q11" s="200"/>
      <c r="R11" s="192">
        <v>1277</v>
      </c>
      <c r="S11" s="200"/>
    </row>
    <row r="12" spans="1:19" s="104" customFormat="1" ht="14.1" customHeight="1" x14ac:dyDescent="0.2">
      <c r="C12" s="193">
        <v>2014</v>
      </c>
      <c r="D12" s="165"/>
      <c r="F12" s="200"/>
      <c r="G12" s="200"/>
      <c r="H12" s="192">
        <v>844</v>
      </c>
      <c r="I12" s="200">
        <v>370</v>
      </c>
      <c r="J12" s="454"/>
      <c r="K12" s="454"/>
      <c r="L12" s="454"/>
      <c r="M12" s="454"/>
      <c r="N12" s="192">
        <v>313</v>
      </c>
      <c r="O12" s="200"/>
      <c r="P12" s="200"/>
      <c r="Q12" s="200"/>
      <c r="R12" s="192">
        <v>1158</v>
      </c>
      <c r="S12" s="200"/>
    </row>
    <row r="13" spans="1:19" s="104" customFormat="1" ht="14.1" customHeight="1" x14ac:dyDescent="0.2">
      <c r="C13" s="193">
        <v>2015</v>
      </c>
      <c r="D13" s="354"/>
      <c r="F13" s="200"/>
      <c r="G13" s="200"/>
      <c r="H13" s="192">
        <v>813</v>
      </c>
      <c r="I13" s="200">
        <v>332</v>
      </c>
      <c r="J13" s="454"/>
      <c r="K13" s="454"/>
      <c r="L13" s="454"/>
      <c r="M13" s="454"/>
      <c r="N13" s="192">
        <v>348</v>
      </c>
      <c r="O13" s="200"/>
      <c r="P13" s="200"/>
      <c r="Q13" s="200"/>
      <c r="R13" s="192">
        <v>1161</v>
      </c>
      <c r="S13" s="200"/>
    </row>
    <row r="14" spans="1:19" s="104" customFormat="1" ht="14.1" customHeight="1" x14ac:dyDescent="0.2">
      <c r="C14" s="193">
        <v>2016</v>
      </c>
      <c r="D14" s="165"/>
      <c r="F14" s="200"/>
      <c r="G14" s="200"/>
      <c r="H14" s="192">
        <v>919</v>
      </c>
      <c r="I14" s="200">
        <v>332</v>
      </c>
      <c r="J14" s="454"/>
      <c r="K14" s="454"/>
      <c r="L14" s="454"/>
      <c r="M14" s="454"/>
      <c r="N14" s="192">
        <v>341</v>
      </c>
      <c r="O14" s="200"/>
      <c r="P14" s="200"/>
      <c r="Q14" s="200"/>
      <c r="R14" s="192">
        <v>1260</v>
      </c>
      <c r="S14" s="200"/>
    </row>
    <row r="15" spans="1:19" s="101" customFormat="1" ht="14.1" customHeight="1" x14ac:dyDescent="0.2">
      <c r="C15" s="193">
        <v>2017</v>
      </c>
      <c r="D15" s="165"/>
      <c r="F15" s="200"/>
      <c r="G15" s="200"/>
      <c r="H15" s="192">
        <v>908</v>
      </c>
      <c r="I15" s="200">
        <v>336</v>
      </c>
      <c r="J15" s="454"/>
      <c r="K15" s="454"/>
      <c r="L15" s="454"/>
      <c r="M15" s="454"/>
      <c r="N15" s="192">
        <v>317</v>
      </c>
      <c r="O15" s="200"/>
      <c r="P15" s="200"/>
      <c r="Q15" s="200"/>
      <c r="R15" s="192">
        <v>1226</v>
      </c>
      <c r="S15" s="200"/>
    </row>
    <row r="16" spans="1:19" s="105" customFormat="1" ht="3.6" customHeight="1" x14ac:dyDescent="0.2">
      <c r="C16" s="101"/>
      <c r="D16" s="165"/>
      <c r="F16" s="535"/>
      <c r="G16" s="535"/>
      <c r="H16" s="455"/>
      <c r="I16" s="456"/>
      <c r="J16" s="164"/>
      <c r="K16" s="164"/>
      <c r="L16" s="457"/>
      <c r="M16" s="457"/>
      <c r="N16" s="444"/>
      <c r="O16" s="458"/>
      <c r="P16" s="436"/>
      <c r="Q16" s="418"/>
      <c r="R16" s="418"/>
      <c r="S16" s="358"/>
    </row>
    <row r="17" spans="2:19" s="13" customFormat="1" ht="14.1" customHeight="1" x14ac:dyDescent="0.2">
      <c r="C17" s="359" t="s">
        <v>116</v>
      </c>
      <c r="D17" s="380"/>
      <c r="E17" s="447"/>
      <c r="G17" s="360"/>
      <c r="H17" s="419">
        <v>-1.1969532100108813</v>
      </c>
      <c r="I17" s="459"/>
      <c r="J17" s="460"/>
      <c r="K17" s="460"/>
      <c r="L17" s="97"/>
      <c r="M17" s="461"/>
      <c r="N17" s="462">
        <v>-7.0381231671554261</v>
      </c>
      <c r="O17" s="463"/>
      <c r="P17" s="464"/>
      <c r="Q17" s="97"/>
      <c r="R17" s="419">
        <v>-2.6984126984126986</v>
      </c>
      <c r="S17" s="420"/>
    </row>
    <row r="18" spans="2:19" s="110" customFormat="1" ht="14.1" customHeight="1" x14ac:dyDescent="0.2">
      <c r="C18" s="344" t="s">
        <v>132</v>
      </c>
      <c r="D18" s="146"/>
      <c r="E18" s="465"/>
      <c r="G18" s="144"/>
      <c r="H18" s="422">
        <v>0.96641267885850812</v>
      </c>
      <c r="I18" s="463"/>
      <c r="J18" s="421"/>
      <c r="K18" s="421"/>
      <c r="L18" s="421"/>
      <c r="M18" s="466"/>
      <c r="N18" s="467">
        <v>-2.3682463276795795</v>
      </c>
      <c r="O18" s="463"/>
      <c r="P18" s="421"/>
      <c r="Q18" s="421"/>
      <c r="R18" s="422">
        <v>2.9042844015725322E-2</v>
      </c>
      <c r="S18" s="423"/>
    </row>
    <row r="19" spans="2:19" s="97" customFormat="1" ht="14.1" customHeight="1" x14ac:dyDescent="0.2">
      <c r="C19" s="167" t="s">
        <v>129</v>
      </c>
      <c r="D19" s="146"/>
      <c r="E19" s="343"/>
      <c r="F19" s="343"/>
      <c r="G19" s="343"/>
      <c r="J19" s="343"/>
      <c r="K19" s="343"/>
      <c r="Q19" s="343"/>
      <c r="R19" s="424"/>
    </row>
    <row r="20" spans="2:19" s="97" customFormat="1" ht="3.6" customHeight="1" x14ac:dyDescent="0.2">
      <c r="C20" s="167"/>
      <c r="D20" s="146"/>
      <c r="E20" s="343"/>
      <c r="F20" s="343"/>
      <c r="G20" s="343"/>
      <c r="J20" s="343"/>
      <c r="K20" s="343"/>
      <c r="Q20" s="343"/>
      <c r="R20" s="361"/>
    </row>
    <row r="21" spans="2:19" s="97" customFormat="1" ht="12.75" customHeight="1" x14ac:dyDescent="0.2">
      <c r="C21" s="167"/>
      <c r="D21" s="146"/>
      <c r="E21" s="343"/>
      <c r="F21" s="343"/>
      <c r="G21" s="343"/>
      <c r="J21" s="343"/>
      <c r="K21" s="343"/>
      <c r="Q21" s="343"/>
      <c r="R21" s="361"/>
    </row>
    <row r="22" spans="2:19" s="97" customFormat="1" ht="12.75" customHeight="1" x14ac:dyDescent="0.2">
      <c r="C22" s="362" t="s">
        <v>176</v>
      </c>
      <c r="D22" s="146"/>
      <c r="E22" s="343"/>
      <c r="F22" s="343"/>
      <c r="G22" s="343"/>
      <c r="J22" s="343"/>
      <c r="K22" s="343"/>
      <c r="Q22" s="343"/>
      <c r="R22" s="361"/>
    </row>
    <row r="23" spans="2:19" s="97" customFormat="1" ht="12.75" customHeight="1" x14ac:dyDescent="0.2">
      <c r="C23" s="148" t="s">
        <v>178</v>
      </c>
      <c r="Q23" s="343"/>
      <c r="R23" s="361"/>
    </row>
    <row r="24" spans="2:19" s="98" customFormat="1" ht="12.75" customHeight="1" x14ac:dyDescent="0.2">
      <c r="C24" s="148" t="s">
        <v>177</v>
      </c>
      <c r="D24" s="146"/>
      <c r="E24" s="343"/>
      <c r="F24" s="343"/>
      <c r="G24" s="343"/>
      <c r="H24" s="97"/>
      <c r="I24" s="97"/>
      <c r="J24" s="343"/>
      <c r="K24" s="343"/>
      <c r="L24" s="97"/>
      <c r="M24" s="97"/>
      <c r="N24" s="97"/>
      <c r="P24" s="363"/>
      <c r="Q24" s="363"/>
      <c r="R24" s="364"/>
    </row>
    <row r="25" spans="2:19" s="98" customFormat="1" ht="12.75" customHeight="1" x14ac:dyDescent="0.2">
      <c r="C25" s="148" t="s">
        <v>174</v>
      </c>
      <c r="D25" s="319"/>
      <c r="E25" s="365"/>
      <c r="F25" s="365"/>
      <c r="G25" s="365"/>
      <c r="H25" s="97"/>
      <c r="I25" s="97"/>
      <c r="J25" s="365"/>
      <c r="K25" s="365"/>
      <c r="P25" s="363"/>
      <c r="Q25" s="363"/>
      <c r="R25" s="364"/>
    </row>
    <row r="26" spans="2:19" s="98" customFormat="1" ht="12" customHeight="1" x14ac:dyDescent="0.2">
      <c r="C26" s="366"/>
      <c r="D26" s="319"/>
      <c r="E26" s="365"/>
      <c r="F26" s="365"/>
      <c r="G26" s="365"/>
      <c r="H26" s="97"/>
      <c r="I26" s="97"/>
      <c r="J26" s="365"/>
      <c r="K26" s="365"/>
      <c r="P26" s="363"/>
      <c r="Q26" s="363"/>
      <c r="R26" s="364"/>
    </row>
    <row r="27" spans="2:19" s="98" customFormat="1" ht="19.350000000000001" customHeight="1" x14ac:dyDescent="0.25">
      <c r="B27" s="141" t="s">
        <v>128</v>
      </c>
      <c r="C27" s="367"/>
      <c r="D27" s="368"/>
      <c r="E27" s="369"/>
      <c r="F27" s="370"/>
      <c r="G27" s="370"/>
      <c r="H27" s="370"/>
      <c r="I27" s="370"/>
      <c r="J27" s="370"/>
      <c r="K27" s="370"/>
      <c r="L27" s="346"/>
      <c r="M27" s="346"/>
      <c r="N27" s="346"/>
      <c r="O27" s="147"/>
      <c r="P27" s="147"/>
      <c r="Q27" s="371"/>
      <c r="R27" s="371"/>
      <c r="S27" s="372"/>
    </row>
    <row r="28" spans="2:19" s="98" customFormat="1" ht="11.1" customHeight="1" x14ac:dyDescent="0.2">
      <c r="C28" s="373"/>
      <c r="D28" s="191"/>
      <c r="E28" s="191"/>
      <c r="F28" s="147"/>
      <c r="G28" s="147"/>
      <c r="H28" s="147"/>
      <c r="I28" s="147"/>
      <c r="J28" s="147"/>
      <c r="K28" s="147"/>
      <c r="L28" s="147"/>
      <c r="M28" s="147"/>
      <c r="N28" s="147"/>
      <c r="O28" s="147"/>
      <c r="P28" s="147"/>
      <c r="Q28" s="371"/>
      <c r="R28" s="371"/>
      <c r="S28" s="372"/>
    </row>
    <row r="29" spans="2:19" s="98" customFormat="1" ht="19.350000000000001" customHeight="1" x14ac:dyDescent="0.2">
      <c r="C29" s="346" t="s">
        <v>153</v>
      </c>
      <c r="D29" s="191"/>
      <c r="E29" s="147" t="s">
        <v>238</v>
      </c>
      <c r="H29" s="147"/>
      <c r="I29" s="147"/>
      <c r="J29" s="147"/>
      <c r="K29" s="147"/>
      <c r="L29" s="147"/>
      <c r="M29" s="147"/>
      <c r="N29" s="147"/>
      <c r="O29" s="147"/>
      <c r="P29" s="147"/>
      <c r="Q29" s="371"/>
      <c r="R29" s="372"/>
      <c r="S29" s="18"/>
    </row>
    <row r="30" spans="2:19" s="98" customFormat="1" ht="6.95" customHeight="1" x14ac:dyDescent="0.2">
      <c r="C30" s="373"/>
      <c r="D30" s="191"/>
      <c r="E30" s="191"/>
      <c r="F30" s="147"/>
      <c r="G30" s="147"/>
      <c r="H30" s="147"/>
      <c r="I30" s="147"/>
      <c r="J30" s="147"/>
      <c r="K30" s="147"/>
      <c r="L30" s="147"/>
      <c r="M30" s="147"/>
      <c r="N30" s="147"/>
      <c r="O30" s="147"/>
      <c r="P30" s="147"/>
      <c r="Q30" s="371"/>
      <c r="R30" s="372"/>
      <c r="S30" s="18"/>
    </row>
    <row r="31" spans="2:19" s="98" customFormat="1" ht="12" customHeight="1" x14ac:dyDescent="0.2">
      <c r="C31" s="374" t="s">
        <v>119</v>
      </c>
      <c r="D31" s="375"/>
      <c r="E31" s="375"/>
      <c r="F31" s="522" t="s">
        <v>2</v>
      </c>
      <c r="G31" s="337"/>
      <c r="H31" s="522" t="s">
        <v>3</v>
      </c>
      <c r="I31" s="337"/>
      <c r="J31" s="522" t="s">
        <v>5</v>
      </c>
      <c r="K31" s="337"/>
      <c r="L31" s="522" t="s">
        <v>4</v>
      </c>
      <c r="M31" s="337"/>
      <c r="N31" s="522" t="s">
        <v>1</v>
      </c>
      <c r="O31" s="337"/>
      <c r="P31" s="522" t="s">
        <v>0</v>
      </c>
      <c r="Q31" s="522" t="s">
        <v>6</v>
      </c>
      <c r="R31" s="522" t="s">
        <v>7</v>
      </c>
      <c r="S31" s="526" t="s">
        <v>8</v>
      </c>
    </row>
    <row r="32" spans="2:19" s="98" customFormat="1" ht="12" customHeight="1" x14ac:dyDescent="0.2">
      <c r="C32" s="376" t="s">
        <v>237</v>
      </c>
      <c r="D32" s="377"/>
      <c r="E32" s="377"/>
      <c r="F32" s="523"/>
      <c r="G32" s="338"/>
      <c r="H32" s="523"/>
      <c r="I32" s="338"/>
      <c r="J32" s="523"/>
      <c r="K32" s="338"/>
      <c r="L32" s="523"/>
      <c r="M32" s="338"/>
      <c r="N32" s="523"/>
      <c r="O32" s="338"/>
      <c r="P32" s="523"/>
      <c r="Q32" s="523"/>
      <c r="R32" s="523"/>
      <c r="S32" s="527"/>
    </row>
    <row r="33" spans="1:19" s="98" customFormat="1" ht="5.0999999999999996" customHeight="1" x14ac:dyDescent="0.25">
      <c r="C33" s="366"/>
      <c r="D33" s="165"/>
      <c r="E33" s="165"/>
      <c r="F33" s="352"/>
      <c r="G33" s="352"/>
      <c r="H33" s="145"/>
      <c r="I33" s="145"/>
      <c r="J33" s="145"/>
      <c r="K33" s="145"/>
      <c r="L33" s="145"/>
      <c r="M33" s="145"/>
      <c r="N33" s="145"/>
      <c r="O33" s="145"/>
      <c r="P33" s="145"/>
      <c r="Q33" s="145"/>
      <c r="R33" s="145"/>
      <c r="S33" s="145"/>
    </row>
    <row r="34" spans="1:19" s="98" customFormat="1" ht="14.1" customHeight="1" x14ac:dyDescent="0.2">
      <c r="C34" s="193">
        <v>2013</v>
      </c>
      <c r="D34" s="165"/>
      <c r="E34" s="165"/>
      <c r="F34" s="196">
        <v>4.6678235671562138</v>
      </c>
      <c r="G34" s="353"/>
      <c r="H34" s="196">
        <v>4.6539899502023072</v>
      </c>
      <c r="I34" s="353"/>
      <c r="J34" s="196">
        <v>6.4526408029952993</v>
      </c>
      <c r="K34" s="353"/>
      <c r="L34" s="196">
        <v>5.6584136095682576</v>
      </c>
      <c r="M34" s="353"/>
      <c r="N34" s="196">
        <v>7.4804366364560364</v>
      </c>
      <c r="O34" s="353"/>
      <c r="P34" s="196">
        <v>6.4407042096833056</v>
      </c>
      <c r="Q34" s="196">
        <v>20.099211943398384</v>
      </c>
      <c r="R34" s="196">
        <v>3.4427996493640971</v>
      </c>
      <c r="S34" s="196">
        <v>5.578904546923706</v>
      </c>
    </row>
    <row r="35" spans="1:19" s="98" customFormat="1" ht="14.1" customHeight="1" x14ac:dyDescent="0.2">
      <c r="C35" s="193">
        <v>2014</v>
      </c>
      <c r="D35" s="165"/>
      <c r="E35" s="165"/>
      <c r="F35" s="196">
        <v>4.6167111972022372</v>
      </c>
      <c r="G35" s="353"/>
      <c r="H35" s="196">
        <v>4.3622127589645485</v>
      </c>
      <c r="I35" s="353"/>
      <c r="J35" s="196">
        <v>4.8503264746915518</v>
      </c>
      <c r="K35" s="353"/>
      <c r="L35" s="196">
        <v>5.6093360038016185</v>
      </c>
      <c r="M35" s="353"/>
      <c r="N35" s="196">
        <v>6.078707419443969</v>
      </c>
      <c r="O35" s="353"/>
      <c r="P35" s="196">
        <v>7.2018343266674183</v>
      </c>
      <c r="Q35" s="196">
        <v>17.701616610428584</v>
      </c>
      <c r="R35" s="196">
        <v>1.8282299599878815</v>
      </c>
      <c r="S35" s="196">
        <v>4.97847725749474</v>
      </c>
    </row>
    <row r="36" spans="1:19" s="98" customFormat="1" ht="14.1" customHeight="1" x14ac:dyDescent="0.2">
      <c r="C36" s="193">
        <v>2015</v>
      </c>
      <c r="D36" s="354"/>
      <c r="E36" s="354"/>
      <c r="F36" s="196">
        <v>4.0207984777803336</v>
      </c>
      <c r="G36" s="353"/>
      <c r="H36" s="196">
        <v>4.2317944968121735</v>
      </c>
      <c r="I36" s="353"/>
      <c r="J36" s="196">
        <v>4.9515255176085864</v>
      </c>
      <c r="K36" s="353"/>
      <c r="L36" s="196">
        <v>6.3293399896995561</v>
      </c>
      <c r="M36" s="353"/>
      <c r="N36" s="196">
        <v>7.2711020983388801</v>
      </c>
      <c r="O36" s="353"/>
      <c r="P36" s="196">
        <v>6.4046027212525045</v>
      </c>
      <c r="Q36" s="196">
        <v>14.752888164427405</v>
      </c>
      <c r="R36" s="196">
        <v>2.5792658778860047</v>
      </c>
      <c r="S36" s="196">
        <v>4.9188099498202567</v>
      </c>
    </row>
    <row r="37" spans="1:19" s="98" customFormat="1" ht="14.1" customHeight="1" x14ac:dyDescent="0.2">
      <c r="C37" s="193">
        <v>2016</v>
      </c>
      <c r="D37" s="165"/>
      <c r="E37" s="165"/>
      <c r="F37" s="196">
        <v>4.917675638290893</v>
      </c>
      <c r="G37" s="355"/>
      <c r="H37" s="196">
        <v>4.4230340375565458</v>
      </c>
      <c r="I37" s="355"/>
      <c r="J37" s="196">
        <v>5.0602066137891724</v>
      </c>
      <c r="K37" s="355"/>
      <c r="L37" s="196">
        <v>5.9306059257667503</v>
      </c>
      <c r="M37" s="355"/>
      <c r="N37" s="196">
        <v>6.4918626859088446</v>
      </c>
      <c r="O37" s="355"/>
      <c r="P37" s="196">
        <v>7.9213422126067492</v>
      </c>
      <c r="Q37" s="196">
        <v>20.818840632164285</v>
      </c>
      <c r="R37" s="196">
        <v>3.3042050350997325</v>
      </c>
      <c r="S37" s="196">
        <v>5.2663969161490023</v>
      </c>
    </row>
    <row r="38" spans="1:19" s="98" customFormat="1" ht="14.1" customHeight="1" x14ac:dyDescent="0.2">
      <c r="C38" s="193">
        <v>2017</v>
      </c>
      <c r="D38" s="165"/>
      <c r="E38" s="165"/>
      <c r="F38" s="196">
        <v>4.7695421695013858</v>
      </c>
      <c r="G38" s="353"/>
      <c r="H38" s="196">
        <v>4.4268071908858255</v>
      </c>
      <c r="I38" s="353"/>
      <c r="J38" s="196">
        <v>5.0083009461298769</v>
      </c>
      <c r="K38" s="353"/>
      <c r="L38" s="196">
        <v>4.8464729346194719</v>
      </c>
      <c r="M38" s="353"/>
      <c r="N38" s="196">
        <v>6.8132547405111126</v>
      </c>
      <c r="O38" s="353"/>
      <c r="P38" s="196">
        <v>5.3818876497876813</v>
      </c>
      <c r="Q38" s="196">
        <v>16.262267534238898</v>
      </c>
      <c r="R38" s="196">
        <v>2.5017204534343929</v>
      </c>
      <c r="S38" s="196">
        <v>5.0491611107908518</v>
      </c>
    </row>
    <row r="39" spans="1:19" s="98" customFormat="1" ht="3.6" customHeight="1" x14ac:dyDescent="0.2">
      <c r="C39" s="101"/>
      <c r="D39" s="165"/>
      <c r="E39" s="165"/>
      <c r="F39" s="378"/>
      <c r="G39" s="378"/>
      <c r="H39" s="358"/>
      <c r="I39" s="358"/>
      <c r="J39" s="358"/>
      <c r="K39" s="358"/>
      <c r="L39" s="358"/>
      <c r="M39" s="358"/>
      <c r="N39" s="358"/>
      <c r="O39" s="358"/>
      <c r="P39" s="358"/>
      <c r="Q39" s="358"/>
      <c r="R39" s="358"/>
      <c r="S39" s="379"/>
    </row>
    <row r="40" spans="1:19" s="73" customFormat="1" ht="14.1" customHeight="1" x14ac:dyDescent="0.2">
      <c r="A40" s="164"/>
      <c r="B40" s="164"/>
      <c r="C40" s="359" t="s">
        <v>116</v>
      </c>
      <c r="D40" s="380"/>
      <c r="E40" s="380"/>
      <c r="F40" s="381">
        <v>-3.0122659501184614</v>
      </c>
      <c r="G40" s="381"/>
      <c r="H40" s="381">
        <v>8.5306902394180512E-2</v>
      </c>
      <c r="I40" s="381"/>
      <c r="J40" s="381">
        <v>-1.0257618239905744</v>
      </c>
      <c r="K40" s="381"/>
      <c r="L40" s="381">
        <v>-18.280307353369025</v>
      </c>
      <c r="M40" s="381"/>
      <c r="N40" s="381">
        <v>4.9506908903029858</v>
      </c>
      <c r="O40" s="381"/>
      <c r="P40" s="381">
        <v>-32.058387261410665</v>
      </c>
      <c r="Q40" s="381">
        <v>-21.88677639851694</v>
      </c>
      <c r="R40" s="381">
        <v>-24.286767108600991</v>
      </c>
      <c r="S40" s="381">
        <v>-4.1249417546181055</v>
      </c>
    </row>
    <row r="41" spans="1:19" s="73" customFormat="1" ht="13.5" customHeight="1" x14ac:dyDescent="0.2">
      <c r="A41" s="164"/>
      <c r="B41" s="164"/>
      <c r="C41" s="344" t="s">
        <v>132</v>
      </c>
      <c r="D41" s="146"/>
      <c r="E41" s="146"/>
      <c r="F41" s="345">
        <v>1.068348532695973</v>
      </c>
      <c r="G41" s="345"/>
      <c r="H41" s="345">
        <v>-0.85875305995009033</v>
      </c>
      <c r="I41" s="345"/>
      <c r="J41" s="345">
        <v>-4.5380473958805734</v>
      </c>
      <c r="K41" s="345"/>
      <c r="L41" s="345">
        <v>-2.5088975299788041</v>
      </c>
      <c r="M41" s="345"/>
      <c r="N41" s="345">
        <v>-1.2035489584780623</v>
      </c>
      <c r="O41" s="345"/>
      <c r="P41" s="345">
        <v>-2.6051889260017669</v>
      </c>
      <c r="Q41" s="345">
        <v>-2.5807514326301129</v>
      </c>
      <c r="R41" s="345">
        <v>-0.46655806282580592</v>
      </c>
      <c r="S41" s="345">
        <v>-1.4229617628756186</v>
      </c>
    </row>
    <row r="42" spans="1:19" s="73" customFormat="1" ht="14.1" customHeight="1" x14ac:dyDescent="0.2">
      <c r="A42" s="164"/>
      <c r="B42" s="164"/>
      <c r="C42" s="167" t="s">
        <v>129</v>
      </c>
      <c r="D42" s="146"/>
      <c r="E42" s="164"/>
      <c r="F42" s="164"/>
      <c r="G42" s="164"/>
      <c r="H42" s="164"/>
      <c r="I42" s="164"/>
      <c r="J42" s="164"/>
      <c r="K42" s="164"/>
      <c r="L42" s="164"/>
      <c r="M42" s="164"/>
      <c r="N42" s="164"/>
      <c r="O42" s="164"/>
      <c r="P42" s="164"/>
      <c r="Q42" s="164"/>
      <c r="R42" s="164"/>
      <c r="S42" s="168"/>
    </row>
    <row r="43" spans="1:19" s="73" customFormat="1" ht="12" customHeight="1" x14ac:dyDescent="0.2">
      <c r="A43" s="164"/>
      <c r="B43" s="164"/>
      <c r="C43" s="167"/>
      <c r="D43" s="146"/>
      <c r="E43" s="164"/>
      <c r="F43" s="164"/>
      <c r="G43" s="164"/>
      <c r="H43" s="164"/>
      <c r="I43" s="164"/>
      <c r="J43" s="164"/>
      <c r="K43" s="164"/>
      <c r="L43" s="164"/>
      <c r="M43" s="164"/>
      <c r="N43" s="164"/>
      <c r="O43" s="164"/>
      <c r="P43" s="164"/>
      <c r="Q43" s="164"/>
      <c r="R43" s="164"/>
      <c r="S43" s="168"/>
    </row>
    <row r="44" spans="1:19" s="73" customFormat="1" ht="19.350000000000001" customHeight="1" x14ac:dyDescent="0.2">
      <c r="A44" s="164"/>
      <c r="B44" s="164"/>
      <c r="C44" s="346" t="s">
        <v>154</v>
      </c>
      <c r="D44" s="191"/>
      <c r="E44" s="147" t="s">
        <v>155</v>
      </c>
      <c r="F44" s="98"/>
      <c r="G44" s="98"/>
      <c r="H44" s="147"/>
      <c r="I44" s="147"/>
      <c r="J44" s="147"/>
      <c r="K44" s="164"/>
      <c r="L44" s="164"/>
      <c r="M44" s="164"/>
      <c r="N44" s="164"/>
      <c r="O44" s="164"/>
      <c r="P44" s="164"/>
      <c r="Q44" s="164"/>
      <c r="R44" s="164"/>
      <c r="S44" s="168"/>
    </row>
    <row r="45" spans="1:19" s="73" customFormat="1" ht="6.95" customHeight="1" x14ac:dyDescent="0.2">
      <c r="A45" s="164"/>
      <c r="B45" s="164"/>
      <c r="C45" s="167"/>
      <c r="D45" s="146"/>
      <c r="E45" s="164"/>
      <c r="F45" s="164"/>
      <c r="G45" s="164"/>
      <c r="H45" s="164"/>
      <c r="I45" s="164"/>
      <c r="J45" s="164"/>
      <c r="K45" s="164"/>
      <c r="L45" s="164"/>
      <c r="M45" s="164"/>
      <c r="N45" s="164"/>
      <c r="O45" s="164"/>
      <c r="P45" s="164"/>
      <c r="Q45" s="164"/>
      <c r="R45" s="164"/>
      <c r="S45" s="168"/>
    </row>
    <row r="46" spans="1:19" s="73" customFormat="1" ht="17.100000000000001" customHeight="1" x14ac:dyDescent="0.2">
      <c r="A46" s="164"/>
      <c r="B46" s="164"/>
      <c r="C46" s="347" t="s">
        <v>117</v>
      </c>
      <c r="D46" s="348"/>
      <c r="E46" s="349"/>
      <c r="F46" s="157" t="s">
        <v>2</v>
      </c>
      <c r="G46" s="157"/>
      <c r="H46" s="157" t="s">
        <v>3</v>
      </c>
      <c r="I46" s="157"/>
      <c r="J46" s="157" t="s">
        <v>5</v>
      </c>
      <c r="K46" s="157"/>
      <c r="L46" s="157" t="s">
        <v>4</v>
      </c>
      <c r="M46" s="157"/>
      <c r="N46" s="157" t="s">
        <v>1</v>
      </c>
      <c r="O46" s="157"/>
      <c r="P46" s="157" t="s">
        <v>0</v>
      </c>
      <c r="Q46" s="157" t="s">
        <v>6</v>
      </c>
      <c r="R46" s="157" t="s">
        <v>7</v>
      </c>
      <c r="S46" s="350" t="s">
        <v>8</v>
      </c>
    </row>
    <row r="47" spans="1:19" s="73" customFormat="1" ht="5.0999999999999996" customHeight="1" x14ac:dyDescent="0.25">
      <c r="B47" s="164"/>
      <c r="C47" s="351"/>
      <c r="D47" s="165"/>
      <c r="E47" s="352"/>
      <c r="F47" s="145"/>
      <c r="G47" s="145"/>
      <c r="H47" s="145"/>
      <c r="I47" s="145"/>
      <c r="J47" s="145"/>
      <c r="K47" s="145"/>
      <c r="L47" s="145"/>
      <c r="M47" s="145"/>
      <c r="N47" s="145"/>
      <c r="O47" s="145"/>
      <c r="P47" s="145"/>
      <c r="Q47" s="145"/>
      <c r="R47" s="145"/>
      <c r="S47" s="145"/>
    </row>
    <row r="48" spans="1:19" s="73" customFormat="1" ht="14.1" customHeight="1" x14ac:dyDescent="0.2">
      <c r="B48" s="164"/>
      <c r="C48" s="193">
        <v>2012</v>
      </c>
      <c r="D48" s="165"/>
      <c r="E48" s="164"/>
      <c r="F48" s="196">
        <v>5.0498256304789404</v>
      </c>
      <c r="G48" s="353"/>
      <c r="H48" s="196">
        <v>5.006639123049875</v>
      </c>
      <c r="I48" s="353"/>
      <c r="J48" s="196">
        <v>6.1293221298080978</v>
      </c>
      <c r="K48" s="353"/>
      <c r="L48" s="196">
        <v>5.6762085342399162</v>
      </c>
      <c r="M48" s="196"/>
      <c r="N48" s="196">
        <v>7.5061710570247504</v>
      </c>
      <c r="O48" s="196"/>
      <c r="P48" s="196">
        <v>6.0534342499404419</v>
      </c>
      <c r="Q48" s="196">
        <v>20.773186479623199</v>
      </c>
      <c r="R48" s="196">
        <v>3.1984391616890955</v>
      </c>
      <c r="S48" s="196">
        <v>5.7197530439425739</v>
      </c>
    </row>
    <row r="49" spans="2:19" s="73" customFormat="1" ht="14.1" customHeight="1" x14ac:dyDescent="0.2">
      <c r="B49" s="164"/>
      <c r="C49" s="193">
        <v>2013</v>
      </c>
      <c r="D49" s="165"/>
      <c r="E49" s="164"/>
      <c r="F49" s="196">
        <v>4.4957090279912562</v>
      </c>
      <c r="G49" s="353"/>
      <c r="H49" s="196">
        <v>4.2382156240162061</v>
      </c>
      <c r="I49" s="353"/>
      <c r="J49" s="196">
        <v>5.8262542194657509</v>
      </c>
      <c r="K49" s="353"/>
      <c r="L49" s="196">
        <v>5.8673008141179235</v>
      </c>
      <c r="M49" s="353"/>
      <c r="N49" s="196">
        <v>6.4403608669361807</v>
      </c>
      <c r="O49" s="353"/>
      <c r="P49" s="196">
        <v>7.016627458012306</v>
      </c>
      <c r="Q49" s="196">
        <v>15.253391818410433</v>
      </c>
      <c r="R49" s="196">
        <v>1.837685146778538</v>
      </c>
      <c r="S49" s="196">
        <v>5.1346709115009839</v>
      </c>
    </row>
    <row r="50" spans="2:19" s="73" customFormat="1" ht="14.1" customHeight="1" x14ac:dyDescent="0.2">
      <c r="B50" s="164"/>
      <c r="C50" s="193">
        <v>2014</v>
      </c>
      <c r="D50" s="354"/>
      <c r="E50" s="164"/>
      <c r="F50" s="196">
        <v>4.0860231654887302</v>
      </c>
      <c r="G50" s="353"/>
      <c r="H50" s="196">
        <v>4.2479501071408388</v>
      </c>
      <c r="I50" s="353"/>
      <c r="J50" s="196">
        <v>4.7246513450955252</v>
      </c>
      <c r="K50" s="353"/>
      <c r="L50" s="196">
        <v>6.348076295571178</v>
      </c>
      <c r="M50" s="353"/>
      <c r="N50" s="196">
        <v>7.1566956558466304</v>
      </c>
      <c r="O50" s="353"/>
      <c r="P50" s="196">
        <v>6.4111779859575782</v>
      </c>
      <c r="Q50" s="196">
        <v>16.025114230301437</v>
      </c>
      <c r="R50" s="196">
        <v>2.5950704042600674</v>
      </c>
      <c r="S50" s="196">
        <v>4.9018157774872302</v>
      </c>
    </row>
    <row r="51" spans="2:19" s="73" customFormat="1" ht="14.1" customHeight="1" x14ac:dyDescent="0.2">
      <c r="B51" s="164"/>
      <c r="C51" s="193">
        <v>2015</v>
      </c>
      <c r="D51" s="165"/>
      <c r="E51" s="164"/>
      <c r="F51" s="196">
        <v>4.5923688737635215</v>
      </c>
      <c r="G51" s="355"/>
      <c r="H51" s="196">
        <v>4.2377833702317576</v>
      </c>
      <c r="I51" s="355"/>
      <c r="J51" s="196">
        <v>5.0851245667180898</v>
      </c>
      <c r="K51" s="355"/>
      <c r="L51" s="196">
        <v>6.0039802857541433</v>
      </c>
      <c r="M51" s="355"/>
      <c r="N51" s="196">
        <v>6.1777564473575994</v>
      </c>
      <c r="O51" s="355"/>
      <c r="P51" s="196">
        <v>6.5815963081116244</v>
      </c>
      <c r="Q51" s="196">
        <v>20.028039254956941</v>
      </c>
      <c r="R51" s="196">
        <v>3.8336306526883974</v>
      </c>
      <c r="S51" s="196">
        <v>5.0649288146322222</v>
      </c>
    </row>
    <row r="52" spans="2:19" s="98" customFormat="1" ht="14.1" customHeight="1" x14ac:dyDescent="0.2">
      <c r="C52" s="193">
        <v>2016</v>
      </c>
      <c r="D52" s="165"/>
      <c r="F52" s="196">
        <v>4.9308107598832338</v>
      </c>
      <c r="G52" s="353"/>
      <c r="H52" s="196">
        <v>4.7943566961840869</v>
      </c>
      <c r="I52" s="353"/>
      <c r="J52" s="196">
        <v>5.182413737071581</v>
      </c>
      <c r="K52" s="353"/>
      <c r="L52" s="196">
        <v>5.0347308614365964</v>
      </c>
      <c r="M52" s="353"/>
      <c r="N52" s="196">
        <v>7.3746481757871578</v>
      </c>
      <c r="O52" s="353"/>
      <c r="P52" s="196">
        <v>7.1282291359623011</v>
      </c>
      <c r="Q52" s="196">
        <v>18.353039059345573</v>
      </c>
      <c r="R52" s="196">
        <v>2.2710411966873081</v>
      </c>
      <c r="S52" s="196">
        <v>5.3587245423284529</v>
      </c>
    </row>
    <row r="53" spans="2:19" s="98" customFormat="1" ht="3.6" customHeight="1" x14ac:dyDescent="0.2">
      <c r="C53" s="101"/>
      <c r="D53" s="356"/>
      <c r="E53" s="356"/>
      <c r="F53" s="357"/>
      <c r="G53" s="358"/>
      <c r="H53" s="358"/>
      <c r="I53" s="358"/>
      <c r="J53" s="358"/>
      <c r="K53" s="358"/>
      <c r="L53" s="358"/>
      <c r="M53" s="358"/>
      <c r="N53" s="358"/>
      <c r="O53" s="358"/>
      <c r="P53" s="358"/>
      <c r="Q53" s="358"/>
      <c r="R53" s="358"/>
      <c r="S53" s="192"/>
    </row>
    <row r="54" spans="2:19" s="98" customFormat="1" ht="14.1" customHeight="1" x14ac:dyDescent="0.2">
      <c r="C54" s="359" t="s">
        <v>116</v>
      </c>
      <c r="D54" s="146"/>
      <c r="F54" s="360">
        <v>7.369658131193491</v>
      </c>
      <c r="G54" s="360"/>
      <c r="H54" s="360">
        <v>13.133595498579986</v>
      </c>
      <c r="I54" s="360"/>
      <c r="J54" s="360">
        <v>1.9132111529822593</v>
      </c>
      <c r="K54" s="360"/>
      <c r="L54" s="360">
        <v>-16.143447816064942</v>
      </c>
      <c r="M54" s="360"/>
      <c r="N54" s="360">
        <v>19.374213577835409</v>
      </c>
      <c r="O54" s="360"/>
      <c r="P54" s="360">
        <v>8.3054748766187281</v>
      </c>
      <c r="Q54" s="360">
        <v>-8.3632759766875591</v>
      </c>
      <c r="R54" s="360">
        <v>-40.760041787158016</v>
      </c>
      <c r="S54" s="360">
        <v>5.8005894741792918</v>
      </c>
    </row>
  </sheetData>
  <mergeCells count="14">
    <mergeCell ref="P1:S2"/>
    <mergeCell ref="S31:S32"/>
    <mergeCell ref="Q8:R9"/>
    <mergeCell ref="P31:P32"/>
    <mergeCell ref="F31:F32"/>
    <mergeCell ref="H31:H32"/>
    <mergeCell ref="J31:J32"/>
    <mergeCell ref="F16:G16"/>
    <mergeCell ref="L31:L32"/>
    <mergeCell ref="N31:N32"/>
    <mergeCell ref="Q31:Q32"/>
    <mergeCell ref="R31:R32"/>
    <mergeCell ref="F8:H9"/>
    <mergeCell ref="L8:N9"/>
  </mergeCells>
  <phoneticPr fontId="55" type="noConversion"/>
  <hyperlinks>
    <hyperlink ref="P1:S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3&amp;R&amp;"Gill Sans MT,Regular"&amp;9&amp;K0065A4May 2017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heetViews>
  <sheetFormatPr defaultColWidth="9.140625" defaultRowHeight="12.75" customHeight="1" x14ac:dyDescent="0.2"/>
  <cols>
    <col min="1" max="1" width="2" style="121" customWidth="1"/>
    <col min="2" max="2" width="4.28515625" style="121" customWidth="1"/>
    <col min="3" max="3" width="11.7109375" style="113" customWidth="1"/>
    <col min="4" max="4" width="6.5703125" style="113" customWidth="1"/>
    <col min="5" max="5" width="7" style="113" customWidth="1"/>
    <col min="6" max="6" width="8.5703125" style="113" customWidth="1"/>
    <col min="7" max="7" width="10.7109375" style="113" customWidth="1"/>
    <col min="8" max="8" width="4.5703125" style="113" customWidth="1"/>
    <col min="9" max="11" width="5" style="113" customWidth="1"/>
    <col min="12" max="12" width="6" style="113" customWidth="1"/>
    <col min="13" max="13" width="5" style="113" customWidth="1"/>
    <col min="14" max="14" width="6" style="113" customWidth="1"/>
    <col min="15" max="15" width="1.5703125" style="113" customWidth="1"/>
    <col min="16" max="16" width="6.7109375" style="113" customWidth="1"/>
    <col min="17" max="16384" width="9.140625" style="121"/>
  </cols>
  <sheetData>
    <row r="1" spans="1:16" ht="12" customHeight="1" x14ac:dyDescent="0.2">
      <c r="A1" s="120"/>
      <c r="B1" s="120"/>
      <c r="C1" s="112"/>
      <c r="D1" s="112"/>
      <c r="E1" s="112"/>
      <c r="F1" s="112"/>
      <c r="G1" s="112"/>
      <c r="H1" s="112"/>
      <c r="I1" s="112"/>
      <c r="J1" s="169"/>
      <c r="K1" s="169"/>
      <c r="L1" s="605" t="s">
        <v>277</v>
      </c>
      <c r="M1" s="605"/>
      <c r="N1" s="605"/>
      <c r="O1" s="605"/>
      <c r="P1" s="605"/>
    </row>
    <row r="2" spans="1:16" ht="12" customHeight="1" x14ac:dyDescent="0.2">
      <c r="A2" s="120"/>
      <c r="B2" s="120"/>
      <c r="C2" s="112"/>
      <c r="D2" s="112"/>
      <c r="E2" s="112"/>
      <c r="F2" s="112"/>
      <c r="G2" s="112"/>
      <c r="H2" s="112"/>
      <c r="I2" s="112"/>
      <c r="J2" s="169"/>
      <c r="K2" s="169"/>
      <c r="L2" s="605"/>
      <c r="M2" s="605"/>
      <c r="N2" s="605"/>
      <c r="O2" s="605"/>
      <c r="P2" s="605"/>
    </row>
    <row r="3" spans="1:16" s="111" customFormat="1" ht="12" customHeight="1" x14ac:dyDescent="0.25">
      <c r="A3" s="128"/>
      <c r="B3" s="128"/>
      <c r="C3" s="77"/>
      <c r="D3" s="77"/>
      <c r="E3" s="77"/>
      <c r="F3" s="77"/>
      <c r="G3" s="77"/>
      <c r="H3" s="77"/>
      <c r="I3" s="77"/>
      <c r="J3" s="77"/>
      <c r="K3" s="77"/>
      <c r="L3" s="77"/>
      <c r="M3" s="77"/>
      <c r="N3" s="77"/>
      <c r="O3" s="77"/>
      <c r="P3" s="77"/>
    </row>
    <row r="4" spans="1:16" s="114" customFormat="1" ht="19.350000000000001" customHeight="1" x14ac:dyDescent="0.45">
      <c r="A4" s="123"/>
      <c r="B4" s="190" t="s">
        <v>130</v>
      </c>
      <c r="C4" s="176"/>
      <c r="D4" s="306"/>
      <c r="E4" s="179"/>
      <c r="F4" s="307"/>
      <c r="G4" s="307"/>
      <c r="H4" s="307"/>
      <c r="I4" s="307"/>
      <c r="J4" s="307"/>
      <c r="K4" s="307"/>
      <c r="L4" s="308"/>
      <c r="M4" s="308"/>
      <c r="N4" s="125"/>
      <c r="O4" s="169"/>
      <c r="P4" s="169"/>
    </row>
    <row r="5" spans="1:16" s="114" customFormat="1" ht="6.95" customHeight="1" x14ac:dyDescent="0.2">
      <c r="A5" s="123"/>
      <c r="B5" s="176"/>
      <c r="C5" s="169"/>
      <c r="D5" s="169"/>
      <c r="E5" s="169"/>
      <c r="F5" s="169"/>
      <c r="G5" s="169"/>
      <c r="H5" s="169"/>
      <c r="I5" s="170"/>
      <c r="J5" s="170"/>
      <c r="K5" s="170"/>
      <c r="L5" s="170"/>
      <c r="M5" s="170"/>
      <c r="N5" s="170"/>
      <c r="O5" s="169"/>
      <c r="P5" s="170"/>
    </row>
    <row r="6" spans="1:16" s="114" customFormat="1" ht="19.350000000000001" customHeight="1" x14ac:dyDescent="0.2">
      <c r="A6" s="123"/>
      <c r="B6" s="176"/>
      <c r="C6" s="188" t="s">
        <v>156</v>
      </c>
      <c r="D6" s="101"/>
      <c r="E6" s="191" t="s">
        <v>157</v>
      </c>
      <c r="F6" s="101"/>
      <c r="G6" s="169"/>
      <c r="H6" s="169"/>
      <c r="I6" s="170"/>
      <c r="J6" s="170"/>
      <c r="K6" s="170"/>
      <c r="L6" s="170"/>
      <c r="M6" s="170"/>
      <c r="N6" s="170"/>
      <c r="O6" s="322"/>
      <c r="P6" s="170"/>
    </row>
    <row r="7" spans="1:16" s="116" customFormat="1" ht="17.100000000000001" customHeight="1" x14ac:dyDescent="0.2">
      <c r="A7" s="115"/>
      <c r="B7" s="170"/>
      <c r="C7" s="473"/>
      <c r="D7" s="474"/>
      <c r="E7" s="475"/>
      <c r="F7" s="551" t="s">
        <v>137</v>
      </c>
      <c r="G7" s="551"/>
      <c r="H7" s="481"/>
      <c r="I7" s="552" t="s">
        <v>118</v>
      </c>
      <c r="J7" s="552"/>
      <c r="K7" s="552"/>
      <c r="L7" s="552"/>
      <c r="M7" s="552"/>
      <c r="N7" s="552"/>
      <c r="O7" s="482"/>
      <c r="P7" s="468"/>
    </row>
    <row r="8" spans="1:16" s="118" customFormat="1" ht="12" customHeight="1" x14ac:dyDescent="0.2">
      <c r="A8" s="117"/>
      <c r="B8" s="171"/>
      <c r="C8" s="411" t="s">
        <v>120</v>
      </c>
      <c r="D8" s="411"/>
      <c r="E8" s="549" t="s">
        <v>121</v>
      </c>
      <c r="F8" s="549" t="s">
        <v>122</v>
      </c>
      <c r="G8" s="549" t="s">
        <v>14</v>
      </c>
      <c r="H8" s="483"/>
      <c r="I8" s="536">
        <v>40</v>
      </c>
      <c r="J8" s="536">
        <v>50</v>
      </c>
      <c r="K8" s="536">
        <v>60</v>
      </c>
      <c r="L8" s="484" t="s">
        <v>167</v>
      </c>
      <c r="M8" s="536">
        <v>100</v>
      </c>
      <c r="N8" s="536" t="s">
        <v>127</v>
      </c>
      <c r="O8" s="485"/>
      <c r="P8" s="536" t="s">
        <v>66</v>
      </c>
    </row>
    <row r="9" spans="1:16" s="118" customFormat="1" ht="12" customHeight="1" x14ac:dyDescent="0.2">
      <c r="A9" s="117"/>
      <c r="B9" s="171"/>
      <c r="C9" s="413" t="s">
        <v>237</v>
      </c>
      <c r="D9" s="476"/>
      <c r="E9" s="550"/>
      <c r="F9" s="550"/>
      <c r="G9" s="550"/>
      <c r="H9" s="486"/>
      <c r="I9" s="537">
        <v>40</v>
      </c>
      <c r="J9" s="537"/>
      <c r="K9" s="537"/>
      <c r="L9" s="487">
        <v>90</v>
      </c>
      <c r="M9" s="537"/>
      <c r="N9" s="537"/>
      <c r="O9" s="488"/>
      <c r="P9" s="537"/>
    </row>
    <row r="10" spans="1:16" s="118" customFormat="1" ht="5.0999999999999996" customHeight="1" x14ac:dyDescent="0.2">
      <c r="A10" s="117"/>
      <c r="B10" s="171"/>
      <c r="C10" s="477"/>
      <c r="D10" s="478"/>
      <c r="E10" s="478"/>
      <c r="F10" s="478"/>
      <c r="G10" s="478"/>
      <c r="H10" s="171"/>
      <c r="I10" s="489"/>
      <c r="J10" s="489"/>
      <c r="K10" s="489"/>
      <c r="L10" s="489"/>
      <c r="M10" s="490"/>
      <c r="N10" s="489"/>
      <c r="O10" s="491"/>
      <c r="P10" s="469"/>
    </row>
    <row r="11" spans="1:16" s="118" customFormat="1" ht="14.1" customHeight="1" x14ac:dyDescent="0.2">
      <c r="A11" s="117"/>
      <c r="B11" s="171"/>
      <c r="C11" s="193">
        <v>2013</v>
      </c>
      <c r="D11" s="478"/>
      <c r="E11" s="200">
        <v>553</v>
      </c>
      <c r="F11" s="200">
        <v>463</v>
      </c>
      <c r="G11" s="200">
        <v>153</v>
      </c>
      <c r="H11" s="492"/>
      <c r="I11" s="454">
        <v>19</v>
      </c>
      <c r="J11" s="454">
        <v>134</v>
      </c>
      <c r="K11" s="454">
        <v>220</v>
      </c>
      <c r="L11" s="454">
        <v>264</v>
      </c>
      <c r="M11" s="454">
        <v>369</v>
      </c>
      <c r="N11" s="454">
        <v>150</v>
      </c>
      <c r="O11" s="493"/>
      <c r="P11" s="454">
        <v>1169</v>
      </c>
    </row>
    <row r="12" spans="1:16" s="118" customFormat="1" ht="14.1" customHeight="1" x14ac:dyDescent="0.2">
      <c r="A12" s="117"/>
      <c r="B12" s="171"/>
      <c r="C12" s="193">
        <v>2014</v>
      </c>
      <c r="D12" s="478"/>
      <c r="E12" s="200">
        <v>452</v>
      </c>
      <c r="F12" s="200">
        <v>452</v>
      </c>
      <c r="G12" s="200">
        <v>162</v>
      </c>
      <c r="H12" s="492"/>
      <c r="I12" s="454">
        <v>11</v>
      </c>
      <c r="J12" s="454">
        <v>122</v>
      </c>
      <c r="K12" s="454">
        <v>188</v>
      </c>
      <c r="L12" s="454">
        <v>243</v>
      </c>
      <c r="M12" s="454">
        <v>359</v>
      </c>
      <c r="N12" s="454">
        <v>128</v>
      </c>
      <c r="O12" s="493"/>
      <c r="P12" s="454">
        <v>1066</v>
      </c>
    </row>
    <row r="13" spans="1:16" s="118" customFormat="1" ht="14.1" customHeight="1" x14ac:dyDescent="0.2">
      <c r="A13" s="117"/>
      <c r="B13" s="171"/>
      <c r="C13" s="193">
        <v>2015</v>
      </c>
      <c r="D13" s="478"/>
      <c r="E13" s="200">
        <v>485</v>
      </c>
      <c r="F13" s="200">
        <v>426</v>
      </c>
      <c r="G13" s="200">
        <v>147</v>
      </c>
      <c r="H13" s="492"/>
      <c r="I13" s="454">
        <v>17</v>
      </c>
      <c r="J13" s="454">
        <v>114</v>
      </c>
      <c r="K13" s="454">
        <v>203</v>
      </c>
      <c r="L13" s="454">
        <v>223</v>
      </c>
      <c r="M13" s="454">
        <v>346</v>
      </c>
      <c r="N13" s="454">
        <v>140</v>
      </c>
      <c r="O13" s="493"/>
      <c r="P13" s="454">
        <v>1058</v>
      </c>
    </row>
    <row r="14" spans="1:16" s="118" customFormat="1" ht="14.1" customHeight="1" x14ac:dyDescent="0.2">
      <c r="A14" s="117"/>
      <c r="B14" s="171"/>
      <c r="C14" s="193">
        <v>2016</v>
      </c>
      <c r="D14" s="478"/>
      <c r="E14" s="200">
        <v>512</v>
      </c>
      <c r="F14" s="200">
        <v>483</v>
      </c>
      <c r="G14" s="200">
        <v>160</v>
      </c>
      <c r="H14" s="492"/>
      <c r="I14" s="454">
        <v>11</v>
      </c>
      <c r="J14" s="454">
        <v>131</v>
      </c>
      <c r="K14" s="454">
        <v>221</v>
      </c>
      <c r="L14" s="454">
        <v>264</v>
      </c>
      <c r="M14" s="454">
        <v>357</v>
      </c>
      <c r="N14" s="454">
        <v>160</v>
      </c>
      <c r="O14" s="493"/>
      <c r="P14" s="454">
        <v>1155</v>
      </c>
    </row>
    <row r="15" spans="1:16" s="118" customFormat="1" ht="14.1" customHeight="1" x14ac:dyDescent="0.2">
      <c r="A15" s="117"/>
      <c r="B15" s="171"/>
      <c r="C15" s="193">
        <v>2017</v>
      </c>
      <c r="D15" s="478"/>
      <c r="E15" s="200">
        <v>516</v>
      </c>
      <c r="F15" s="200">
        <v>478</v>
      </c>
      <c r="G15" s="200">
        <v>152</v>
      </c>
      <c r="H15" s="492"/>
      <c r="I15" s="454">
        <v>15</v>
      </c>
      <c r="J15" s="454">
        <v>120</v>
      </c>
      <c r="K15" s="454">
        <v>187</v>
      </c>
      <c r="L15" s="454">
        <v>277</v>
      </c>
      <c r="M15" s="454">
        <v>368</v>
      </c>
      <c r="N15" s="454">
        <v>139</v>
      </c>
      <c r="O15" s="493"/>
      <c r="P15" s="454">
        <v>1146</v>
      </c>
    </row>
    <row r="16" spans="1:16" s="118" customFormat="1" ht="3.6" customHeight="1" x14ac:dyDescent="0.2">
      <c r="A16" s="117"/>
      <c r="B16" s="171"/>
      <c r="C16" s="249"/>
      <c r="D16" s="249"/>
      <c r="E16" s="479"/>
      <c r="F16" s="480"/>
      <c r="G16" s="252"/>
      <c r="H16" s="252"/>
      <c r="I16" s="494"/>
      <c r="J16" s="494"/>
      <c r="K16" s="494"/>
      <c r="L16" s="494"/>
      <c r="M16" s="494"/>
      <c r="N16" s="435"/>
      <c r="O16" s="495"/>
      <c r="P16" s="470"/>
    </row>
    <row r="17" spans="1:16" s="118" customFormat="1" ht="12" customHeight="1" x14ac:dyDescent="0.2">
      <c r="A17" s="117"/>
      <c r="B17" s="171"/>
      <c r="C17" s="359" t="s">
        <v>116</v>
      </c>
      <c r="D17" s="380"/>
      <c r="E17" s="144">
        <v>0.78125</v>
      </c>
      <c r="F17" s="144">
        <v>-1.0351966873706004</v>
      </c>
      <c r="G17" s="144">
        <v>-5</v>
      </c>
      <c r="H17" s="144"/>
      <c r="I17" s="466">
        <v>36.363636363636367</v>
      </c>
      <c r="J17" s="466">
        <v>-8.3969465648854964</v>
      </c>
      <c r="K17" s="466">
        <v>-15.384615384615385</v>
      </c>
      <c r="L17" s="466">
        <v>4.9242424242424239</v>
      </c>
      <c r="M17" s="466">
        <v>3.081232492997199</v>
      </c>
      <c r="N17" s="466">
        <v>-13.125</v>
      </c>
      <c r="O17" s="496"/>
      <c r="P17" s="466">
        <v>-0.77922077922077926</v>
      </c>
    </row>
    <row r="18" spans="1:16" s="118" customFormat="1" ht="12" customHeight="1" x14ac:dyDescent="0.2">
      <c r="A18" s="117"/>
      <c r="B18" s="171"/>
      <c r="C18" s="344" t="s">
        <v>132</v>
      </c>
      <c r="D18" s="146"/>
      <c r="E18" s="144">
        <v>-0.13850426293009477</v>
      </c>
      <c r="F18" s="144">
        <v>1.3095183719443293</v>
      </c>
      <c r="G18" s="144">
        <v>-0.25504741091880723</v>
      </c>
      <c r="H18" s="144"/>
      <c r="I18" s="466">
        <v>-4.6177568739809054</v>
      </c>
      <c r="J18" s="466">
        <v>-1.4840757719534636</v>
      </c>
      <c r="K18" s="466">
        <v>-1.6199072679400017</v>
      </c>
      <c r="L18" s="466">
        <v>1.8063655962872405</v>
      </c>
      <c r="M18" s="466">
        <v>-0.11007955247921419</v>
      </c>
      <c r="N18" s="466">
        <v>0.71072201940189927</v>
      </c>
      <c r="O18" s="496"/>
      <c r="P18" s="466">
        <v>0.40526789668127172</v>
      </c>
    </row>
    <row r="19" spans="1:16" s="171" customFormat="1" ht="12" customHeight="1" x14ac:dyDescent="0.2">
      <c r="C19" s="167" t="s">
        <v>129</v>
      </c>
      <c r="D19" s="146"/>
      <c r="E19" s="119"/>
      <c r="F19" s="119"/>
      <c r="G19" s="119"/>
      <c r="H19" s="119"/>
      <c r="I19" s="119"/>
      <c r="J19" s="119"/>
      <c r="K19" s="119"/>
      <c r="L19" s="119"/>
      <c r="M19" s="119"/>
      <c r="N19" s="119"/>
      <c r="O19" s="471"/>
      <c r="P19" s="119"/>
    </row>
    <row r="20" spans="1:16" s="171" customFormat="1" ht="15" customHeight="1" x14ac:dyDescent="0.2">
      <c r="C20" s="167"/>
      <c r="D20" s="146"/>
      <c r="E20" s="119"/>
      <c r="F20" s="119"/>
      <c r="G20" s="119"/>
      <c r="H20" s="119"/>
      <c r="I20" s="119"/>
      <c r="J20" s="119"/>
      <c r="K20" s="119"/>
      <c r="L20" s="119"/>
      <c r="M20" s="119"/>
      <c r="N20" s="119"/>
      <c r="O20" s="471"/>
      <c r="P20" s="119"/>
    </row>
    <row r="21" spans="1:16" s="171" customFormat="1" ht="19.350000000000001" customHeight="1" x14ac:dyDescent="0.2">
      <c r="C21" s="188" t="s">
        <v>158</v>
      </c>
      <c r="D21" s="101"/>
      <c r="E21" s="191" t="s">
        <v>159</v>
      </c>
      <c r="F21" s="151"/>
      <c r="G21" s="170"/>
      <c r="H21" s="169"/>
      <c r="I21" s="170"/>
      <c r="J21" s="170"/>
      <c r="K21" s="170"/>
      <c r="L21" s="170"/>
      <c r="M21" s="170"/>
      <c r="N21" s="322"/>
      <c r="O21" s="322"/>
      <c r="P21" s="471"/>
    </row>
    <row r="22" spans="1:16" s="171" customFormat="1" ht="17.100000000000001" customHeight="1" x14ac:dyDescent="0.2">
      <c r="C22" s="507"/>
      <c r="D22" s="507"/>
      <c r="E22" s="507"/>
      <c r="F22" s="544" t="s">
        <v>231</v>
      </c>
      <c r="G22" s="544"/>
      <c r="H22" s="508"/>
      <c r="I22" s="542" t="s">
        <v>230</v>
      </c>
      <c r="J22" s="542"/>
      <c r="K22" s="542"/>
      <c r="L22" s="542"/>
      <c r="M22" s="497"/>
      <c r="N22" s="498"/>
      <c r="O22" s="472"/>
      <c r="P22" s="472"/>
    </row>
    <row r="23" spans="1:16" s="171" customFormat="1" ht="12" customHeight="1" x14ac:dyDescent="0.2">
      <c r="C23" s="411" t="s">
        <v>120</v>
      </c>
      <c r="D23" s="411"/>
      <c r="E23" s="509"/>
      <c r="F23" s="536" t="s">
        <v>123</v>
      </c>
      <c r="G23" s="536" t="s">
        <v>124</v>
      </c>
      <c r="H23" s="510"/>
      <c r="I23" s="545" t="s">
        <v>125</v>
      </c>
      <c r="J23" s="545"/>
      <c r="K23" s="547" t="s">
        <v>126</v>
      </c>
      <c r="L23" s="547"/>
      <c r="M23" s="499"/>
      <c r="N23" s="498"/>
      <c r="O23" s="498"/>
      <c r="P23" s="330"/>
    </row>
    <row r="24" spans="1:16" s="171" customFormat="1" ht="12" customHeight="1" x14ac:dyDescent="0.2">
      <c r="C24" s="413" t="s">
        <v>237</v>
      </c>
      <c r="D24" s="476"/>
      <c r="E24" s="248"/>
      <c r="F24" s="537"/>
      <c r="G24" s="537"/>
      <c r="H24" s="511"/>
      <c r="I24" s="546"/>
      <c r="J24" s="546"/>
      <c r="K24" s="548"/>
      <c r="L24" s="548"/>
      <c r="M24" s="499"/>
      <c r="N24" s="498"/>
      <c r="O24" s="498"/>
      <c r="P24" s="330"/>
    </row>
    <row r="25" spans="1:16" s="171" customFormat="1" ht="5.0999999999999996" customHeight="1" x14ac:dyDescent="0.2">
      <c r="C25" s="477"/>
      <c r="D25" s="477"/>
      <c r="F25" s="490"/>
      <c r="G25" s="490"/>
      <c r="I25" s="490"/>
      <c r="J25" s="490"/>
      <c r="K25" s="500"/>
      <c r="L25" s="500"/>
      <c r="M25" s="501"/>
      <c r="N25" s="498"/>
      <c r="O25" s="498"/>
      <c r="P25" s="330"/>
    </row>
    <row r="26" spans="1:16" s="171" customFormat="1" ht="14.45" customHeight="1" x14ac:dyDescent="0.2">
      <c r="C26" s="193">
        <v>2013</v>
      </c>
      <c r="D26" s="254"/>
      <c r="F26" s="454">
        <v>719</v>
      </c>
      <c r="G26" s="454">
        <v>450</v>
      </c>
      <c r="H26" s="200"/>
      <c r="I26" s="540">
        <v>719</v>
      </c>
      <c r="J26" s="540"/>
      <c r="K26" s="541">
        <v>450</v>
      </c>
      <c r="L26" s="541"/>
      <c r="M26" s="502"/>
      <c r="N26" s="503"/>
      <c r="O26" s="498"/>
      <c r="P26" s="331"/>
    </row>
    <row r="27" spans="1:16" s="171" customFormat="1" ht="14.45" customHeight="1" x14ac:dyDescent="0.2">
      <c r="C27" s="193">
        <v>2014</v>
      </c>
      <c r="D27" s="254"/>
      <c r="F27" s="454">
        <v>648</v>
      </c>
      <c r="G27" s="454">
        <v>418</v>
      </c>
      <c r="H27" s="200"/>
      <c r="I27" s="540">
        <v>679</v>
      </c>
      <c r="J27" s="540"/>
      <c r="K27" s="541">
        <v>387</v>
      </c>
      <c r="L27" s="541"/>
      <c r="M27" s="502"/>
      <c r="N27" s="503"/>
      <c r="O27" s="498"/>
      <c r="P27" s="331"/>
    </row>
    <row r="28" spans="1:16" s="171" customFormat="1" ht="14.45" customHeight="1" x14ac:dyDescent="0.2">
      <c r="C28" s="193">
        <v>2015</v>
      </c>
      <c r="D28" s="254"/>
      <c r="F28" s="454">
        <v>637</v>
      </c>
      <c r="G28" s="454">
        <v>421</v>
      </c>
      <c r="H28" s="200"/>
      <c r="I28" s="540">
        <v>665</v>
      </c>
      <c r="J28" s="540"/>
      <c r="K28" s="541">
        <v>393</v>
      </c>
      <c r="L28" s="541"/>
      <c r="M28" s="502"/>
      <c r="N28" s="503"/>
      <c r="O28" s="498"/>
      <c r="P28" s="331"/>
    </row>
    <row r="29" spans="1:16" s="171" customFormat="1" ht="14.45" customHeight="1" x14ac:dyDescent="0.2">
      <c r="C29" s="193">
        <v>2016</v>
      </c>
      <c r="D29" s="254"/>
      <c r="F29" s="454">
        <v>735</v>
      </c>
      <c r="G29" s="454">
        <v>420</v>
      </c>
      <c r="H29" s="200"/>
      <c r="I29" s="540">
        <v>723</v>
      </c>
      <c r="J29" s="540"/>
      <c r="K29" s="541">
        <v>432</v>
      </c>
      <c r="L29" s="541"/>
      <c r="M29" s="502"/>
      <c r="N29" s="503"/>
      <c r="O29" s="498"/>
      <c r="P29" s="331"/>
    </row>
    <row r="30" spans="1:16" s="171" customFormat="1" ht="14.45" customHeight="1" x14ac:dyDescent="0.2">
      <c r="C30" s="193">
        <v>2017</v>
      </c>
      <c r="D30" s="254"/>
      <c r="F30" s="454">
        <v>703</v>
      </c>
      <c r="G30" s="454">
        <v>443</v>
      </c>
      <c r="H30" s="200"/>
      <c r="I30" s="540">
        <v>690</v>
      </c>
      <c r="J30" s="540"/>
      <c r="K30" s="541">
        <v>456</v>
      </c>
      <c r="L30" s="541"/>
      <c r="M30" s="502"/>
      <c r="N30" s="503"/>
      <c r="O30" s="498"/>
      <c r="P30" s="331"/>
    </row>
    <row r="31" spans="1:16" s="171" customFormat="1" ht="3.6" customHeight="1" x14ac:dyDescent="0.2">
      <c r="C31" s="249"/>
      <c r="D31" s="249"/>
      <c r="E31" s="248"/>
      <c r="F31" s="512"/>
      <c r="G31" s="252"/>
      <c r="H31" s="251"/>
      <c r="I31" s="494"/>
      <c r="J31" s="494"/>
      <c r="K31" s="504"/>
      <c r="L31" s="505"/>
      <c r="M31" s="354"/>
      <c r="N31" s="323"/>
      <c r="O31" s="323"/>
      <c r="P31" s="331"/>
    </row>
    <row r="32" spans="1:16" s="171" customFormat="1" ht="12" customHeight="1" x14ac:dyDescent="0.2">
      <c r="C32" s="359" t="s">
        <v>116</v>
      </c>
      <c r="D32" s="380"/>
      <c r="F32" s="466">
        <v>-4.353741496598639</v>
      </c>
      <c r="G32" s="466">
        <v>5.4761904761904763</v>
      </c>
      <c r="H32" s="144"/>
      <c r="I32" s="543">
        <v>-4.5643153526970952</v>
      </c>
      <c r="J32" s="543"/>
      <c r="K32" s="539">
        <v>5.5555555555555554</v>
      </c>
      <c r="L32" s="539"/>
      <c r="M32" s="325"/>
      <c r="N32" s="506"/>
      <c r="O32" s="506"/>
      <c r="P32" s="330"/>
    </row>
    <row r="33" spans="1:16" s="171" customFormat="1" ht="12" customHeight="1" x14ac:dyDescent="0.2">
      <c r="C33" s="344" t="s">
        <v>132</v>
      </c>
      <c r="D33" s="146"/>
      <c r="E33" s="324"/>
      <c r="F33" s="466">
        <v>0.81299571711352936</v>
      </c>
      <c r="G33" s="466">
        <v>-0.26547046913323324</v>
      </c>
      <c r="H33" s="144"/>
      <c r="I33" s="538">
        <v>-0.19532325197220146</v>
      </c>
      <c r="J33" s="538"/>
      <c r="K33" s="539">
        <v>1.3742709565995659</v>
      </c>
      <c r="L33" s="539"/>
      <c r="M33" s="325"/>
      <c r="N33" s="506"/>
      <c r="O33" s="506"/>
      <c r="P33" s="330"/>
    </row>
    <row r="34" spans="1:16" s="171" customFormat="1" ht="12" customHeight="1" x14ac:dyDescent="0.2">
      <c r="C34" s="167" t="s">
        <v>129</v>
      </c>
      <c r="D34" s="146"/>
      <c r="E34" s="324"/>
      <c r="F34" s="325"/>
      <c r="G34" s="325"/>
      <c r="H34" s="326"/>
      <c r="I34" s="325"/>
      <c r="J34" s="325"/>
      <c r="K34" s="325"/>
      <c r="L34" s="325"/>
      <c r="M34" s="325"/>
      <c r="N34" s="326"/>
      <c r="O34" s="326"/>
      <c r="P34" s="332"/>
    </row>
    <row r="35" spans="1:16" s="171" customFormat="1" ht="3.6" customHeight="1" x14ac:dyDescent="0.2">
      <c r="C35" s="167"/>
      <c r="D35" s="146"/>
      <c r="E35" s="324"/>
      <c r="F35" s="325"/>
      <c r="G35" s="325"/>
      <c r="H35" s="326"/>
      <c r="I35" s="325"/>
      <c r="J35" s="325"/>
      <c r="K35" s="325"/>
      <c r="L35" s="325"/>
      <c r="M35" s="325"/>
      <c r="N35" s="326"/>
      <c r="O35" s="326"/>
      <c r="P35" s="332"/>
    </row>
    <row r="36" spans="1:16" s="171" customFormat="1" ht="12" customHeight="1" x14ac:dyDescent="0.2">
      <c r="C36" s="148" t="s">
        <v>138</v>
      </c>
      <c r="D36" s="189"/>
      <c r="E36" s="324"/>
      <c r="F36" s="327"/>
      <c r="G36" s="327"/>
      <c r="H36" s="328"/>
      <c r="I36" s="327"/>
      <c r="J36" s="327"/>
      <c r="K36" s="327"/>
      <c r="L36" s="327"/>
      <c r="M36" s="327"/>
      <c r="N36" s="328"/>
      <c r="O36" s="328"/>
      <c r="P36" s="332"/>
    </row>
    <row r="37" spans="1:16" s="171" customFormat="1" ht="12" customHeight="1" x14ac:dyDescent="0.2">
      <c r="C37" s="148" t="s">
        <v>229</v>
      </c>
      <c r="D37" s="169"/>
      <c r="E37" s="329"/>
      <c r="F37" s="329"/>
      <c r="G37" s="329"/>
      <c r="H37" s="329"/>
      <c r="I37" s="329"/>
      <c r="J37" s="329"/>
      <c r="K37" s="329"/>
      <c r="L37" s="329"/>
      <c r="M37" s="329"/>
      <c r="N37" s="329"/>
      <c r="O37" s="329"/>
      <c r="P37" s="169"/>
    </row>
    <row r="38" spans="1:16" s="171" customFormat="1" ht="12" customHeight="1" x14ac:dyDescent="0.2">
      <c r="C38" s="148" t="s">
        <v>139</v>
      </c>
      <c r="D38" s="169"/>
      <c r="E38" s="329"/>
      <c r="F38" s="329"/>
      <c r="G38" s="329"/>
      <c r="H38" s="329"/>
      <c r="I38" s="329"/>
      <c r="J38" s="329"/>
      <c r="K38" s="329"/>
      <c r="L38" s="329"/>
      <c r="M38" s="329"/>
      <c r="N38" s="329"/>
      <c r="O38" s="169"/>
      <c r="P38" s="169"/>
    </row>
    <row r="39" spans="1:16" s="118" customFormat="1" ht="12" customHeight="1" x14ac:dyDescent="0.2">
      <c r="A39" s="171"/>
      <c r="B39" s="171"/>
      <c r="C39" s="148" t="s">
        <v>140</v>
      </c>
      <c r="D39" s="169"/>
      <c r="E39" s="169"/>
      <c r="F39" s="329"/>
      <c r="G39" s="329"/>
      <c r="H39" s="329"/>
      <c r="I39" s="329"/>
      <c r="J39" s="329"/>
      <c r="K39" s="329"/>
      <c r="L39" s="329"/>
      <c r="M39" s="329"/>
      <c r="N39" s="329"/>
      <c r="O39" s="329"/>
      <c r="P39" s="173"/>
    </row>
    <row r="40" spans="1:16" s="118" customFormat="1" ht="14.1" customHeight="1" x14ac:dyDescent="0.2">
      <c r="A40" s="171"/>
      <c r="B40" s="171"/>
      <c r="C40" s="333"/>
      <c r="D40" s="334"/>
      <c r="E40" s="334"/>
      <c r="F40" s="335"/>
      <c r="G40" s="335"/>
      <c r="H40" s="335"/>
      <c r="I40" s="335"/>
      <c r="J40" s="335"/>
      <c r="K40" s="335"/>
      <c r="L40" s="335"/>
      <c r="M40" s="335"/>
      <c r="N40" s="335"/>
      <c r="O40" s="335"/>
      <c r="P40" s="334"/>
    </row>
    <row r="41" spans="1:16" s="118" customFormat="1" ht="14.1" customHeight="1" x14ac:dyDescent="0.2">
      <c r="A41" s="171"/>
      <c r="B41" s="171"/>
      <c r="C41" s="171"/>
      <c r="D41" s="171"/>
      <c r="E41" s="171"/>
      <c r="F41" s="171"/>
      <c r="G41" s="171"/>
      <c r="H41" s="171"/>
      <c r="I41" s="171"/>
      <c r="J41" s="171"/>
      <c r="K41" s="171"/>
      <c r="L41" s="171"/>
      <c r="M41" s="171"/>
      <c r="N41" s="171"/>
      <c r="O41" s="171"/>
      <c r="P41" s="171"/>
    </row>
    <row r="42" spans="1:16" s="118" customFormat="1" ht="19.350000000000001" customHeight="1" x14ac:dyDescent="0.45">
      <c r="A42" s="171"/>
      <c r="B42" s="171"/>
      <c r="C42" s="336" t="s">
        <v>18</v>
      </c>
      <c r="D42" s="179"/>
      <c r="E42" s="179"/>
      <c r="F42" s="173"/>
      <c r="G42" s="173"/>
      <c r="H42" s="173"/>
      <c r="I42" s="173"/>
      <c r="J42" s="173"/>
      <c r="K42" s="173"/>
      <c r="L42" s="173"/>
      <c r="M42" s="173"/>
      <c r="N42" s="173"/>
      <c r="O42" s="173"/>
      <c r="P42" s="173"/>
    </row>
    <row r="43" spans="1:16" s="118" customFormat="1" ht="12" customHeight="1" x14ac:dyDescent="0.2">
      <c r="A43" s="171"/>
      <c r="B43" s="171"/>
      <c r="C43" s="173"/>
      <c r="D43" s="173"/>
      <c r="E43" s="173"/>
      <c r="F43" s="173"/>
      <c r="G43" s="173"/>
      <c r="H43" s="173"/>
      <c r="I43" s="173"/>
      <c r="J43" s="173"/>
      <c r="K43" s="173"/>
      <c r="L43" s="173"/>
      <c r="M43" s="173"/>
      <c r="N43" s="173"/>
      <c r="O43" s="173"/>
      <c r="P43" s="173"/>
    </row>
    <row r="44" spans="1:16" s="118" customFormat="1" ht="14.1" customHeight="1" x14ac:dyDescent="0.2">
      <c r="A44" s="171"/>
      <c r="B44" s="171"/>
      <c r="C44" s="180" t="s">
        <v>24</v>
      </c>
      <c r="D44" s="173"/>
      <c r="E44" s="171"/>
      <c r="F44" s="173"/>
      <c r="G44" s="173"/>
      <c r="H44" s="173"/>
      <c r="I44" s="173"/>
      <c r="J44" s="173"/>
      <c r="K44" s="173"/>
      <c r="L44" s="173"/>
      <c r="M44" s="173"/>
      <c r="N44" s="173"/>
      <c r="O44" s="173"/>
      <c r="P44" s="173"/>
    </row>
    <row r="45" spans="1:16" s="118" customFormat="1" ht="3" customHeight="1" x14ac:dyDescent="0.2">
      <c r="A45" s="171"/>
      <c r="B45" s="171"/>
      <c r="C45" s="173"/>
      <c r="D45" s="173"/>
      <c r="E45" s="171"/>
      <c r="F45" s="173"/>
      <c r="G45" s="173"/>
      <c r="H45" s="173"/>
      <c r="I45" s="173"/>
      <c r="J45" s="173"/>
      <c r="K45" s="173"/>
      <c r="L45" s="173"/>
      <c r="M45" s="173"/>
      <c r="N45" s="173"/>
      <c r="O45" s="173"/>
      <c r="P45" s="173"/>
    </row>
    <row r="46" spans="1:16" s="118" customFormat="1" ht="14.1" customHeight="1" x14ac:dyDescent="0.3">
      <c r="A46" s="171"/>
      <c r="B46" s="171"/>
      <c r="C46" s="181" t="s">
        <v>160</v>
      </c>
      <c r="D46" s="182"/>
      <c r="E46" s="171"/>
      <c r="F46" s="182"/>
      <c r="G46" s="182"/>
      <c r="H46" s="182"/>
      <c r="I46" s="182"/>
      <c r="J46" s="182"/>
      <c r="K46" s="182"/>
      <c r="L46" s="182"/>
      <c r="M46" s="182"/>
      <c r="N46" s="182"/>
      <c r="O46" s="183"/>
      <c r="P46" s="183"/>
    </row>
    <row r="47" spans="1:16" s="118" customFormat="1" ht="14.1" customHeight="1" x14ac:dyDescent="0.3">
      <c r="A47" s="171"/>
      <c r="B47" s="171"/>
      <c r="C47" s="181" t="s">
        <v>161</v>
      </c>
      <c r="D47" s="182"/>
      <c r="E47" s="171"/>
      <c r="F47" s="182"/>
      <c r="G47" s="182"/>
      <c r="H47" s="182"/>
      <c r="I47" s="182"/>
      <c r="J47" s="182"/>
      <c r="K47" s="182"/>
      <c r="L47" s="182"/>
      <c r="M47" s="182"/>
      <c r="N47" s="182"/>
      <c r="O47" s="183"/>
      <c r="P47" s="183"/>
    </row>
    <row r="48" spans="1:16" s="118" customFormat="1" ht="14.1" customHeight="1" x14ac:dyDescent="0.3">
      <c r="A48" s="171"/>
      <c r="B48" s="171"/>
      <c r="C48" s="181" t="s">
        <v>162</v>
      </c>
      <c r="D48" s="182"/>
      <c r="E48" s="171"/>
      <c r="F48" s="182"/>
      <c r="G48" s="182"/>
      <c r="H48" s="182"/>
      <c r="I48" s="182"/>
      <c r="J48" s="182"/>
      <c r="K48" s="182"/>
      <c r="L48" s="182"/>
      <c r="M48" s="182"/>
      <c r="N48" s="182"/>
      <c r="O48" s="183"/>
      <c r="P48" s="183"/>
    </row>
    <row r="49" spans="1:16" s="118" customFormat="1" ht="9.9499999999999993" customHeight="1" x14ac:dyDescent="0.2">
      <c r="A49" s="117"/>
      <c r="B49" s="171"/>
      <c r="C49" s="182"/>
      <c r="D49" s="182"/>
      <c r="E49" s="171"/>
      <c r="F49" s="182"/>
      <c r="G49" s="182"/>
      <c r="H49" s="182"/>
      <c r="I49" s="182"/>
      <c r="J49" s="182"/>
      <c r="K49" s="182"/>
      <c r="L49" s="182"/>
      <c r="M49" s="182"/>
      <c r="N49" s="182"/>
      <c r="O49" s="183"/>
      <c r="P49" s="183"/>
    </row>
    <row r="50" spans="1:16" s="118" customFormat="1" ht="14.1" customHeight="1" x14ac:dyDescent="0.2">
      <c r="A50" s="117"/>
      <c r="B50" s="171"/>
      <c r="C50" s="180" t="s">
        <v>67</v>
      </c>
      <c r="D50" s="182"/>
      <c r="E50" s="171"/>
      <c r="F50" s="182"/>
      <c r="G50" s="182"/>
      <c r="H50" s="182"/>
      <c r="I50" s="182"/>
      <c r="J50" s="182"/>
      <c r="K50" s="182"/>
      <c r="L50" s="182"/>
      <c r="M50" s="182"/>
      <c r="N50" s="182"/>
      <c r="O50" s="183"/>
      <c r="P50" s="183"/>
    </row>
    <row r="51" spans="1:16" s="118" customFormat="1" ht="3" customHeight="1" x14ac:dyDescent="0.25">
      <c r="A51" s="117"/>
      <c r="B51" s="171"/>
      <c r="C51" s="184"/>
      <c r="D51" s="182"/>
      <c r="E51" s="171"/>
      <c r="F51" s="182"/>
      <c r="G51" s="182"/>
      <c r="H51" s="182"/>
      <c r="I51" s="182"/>
      <c r="J51" s="182"/>
      <c r="K51" s="182"/>
      <c r="L51" s="182"/>
      <c r="M51" s="182"/>
      <c r="N51" s="182"/>
      <c r="O51" s="183"/>
      <c r="P51" s="174"/>
    </row>
    <row r="52" spans="1:16" s="118" customFormat="1" ht="14.1" customHeight="1" x14ac:dyDescent="0.3">
      <c r="A52" s="117"/>
      <c r="B52" s="171"/>
      <c r="C52" s="181" t="s">
        <v>180</v>
      </c>
      <c r="D52" s="182"/>
      <c r="E52" s="171"/>
      <c r="F52" s="182"/>
      <c r="G52" s="182"/>
      <c r="H52" s="182"/>
      <c r="I52" s="182"/>
      <c r="J52" s="182"/>
      <c r="K52" s="182"/>
      <c r="L52" s="182"/>
      <c r="M52" s="182"/>
      <c r="N52" s="182"/>
      <c r="O52" s="183"/>
      <c r="P52" s="178"/>
    </row>
    <row r="53" spans="1:16" s="118" customFormat="1" ht="14.1" customHeight="1" x14ac:dyDescent="0.3">
      <c r="A53" s="117"/>
      <c r="B53" s="171"/>
      <c r="C53" s="181" t="s">
        <v>179</v>
      </c>
      <c r="D53" s="185"/>
      <c r="E53" s="171"/>
      <c r="F53" s="185"/>
      <c r="G53" s="185"/>
      <c r="H53" s="185"/>
      <c r="I53" s="185"/>
      <c r="J53" s="185"/>
      <c r="K53" s="185"/>
      <c r="L53" s="185"/>
      <c r="M53" s="185"/>
      <c r="N53" s="185"/>
      <c r="O53" s="185"/>
      <c r="P53" s="186"/>
    </row>
    <row r="54" spans="1:16" s="118" customFormat="1" ht="9.9499999999999993" customHeight="1" x14ac:dyDescent="0.2">
      <c r="A54" s="117"/>
      <c r="B54" s="171"/>
      <c r="C54" s="171"/>
      <c r="D54" s="173"/>
      <c r="E54" s="171"/>
      <c r="F54" s="173"/>
      <c r="G54" s="173"/>
      <c r="H54" s="173"/>
      <c r="I54" s="173"/>
      <c r="J54" s="173"/>
      <c r="K54" s="173"/>
      <c r="L54" s="173"/>
      <c r="M54" s="173"/>
      <c r="N54" s="173"/>
      <c r="O54" s="173"/>
      <c r="P54" s="186"/>
    </row>
    <row r="55" spans="1:16" s="118" customFormat="1" ht="14.1" customHeight="1" x14ac:dyDescent="0.2">
      <c r="A55" s="117"/>
      <c r="B55" s="171"/>
      <c r="C55" s="180" t="s">
        <v>131</v>
      </c>
      <c r="D55" s="171"/>
      <c r="E55" s="171"/>
      <c r="F55" s="171"/>
      <c r="G55" s="171"/>
      <c r="H55" s="171"/>
      <c r="I55" s="171"/>
      <c r="J55" s="171"/>
      <c r="K55" s="171"/>
      <c r="L55" s="171"/>
      <c r="M55" s="171"/>
      <c r="N55" s="185"/>
      <c r="O55" s="185"/>
      <c r="P55" s="174"/>
    </row>
    <row r="56" spans="1:16" s="118" customFormat="1" ht="3" customHeight="1" x14ac:dyDescent="0.2">
      <c r="A56" s="117"/>
      <c r="B56" s="171"/>
      <c r="C56" s="171"/>
      <c r="D56" s="171"/>
      <c r="E56" s="171"/>
      <c r="F56" s="171"/>
      <c r="G56" s="171"/>
      <c r="H56" s="171"/>
      <c r="I56" s="171"/>
      <c r="J56" s="171"/>
      <c r="K56" s="171"/>
      <c r="L56" s="171"/>
      <c r="M56" s="171"/>
      <c r="N56" s="185"/>
      <c r="O56" s="185"/>
      <c r="P56" s="174"/>
    </row>
    <row r="57" spans="1:16" s="118" customFormat="1" ht="14.1" customHeight="1" x14ac:dyDescent="0.3">
      <c r="A57" s="117"/>
      <c r="B57" s="171"/>
      <c r="C57" s="181" t="s">
        <v>163</v>
      </c>
      <c r="D57" s="171"/>
      <c r="E57" s="171"/>
      <c r="F57" s="171"/>
      <c r="G57" s="171"/>
      <c r="H57" s="171"/>
      <c r="I57" s="171"/>
      <c r="J57" s="171"/>
      <c r="K57" s="171"/>
      <c r="L57" s="171"/>
      <c r="M57" s="171"/>
      <c r="N57" s="185"/>
      <c r="O57" s="185"/>
      <c r="P57" s="174"/>
    </row>
    <row r="58" spans="1:16" s="114" customFormat="1" ht="14.1" customHeight="1" x14ac:dyDescent="0.3">
      <c r="A58" s="123"/>
      <c r="B58" s="176"/>
      <c r="C58" s="181" t="s">
        <v>164</v>
      </c>
      <c r="D58" s="176"/>
      <c r="E58" s="176"/>
      <c r="F58" s="176"/>
      <c r="G58" s="176"/>
      <c r="H58" s="176"/>
      <c r="I58" s="176"/>
      <c r="J58" s="176"/>
      <c r="K58" s="176"/>
      <c r="L58" s="176"/>
      <c r="M58" s="176"/>
      <c r="N58" s="185"/>
      <c r="O58" s="185"/>
      <c r="P58" s="174"/>
    </row>
    <row r="59" spans="1:16" s="114" customFormat="1" ht="9.9499999999999993" customHeight="1" x14ac:dyDescent="0.3">
      <c r="A59" s="123"/>
      <c r="B59" s="176"/>
      <c r="C59" s="181"/>
      <c r="D59" s="176"/>
      <c r="E59" s="176"/>
      <c r="F59" s="176"/>
      <c r="G59" s="176"/>
      <c r="H59" s="176"/>
      <c r="I59" s="176"/>
      <c r="J59" s="176"/>
      <c r="K59" s="176"/>
      <c r="L59" s="176"/>
      <c r="M59" s="176"/>
      <c r="N59" s="185"/>
      <c r="O59" s="185"/>
      <c r="P59" s="174"/>
    </row>
    <row r="60" spans="1:16" s="114" customFormat="1" ht="14.1" customHeight="1" x14ac:dyDescent="0.25">
      <c r="A60" s="123"/>
      <c r="B60" s="123"/>
      <c r="C60" s="129" t="s">
        <v>39</v>
      </c>
      <c r="D60" s="131"/>
      <c r="E60" s="117"/>
      <c r="F60" s="133"/>
      <c r="G60" s="133"/>
      <c r="H60" s="133"/>
      <c r="I60" s="133"/>
      <c r="J60" s="133"/>
      <c r="K60" s="133"/>
      <c r="L60" s="132"/>
      <c r="M60" s="132"/>
      <c r="N60" s="115"/>
      <c r="O60" s="115"/>
      <c r="P60" s="126"/>
    </row>
    <row r="61" spans="1:16" s="114" customFormat="1" ht="3" customHeight="1" x14ac:dyDescent="0.2">
      <c r="A61" s="123"/>
      <c r="B61" s="123"/>
      <c r="C61" s="132"/>
      <c r="D61" s="132"/>
      <c r="E61" s="117"/>
      <c r="F61" s="132"/>
      <c r="G61" s="132"/>
      <c r="H61" s="132"/>
      <c r="I61" s="132"/>
      <c r="J61" s="185"/>
      <c r="K61" s="185"/>
      <c r="L61" s="132"/>
      <c r="M61" s="132"/>
      <c r="N61" s="115"/>
      <c r="O61" s="115"/>
      <c r="P61" s="115"/>
    </row>
    <row r="62" spans="1:16" s="114" customFormat="1" ht="14.1" customHeight="1" x14ac:dyDescent="0.3">
      <c r="A62" s="123"/>
      <c r="B62" s="123"/>
      <c r="C62" s="130" t="s">
        <v>165</v>
      </c>
      <c r="D62" s="132"/>
      <c r="E62" s="117"/>
      <c r="F62" s="132"/>
      <c r="G62" s="132"/>
      <c r="H62" s="132"/>
      <c r="I62" s="132"/>
      <c r="J62" s="185"/>
      <c r="K62" s="185"/>
      <c r="L62" s="132"/>
      <c r="M62" s="132"/>
      <c r="N62" s="115"/>
      <c r="O62" s="115"/>
      <c r="P62" s="115"/>
    </row>
    <row r="63" spans="1:16" s="122" customFormat="1" ht="14.1" customHeight="1" x14ac:dyDescent="0.35">
      <c r="A63" s="134"/>
      <c r="B63" s="134"/>
      <c r="C63" s="130" t="s">
        <v>166</v>
      </c>
      <c r="D63" s="132"/>
      <c r="E63" s="123"/>
      <c r="F63" s="132"/>
      <c r="G63" s="135"/>
      <c r="H63" s="134"/>
      <c r="I63" s="136"/>
      <c r="J63" s="136"/>
      <c r="K63" s="136"/>
      <c r="L63" s="136"/>
      <c r="M63" s="136"/>
      <c r="N63" s="119"/>
      <c r="O63" s="119"/>
      <c r="P63" s="119"/>
    </row>
    <row r="64" spans="1:16" s="122" customFormat="1" ht="14.1" customHeight="1" x14ac:dyDescent="0.3">
      <c r="A64" s="134"/>
      <c r="B64" s="134"/>
      <c r="C64" s="130" t="s">
        <v>25</v>
      </c>
      <c r="D64" s="112"/>
      <c r="E64" s="134"/>
      <c r="F64" s="134"/>
      <c r="G64" s="115"/>
      <c r="H64" s="115"/>
      <c r="I64" s="115"/>
      <c r="J64" s="170"/>
      <c r="K64" s="170"/>
      <c r="L64" s="115"/>
      <c r="M64" s="115"/>
      <c r="N64" s="115"/>
      <c r="O64" s="115"/>
      <c r="P64" s="115"/>
    </row>
  </sheetData>
  <mergeCells count="32">
    <mergeCell ref="L1:P2"/>
    <mergeCell ref="E8:E9"/>
    <mergeCell ref="F8:F9"/>
    <mergeCell ref="G8:G9"/>
    <mergeCell ref="F7:G7"/>
    <mergeCell ref="I7:N7"/>
    <mergeCell ref="I22:L22"/>
    <mergeCell ref="I28:J28"/>
    <mergeCell ref="F23:F24"/>
    <mergeCell ref="G23:G24"/>
    <mergeCell ref="I32:J32"/>
    <mergeCell ref="K28:L28"/>
    <mergeCell ref="K26:L26"/>
    <mergeCell ref="F22:G22"/>
    <mergeCell ref="I23:J24"/>
    <mergeCell ref="K23:L24"/>
    <mergeCell ref="K27:L27"/>
    <mergeCell ref="I26:J26"/>
    <mergeCell ref="I27:J27"/>
    <mergeCell ref="I33:J33"/>
    <mergeCell ref="K32:L32"/>
    <mergeCell ref="K33:L33"/>
    <mergeCell ref="I29:J29"/>
    <mergeCell ref="I30:J30"/>
    <mergeCell ref="K29:L29"/>
    <mergeCell ref="K30:L30"/>
    <mergeCell ref="P8:P9"/>
    <mergeCell ref="M8:M9"/>
    <mergeCell ref="N8:N9"/>
    <mergeCell ref="I8:I9"/>
    <mergeCell ref="J8:J9"/>
    <mergeCell ref="K8:K9"/>
  </mergeCells>
  <hyperlinks>
    <hyperlink ref="L1:P2" location="Index!A1" display="← Back to the Index Page"/>
  </hyperlinks>
  <printOptions horizontalCentered="1"/>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oddHeader>
    <oddFooter>&amp;L&amp;"Gill Sans MT,Regular"&amp;9&amp;K0065A4Page 5&amp;R&amp;"Gill Sans MT,Regular"&amp;9&amp;K0065A4May 2017</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16"/>
  <sheetViews>
    <sheetView zoomScaleNormal="100" workbookViewId="0"/>
  </sheetViews>
  <sheetFormatPr defaultColWidth="9.140625" defaultRowHeight="12.75" x14ac:dyDescent="0.2"/>
  <cols>
    <col min="1" max="1" width="2" style="153" customWidth="1"/>
    <col min="2" max="2" width="4.28515625" style="153" customWidth="1"/>
    <col min="3" max="3" width="11.140625" style="153" customWidth="1"/>
    <col min="4" max="15" width="6" style="153" customWidth="1"/>
    <col min="16" max="16384" width="9.140625" style="153"/>
  </cols>
  <sheetData>
    <row r="1" spans="2:15" ht="12" customHeight="1" x14ac:dyDescent="0.2">
      <c r="B1" s="215"/>
      <c r="C1" s="148"/>
      <c r="D1" s="220"/>
      <c r="E1" s="220"/>
      <c r="F1" s="220"/>
      <c r="G1" s="220"/>
      <c r="H1" s="220"/>
      <c r="I1" s="220"/>
      <c r="J1" s="149"/>
      <c r="K1" s="149"/>
      <c r="L1" s="604" t="s">
        <v>261</v>
      </c>
      <c r="M1" s="604"/>
      <c r="N1" s="604"/>
      <c r="O1" s="604"/>
    </row>
    <row r="2" spans="2:15" ht="12" customHeight="1" x14ac:dyDescent="0.2">
      <c r="B2" s="215"/>
      <c r="C2" s="148"/>
      <c r="D2" s="220"/>
      <c r="E2" s="220"/>
      <c r="F2" s="220"/>
      <c r="G2" s="220"/>
      <c r="H2" s="220"/>
      <c r="I2" s="220"/>
      <c r="J2" s="149"/>
      <c r="K2" s="149"/>
      <c r="L2" s="604"/>
      <c r="M2" s="604"/>
      <c r="N2" s="604"/>
      <c r="O2" s="604"/>
    </row>
    <row r="3" spans="2:15" ht="12" customHeight="1" x14ac:dyDescent="0.2">
      <c r="B3" s="215"/>
      <c r="C3" s="148"/>
      <c r="D3" s="220"/>
      <c r="E3" s="220"/>
      <c r="F3" s="220"/>
      <c r="G3" s="220"/>
      <c r="H3" s="220"/>
      <c r="I3" s="220"/>
      <c r="J3" s="149"/>
      <c r="K3" s="149"/>
      <c r="L3" s="220"/>
      <c r="M3" s="220"/>
      <c r="N3" s="592"/>
      <c r="O3" s="220"/>
    </row>
    <row r="4" spans="2:15" ht="21" x14ac:dyDescent="0.45">
      <c r="B4" s="141" t="s">
        <v>262</v>
      </c>
      <c r="C4" s="141" t="s">
        <v>263</v>
      </c>
      <c r="D4" s="593"/>
      <c r="E4" s="593"/>
      <c r="F4" s="215"/>
      <c r="G4" s="215"/>
      <c r="H4" s="594"/>
      <c r="I4" s="215"/>
      <c r="J4" s="339"/>
      <c r="K4" s="339"/>
      <c r="L4" s="215"/>
      <c r="M4" s="215"/>
      <c r="N4" s="595"/>
      <c r="O4" s="220"/>
    </row>
    <row r="5" spans="2:15" ht="12" customHeight="1" x14ac:dyDescent="0.2">
      <c r="B5" s="215"/>
      <c r="C5" s="194"/>
      <c r="D5" s="220"/>
      <c r="E5" s="220"/>
      <c r="F5" s="220"/>
      <c r="G5" s="220"/>
      <c r="H5" s="220"/>
      <c r="I5" s="220"/>
      <c r="J5" s="149"/>
      <c r="K5" s="149"/>
      <c r="L5" s="220"/>
      <c r="M5" s="220"/>
      <c r="N5" s="220"/>
      <c r="O5" s="220"/>
    </row>
    <row r="6" spans="2:15" ht="19.350000000000001" customHeight="1" x14ac:dyDescent="0.2">
      <c r="B6" s="342"/>
      <c r="C6" s="340" t="s">
        <v>187</v>
      </c>
      <c r="D6" s="342"/>
      <c r="E6" s="139" t="s">
        <v>264</v>
      </c>
      <c r="F6" s="341"/>
      <c r="G6" s="341"/>
      <c r="H6" s="341"/>
      <c r="I6" s="341"/>
      <c r="J6" s="341"/>
      <c r="K6" s="341"/>
      <c r="L6" s="341"/>
      <c r="M6" s="341"/>
      <c r="N6" s="341"/>
      <c r="O6" s="596"/>
    </row>
    <row r="7" spans="2:15" ht="6.95" customHeight="1" x14ac:dyDescent="0.2">
      <c r="B7" s="342"/>
      <c r="C7" s="373"/>
      <c r="D7" s="341"/>
      <c r="E7" s="341"/>
      <c r="F7" s="341"/>
      <c r="G7" s="341"/>
      <c r="H7" s="341"/>
      <c r="I7" s="341"/>
      <c r="J7" s="341"/>
      <c r="K7" s="341"/>
      <c r="L7" s="341"/>
      <c r="M7" s="341"/>
      <c r="N7" s="341"/>
      <c r="O7" s="596"/>
    </row>
    <row r="8" spans="2:15" ht="12" customHeight="1" x14ac:dyDescent="0.2">
      <c r="B8" s="342"/>
      <c r="C8" s="597"/>
      <c r="D8" s="522" t="s">
        <v>265</v>
      </c>
      <c r="E8" s="522" t="s">
        <v>266</v>
      </c>
      <c r="F8" s="522" t="s">
        <v>267</v>
      </c>
      <c r="G8" s="522" t="s">
        <v>268</v>
      </c>
      <c r="H8" s="522" t="s">
        <v>115</v>
      </c>
      <c r="I8" s="522" t="s">
        <v>269</v>
      </c>
      <c r="J8" s="522" t="s">
        <v>270</v>
      </c>
      <c r="K8" s="522" t="s">
        <v>271</v>
      </c>
      <c r="L8" s="522" t="s">
        <v>272</v>
      </c>
      <c r="M8" s="522" t="s">
        <v>273</v>
      </c>
      <c r="N8" s="522" t="s">
        <v>274</v>
      </c>
      <c r="O8" s="522" t="s">
        <v>275</v>
      </c>
    </row>
    <row r="9" spans="2:15" ht="12" customHeight="1" x14ac:dyDescent="0.2">
      <c r="B9" s="342"/>
      <c r="C9" s="598"/>
      <c r="D9" s="523"/>
      <c r="E9" s="523"/>
      <c r="F9" s="523"/>
      <c r="G9" s="523"/>
      <c r="H9" s="523"/>
      <c r="I9" s="523"/>
      <c r="J9" s="523"/>
      <c r="K9" s="523"/>
      <c r="L9" s="523"/>
      <c r="M9" s="523"/>
      <c r="N9" s="523"/>
      <c r="O9" s="523"/>
    </row>
    <row r="10" spans="2:15" ht="5.0999999999999996" customHeight="1" x14ac:dyDescent="0.25">
      <c r="B10" s="342"/>
      <c r="C10" s="366"/>
      <c r="D10" s="241"/>
      <c r="E10" s="241"/>
      <c r="F10" s="241"/>
      <c r="G10" s="241"/>
      <c r="H10" s="241"/>
      <c r="I10" s="241"/>
      <c r="J10" s="241"/>
      <c r="K10" s="241"/>
      <c r="L10" s="241"/>
      <c r="M10" s="241"/>
      <c r="N10" s="241"/>
      <c r="O10" s="241"/>
    </row>
    <row r="11" spans="2:15" x14ac:dyDescent="0.2">
      <c r="B11" s="342"/>
      <c r="C11" s="193">
        <v>2012</v>
      </c>
      <c r="D11" s="599">
        <v>107</v>
      </c>
      <c r="E11" s="599">
        <v>94</v>
      </c>
      <c r="F11" s="599">
        <v>101</v>
      </c>
      <c r="G11" s="599">
        <v>106</v>
      </c>
      <c r="H11" s="599">
        <v>114</v>
      </c>
      <c r="I11" s="599">
        <v>107</v>
      </c>
      <c r="J11" s="599">
        <v>89</v>
      </c>
      <c r="K11" s="599">
        <v>126</v>
      </c>
      <c r="L11" s="599">
        <v>109</v>
      </c>
      <c r="M11" s="599">
        <v>117</v>
      </c>
      <c r="N11" s="599">
        <v>118</v>
      </c>
      <c r="O11" s="599">
        <v>112</v>
      </c>
    </row>
    <row r="12" spans="2:15" x14ac:dyDescent="0.2">
      <c r="B12" s="342"/>
      <c r="C12" s="193">
        <v>2013</v>
      </c>
      <c r="D12" s="599">
        <v>97</v>
      </c>
      <c r="E12" s="599">
        <v>102</v>
      </c>
      <c r="F12" s="599">
        <v>105</v>
      </c>
      <c r="G12" s="599">
        <v>86</v>
      </c>
      <c r="H12" s="599">
        <v>109</v>
      </c>
      <c r="I12" s="599">
        <v>93</v>
      </c>
      <c r="J12" s="599">
        <v>97</v>
      </c>
      <c r="K12" s="599">
        <v>106</v>
      </c>
      <c r="L12" s="599">
        <v>83</v>
      </c>
      <c r="M12" s="599">
        <v>94</v>
      </c>
      <c r="N12" s="599">
        <v>107</v>
      </c>
      <c r="O12" s="599">
        <v>108</v>
      </c>
    </row>
    <row r="13" spans="2:15" x14ac:dyDescent="0.2">
      <c r="B13" s="342"/>
      <c r="C13" s="193">
        <v>2014</v>
      </c>
      <c r="D13" s="599">
        <v>97</v>
      </c>
      <c r="E13" s="599">
        <v>88</v>
      </c>
      <c r="F13" s="599">
        <v>111</v>
      </c>
      <c r="G13" s="599">
        <v>72</v>
      </c>
      <c r="H13" s="599">
        <v>102</v>
      </c>
      <c r="I13" s="599">
        <v>90</v>
      </c>
      <c r="J13" s="599">
        <v>93</v>
      </c>
      <c r="K13" s="599">
        <v>101</v>
      </c>
      <c r="L13" s="599">
        <v>99</v>
      </c>
      <c r="M13" s="599">
        <v>104</v>
      </c>
      <c r="N13" s="599">
        <v>108</v>
      </c>
      <c r="O13" s="599">
        <v>85</v>
      </c>
    </row>
    <row r="14" spans="2:15" x14ac:dyDescent="0.2">
      <c r="B14" s="342"/>
      <c r="C14" s="600">
        <v>2015</v>
      </c>
      <c r="D14" s="599">
        <v>106</v>
      </c>
      <c r="E14" s="599">
        <v>72</v>
      </c>
      <c r="F14" s="599">
        <v>97</v>
      </c>
      <c r="G14" s="599">
        <v>101</v>
      </c>
      <c r="H14" s="599">
        <v>105</v>
      </c>
      <c r="I14" s="599">
        <v>99</v>
      </c>
      <c r="J14" s="599">
        <v>94</v>
      </c>
      <c r="K14" s="599">
        <v>124</v>
      </c>
      <c r="L14" s="599">
        <v>92</v>
      </c>
      <c r="M14" s="599">
        <v>125</v>
      </c>
      <c r="N14" s="599">
        <v>95</v>
      </c>
      <c r="O14" s="599">
        <v>95</v>
      </c>
    </row>
    <row r="15" spans="2:15" x14ac:dyDescent="0.2">
      <c r="B15" s="342"/>
      <c r="C15" s="600">
        <v>2016</v>
      </c>
      <c r="D15" s="599">
        <v>107</v>
      </c>
      <c r="E15" s="599">
        <v>100</v>
      </c>
      <c r="F15" s="599">
        <v>110</v>
      </c>
      <c r="G15" s="599">
        <v>114</v>
      </c>
      <c r="H15" s="599">
        <v>105</v>
      </c>
      <c r="I15" s="599">
        <v>97</v>
      </c>
      <c r="J15" s="599">
        <v>117</v>
      </c>
      <c r="K15" s="599">
        <v>113</v>
      </c>
      <c r="L15" s="599">
        <v>92</v>
      </c>
      <c r="M15" s="599">
        <v>117</v>
      </c>
      <c r="N15" s="599">
        <v>105</v>
      </c>
      <c r="O15" s="599">
        <v>116</v>
      </c>
    </row>
    <row r="16" spans="2:15" x14ac:dyDescent="0.2">
      <c r="B16" s="342"/>
      <c r="C16" s="601">
        <v>2017</v>
      </c>
      <c r="D16" s="602">
        <v>96</v>
      </c>
      <c r="E16" s="602">
        <v>77</v>
      </c>
      <c r="F16" s="602">
        <v>96</v>
      </c>
      <c r="G16" s="602">
        <v>104</v>
      </c>
      <c r="H16" s="602">
        <v>96</v>
      </c>
      <c r="I16" s="602"/>
      <c r="J16" s="602"/>
      <c r="K16" s="602"/>
      <c r="L16" s="602"/>
      <c r="M16" s="602"/>
      <c r="N16" s="602"/>
      <c r="O16" s="602"/>
    </row>
  </sheetData>
  <mergeCells count="13">
    <mergeCell ref="M8:M9"/>
    <mergeCell ref="N8:N9"/>
    <mergeCell ref="O8:O9"/>
    <mergeCell ref="L1:O2"/>
    <mergeCell ref="D8:D9"/>
    <mergeCell ref="E8:E9"/>
    <mergeCell ref="F8:F9"/>
    <mergeCell ref="G8:G9"/>
    <mergeCell ref="H8:H9"/>
    <mergeCell ref="I8:I9"/>
    <mergeCell ref="J8:J9"/>
    <mergeCell ref="K8:K9"/>
    <mergeCell ref="L8:L9"/>
  </mergeCells>
  <hyperlinks>
    <hyperlink ref="L1:O2" location="Index!A1" display="← Back to the Index Page"/>
  </hyperlink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65"/>
  <sheetViews>
    <sheetView topLeftCell="A13" zoomScaleNormal="100" zoomScaleSheetLayoutView="112" workbookViewId="0">
      <selection activeCell="H57" sqref="H57:I57"/>
    </sheetView>
  </sheetViews>
  <sheetFormatPr defaultColWidth="9.140625" defaultRowHeight="14.25" x14ac:dyDescent="0.2"/>
  <cols>
    <col min="1" max="1" width="4.28515625" style="234" customWidth="1"/>
    <col min="2" max="2" width="15.140625" style="234" customWidth="1"/>
    <col min="3" max="3" width="6.140625" style="234" customWidth="1"/>
    <col min="4" max="4" width="7.28515625" style="234" customWidth="1"/>
    <col min="5" max="5" width="7.42578125" style="234" customWidth="1"/>
    <col min="6" max="6" width="6.7109375" style="234" customWidth="1"/>
    <col min="7" max="7" width="8.140625" style="234" customWidth="1"/>
    <col min="8" max="8" width="6.7109375" style="234" customWidth="1"/>
    <col min="9" max="9" width="7" style="234" customWidth="1"/>
    <col min="10" max="10" width="6.5703125" style="234" customWidth="1"/>
    <col min="11" max="11" width="10" style="234" customWidth="1"/>
    <col min="12" max="12" width="11.140625" style="234" customWidth="1"/>
    <col min="13" max="13" width="8.7109375" style="234" customWidth="1"/>
    <col min="14" max="15" width="9" style="234" customWidth="1"/>
    <col min="16" max="16" width="9.28515625" style="234" customWidth="1"/>
    <col min="17" max="17" width="8.5703125" style="234" customWidth="1"/>
    <col min="18" max="21" width="13.5703125" style="234" customWidth="1"/>
    <col min="22" max="22" width="4.42578125" style="234" customWidth="1"/>
    <col min="23" max="23" width="13.5703125" style="234" customWidth="1"/>
    <col min="24" max="24" width="6.5703125" style="234" customWidth="1"/>
    <col min="25" max="25" width="12.42578125" style="234" customWidth="1"/>
    <col min="26" max="29" width="6.42578125" style="234" customWidth="1"/>
    <col min="30" max="30" width="4.140625" style="234" customWidth="1"/>
    <col min="31" max="35" width="6.42578125" style="234" customWidth="1"/>
    <col min="36" max="36" width="4.85546875" style="234" customWidth="1"/>
    <col min="37" max="16384" width="9.140625" style="234"/>
  </cols>
  <sheetData>
    <row r="1" spans="2:32" s="201" customFormat="1" ht="12" customHeight="1" x14ac:dyDescent="0.25">
      <c r="B1" s="76"/>
      <c r="C1" s="76"/>
      <c r="D1" s="76"/>
      <c r="E1" s="76"/>
      <c r="F1" s="76"/>
      <c r="G1" s="76"/>
      <c r="H1" s="76"/>
      <c r="I1" s="76"/>
      <c r="J1" s="76"/>
      <c r="K1" s="76"/>
      <c r="L1" s="76"/>
    </row>
    <row r="2" spans="2:32" s="201" customFormat="1" ht="12" customHeight="1" x14ac:dyDescent="0.25">
      <c r="B2" s="76"/>
      <c r="C2" s="76"/>
      <c r="D2" s="76"/>
      <c r="E2" s="76"/>
      <c r="F2" s="76"/>
      <c r="G2" s="76"/>
      <c r="H2" s="76"/>
      <c r="I2" s="76"/>
      <c r="J2" s="76"/>
      <c r="K2" s="76"/>
      <c r="L2" s="76"/>
    </row>
    <row r="3" spans="2:32" s="114" customFormat="1" ht="12" customHeight="1" x14ac:dyDescent="0.25">
      <c r="M3" s="202"/>
      <c r="N3" s="202"/>
      <c r="O3" s="202"/>
      <c r="P3" s="202"/>
      <c r="Q3" s="202"/>
      <c r="R3" s="202"/>
      <c r="S3" s="153"/>
      <c r="T3" s="203"/>
    </row>
    <row r="4" spans="2:32" s="114" customFormat="1" ht="19.350000000000001" customHeight="1" x14ac:dyDescent="0.45">
      <c r="B4" s="204" t="s">
        <v>223</v>
      </c>
      <c r="C4" s="205"/>
      <c r="D4" s="205"/>
      <c r="E4" s="205"/>
      <c r="F4" s="206"/>
    </row>
    <row r="5" spans="2:32" s="114" customFormat="1" ht="12" customHeight="1" x14ac:dyDescent="0.25">
      <c r="B5" s="207"/>
      <c r="C5" s="208"/>
      <c r="D5" s="208"/>
      <c r="E5" s="208"/>
      <c r="F5" s="209"/>
      <c r="G5" s="116"/>
      <c r="H5" s="116"/>
      <c r="I5" s="116"/>
      <c r="J5" s="116"/>
      <c r="K5" s="116"/>
      <c r="L5" s="210"/>
      <c r="M5" s="211"/>
      <c r="N5" s="211"/>
      <c r="O5" s="211"/>
      <c r="P5" s="211"/>
      <c r="Q5" s="211"/>
      <c r="R5" s="211"/>
      <c r="S5" s="211"/>
      <c r="T5" s="211"/>
      <c r="U5" s="211"/>
      <c r="V5" s="211"/>
      <c r="W5" s="211"/>
      <c r="X5" s="211"/>
      <c r="Y5" s="211"/>
      <c r="Z5" s="211"/>
      <c r="AA5" s="211"/>
      <c r="AB5" s="211"/>
      <c r="AC5" s="211"/>
    </row>
    <row r="6" spans="2:32" s="215" customFormat="1" ht="15" customHeight="1" x14ac:dyDescent="0.35">
      <c r="B6" s="212" t="s">
        <v>182</v>
      </c>
      <c r="C6" s="213"/>
      <c r="D6" s="213"/>
      <c r="E6" s="213"/>
      <c r="F6" s="213"/>
      <c r="G6" s="213"/>
      <c r="H6" s="213"/>
      <c r="I6" s="213"/>
      <c r="J6" s="210"/>
      <c r="K6" s="214"/>
      <c r="L6" s="214"/>
      <c r="O6" s="216"/>
      <c r="Q6" s="217" t="s">
        <v>171</v>
      </c>
    </row>
    <row r="7" spans="2:32" s="215" customFormat="1" ht="15" customHeight="1" x14ac:dyDescent="0.2">
      <c r="B7" s="212" t="s">
        <v>183</v>
      </c>
      <c r="C7" s="218"/>
      <c r="D7" s="210"/>
      <c r="E7" s="210"/>
      <c r="F7" s="210"/>
      <c r="G7" s="210"/>
      <c r="H7" s="210"/>
      <c r="I7" s="210"/>
      <c r="J7" s="210"/>
      <c r="K7" s="219"/>
      <c r="L7" s="220"/>
      <c r="O7" s="221"/>
    </row>
    <row r="8" spans="2:32" s="215" customFormat="1" ht="15" customHeight="1" x14ac:dyDescent="0.2">
      <c r="B8" s="212" t="s">
        <v>184</v>
      </c>
      <c r="C8" s="218"/>
      <c r="D8" s="210"/>
      <c r="E8" s="210"/>
      <c r="F8" s="210"/>
      <c r="G8" s="210"/>
      <c r="H8" s="210"/>
      <c r="I8" s="210"/>
      <c r="J8" s="210"/>
      <c r="K8" s="198"/>
      <c r="L8" s="220"/>
      <c r="O8" s="222"/>
      <c r="Q8" s="215">
        <v>1</v>
      </c>
      <c r="R8" s="223" t="s">
        <v>113</v>
      </c>
      <c r="S8" s="215">
        <v>1</v>
      </c>
      <c r="T8" s="223" t="s">
        <v>113</v>
      </c>
    </row>
    <row r="9" spans="2:32" s="215" customFormat="1" ht="15" customHeight="1" x14ac:dyDescent="0.2">
      <c r="B9" s="212" t="s">
        <v>225</v>
      </c>
      <c r="C9" s="218"/>
      <c r="D9" s="210"/>
      <c r="E9" s="210"/>
      <c r="F9" s="210"/>
      <c r="G9" s="210"/>
      <c r="H9" s="210"/>
      <c r="I9" s="210"/>
      <c r="J9" s="210"/>
      <c r="K9" s="224"/>
      <c r="L9" s="225"/>
      <c r="M9" s="226"/>
      <c r="N9" s="227"/>
      <c r="O9" s="227"/>
      <c r="P9" s="222"/>
      <c r="T9" s="215">
        <v>3</v>
      </c>
      <c r="U9" s="223" t="s">
        <v>114</v>
      </c>
    </row>
    <row r="10" spans="2:32" ht="11.45" customHeight="1" x14ac:dyDescent="0.2">
      <c r="B10" s="218"/>
      <c r="C10" s="218"/>
      <c r="D10" s="210"/>
      <c r="E10" s="210"/>
      <c r="F10" s="210"/>
      <c r="G10" s="210"/>
      <c r="H10" s="210"/>
      <c r="I10" s="210"/>
      <c r="J10" s="210"/>
      <c r="K10" s="116"/>
      <c r="L10" s="218"/>
      <c r="M10" s="228"/>
      <c r="N10" s="229"/>
      <c r="O10" s="230"/>
      <c r="P10" s="231">
        <v>13</v>
      </c>
      <c r="Q10" s="232"/>
      <c r="R10" s="230"/>
      <c r="S10" s="231">
        <v>9</v>
      </c>
      <c r="T10" s="211"/>
      <c r="U10" s="211"/>
      <c r="V10" s="211"/>
      <c r="W10" s="211"/>
      <c r="X10" s="211"/>
      <c r="Y10" s="233"/>
      <c r="Z10" s="233"/>
      <c r="AA10" s="211"/>
      <c r="AB10" s="211"/>
      <c r="AC10" s="211"/>
      <c r="AD10" s="128"/>
      <c r="AE10" s="128"/>
      <c r="AF10" s="128"/>
    </row>
    <row r="11" spans="2:32" ht="15" customHeight="1" x14ac:dyDescent="0.2">
      <c r="B11" s="235" t="s">
        <v>185</v>
      </c>
      <c r="C11" s="218"/>
      <c r="D11" s="210"/>
      <c r="E11" s="210"/>
      <c r="F11" s="210"/>
      <c r="G11" s="210"/>
      <c r="H11" s="210"/>
      <c r="I11" s="210"/>
      <c r="J11" s="210"/>
      <c r="K11" s="218"/>
      <c r="M11" s="228"/>
      <c r="N11" s="229"/>
      <c r="O11" s="230">
        <v>2008</v>
      </c>
      <c r="P11" s="231">
        <v>9</v>
      </c>
      <c r="Q11" s="232"/>
      <c r="R11" s="230">
        <v>2008</v>
      </c>
      <c r="S11" s="231">
        <v>11</v>
      </c>
      <c r="T11" s="211"/>
      <c r="U11" s="211"/>
      <c r="V11" s="211"/>
      <c r="W11" s="211"/>
      <c r="X11" s="211"/>
      <c r="Y11" s="233"/>
      <c r="Z11" s="233"/>
      <c r="AA11" s="211"/>
      <c r="AB11" s="211"/>
      <c r="AC11" s="211"/>
      <c r="AD11" s="128"/>
      <c r="AE11" s="128"/>
      <c r="AF11" s="128"/>
    </row>
    <row r="12" spans="2:32" ht="15" customHeight="1" x14ac:dyDescent="0.2">
      <c r="B12" s="212" t="s">
        <v>186</v>
      </c>
      <c r="C12" s="218"/>
      <c r="D12" s="210"/>
      <c r="E12" s="210"/>
      <c r="F12" s="210"/>
      <c r="G12" s="210"/>
      <c r="H12" s="210"/>
      <c r="I12" s="210"/>
      <c r="J12" s="210"/>
      <c r="M12" s="228"/>
      <c r="O12" s="230"/>
      <c r="P12" s="231">
        <v>9</v>
      </c>
      <c r="Q12" s="236"/>
      <c r="R12" s="230"/>
      <c r="S12" s="231">
        <v>4</v>
      </c>
      <c r="T12" s="211"/>
      <c r="U12" s="211"/>
      <c r="V12" s="211"/>
      <c r="W12" s="211"/>
      <c r="X12" s="211"/>
      <c r="Y12" s="233"/>
      <c r="Z12" s="233"/>
      <c r="AA12" s="211"/>
      <c r="AB12" s="211"/>
      <c r="AC12" s="211"/>
      <c r="AD12" s="128"/>
      <c r="AE12" s="128"/>
      <c r="AF12" s="128"/>
    </row>
    <row r="13" spans="2:32" ht="11.45" customHeight="1" x14ac:dyDescent="0.2">
      <c r="B13" s="212"/>
      <c r="C13" s="218"/>
      <c r="D13" s="210"/>
      <c r="E13" s="210"/>
      <c r="F13" s="210"/>
      <c r="G13" s="210"/>
      <c r="H13" s="210"/>
      <c r="I13" s="210"/>
      <c r="J13" s="210"/>
      <c r="M13" s="228"/>
      <c r="O13" s="230"/>
      <c r="P13" s="231"/>
      <c r="Q13" s="236"/>
      <c r="R13" s="230"/>
      <c r="S13" s="231"/>
      <c r="T13" s="211"/>
      <c r="U13" s="211"/>
      <c r="V13" s="211"/>
      <c r="W13" s="211"/>
      <c r="X13" s="211"/>
      <c r="Y13" s="233"/>
      <c r="Z13" s="233"/>
      <c r="AA13" s="211"/>
      <c r="AB13" s="211"/>
      <c r="AC13" s="211"/>
      <c r="AD13" s="128"/>
      <c r="AE13" s="128"/>
      <c r="AF13" s="128"/>
    </row>
    <row r="14" spans="2:32" s="311" customFormat="1" ht="15" customHeight="1" x14ac:dyDescent="0.2">
      <c r="B14" s="212" t="s">
        <v>226</v>
      </c>
      <c r="C14" s="309"/>
      <c r="D14" s="310"/>
      <c r="E14" s="310"/>
      <c r="F14" s="310"/>
      <c r="G14" s="310"/>
      <c r="H14" s="310"/>
      <c r="I14" s="310"/>
      <c r="J14" s="310"/>
      <c r="M14" s="228"/>
      <c r="O14" s="312"/>
      <c r="P14" s="313"/>
      <c r="Q14" s="236"/>
      <c r="R14" s="312"/>
      <c r="S14" s="313"/>
      <c r="T14" s="314"/>
      <c r="U14" s="314"/>
      <c r="V14" s="314"/>
      <c r="W14" s="314"/>
      <c r="X14" s="314"/>
      <c r="Y14" s="315"/>
      <c r="Z14" s="315"/>
      <c r="AA14" s="314"/>
      <c r="AB14" s="314"/>
      <c r="AC14" s="314"/>
      <c r="AD14" s="316"/>
      <c r="AE14" s="316"/>
      <c r="AF14" s="316"/>
    </row>
    <row r="15" spans="2:32" s="311" customFormat="1" ht="15" customHeight="1" x14ac:dyDescent="0.2">
      <c r="B15" s="212" t="s">
        <v>227</v>
      </c>
      <c r="C15" s="309"/>
      <c r="D15" s="310"/>
      <c r="E15" s="310"/>
      <c r="F15" s="310"/>
      <c r="G15" s="310"/>
      <c r="H15" s="310"/>
      <c r="I15" s="310"/>
      <c r="J15" s="310"/>
      <c r="M15" s="228"/>
      <c r="O15" s="312"/>
      <c r="P15" s="313"/>
      <c r="Q15" s="236"/>
      <c r="R15" s="312"/>
      <c r="S15" s="313"/>
      <c r="T15" s="314"/>
      <c r="U15" s="314"/>
      <c r="V15" s="314"/>
      <c r="W15" s="314"/>
      <c r="X15" s="314"/>
      <c r="Y15" s="315"/>
      <c r="Z15" s="315"/>
      <c r="AA15" s="314"/>
      <c r="AB15" s="314"/>
      <c r="AC15" s="314"/>
      <c r="AD15" s="316"/>
      <c r="AE15" s="316"/>
      <c r="AF15" s="316"/>
    </row>
    <row r="16" spans="2:32" s="311" customFormat="1" ht="15" customHeight="1" x14ac:dyDescent="0.35">
      <c r="B16" s="213" t="s">
        <v>228</v>
      </c>
      <c r="C16" s="309"/>
      <c r="D16" s="310"/>
      <c r="E16" s="310"/>
      <c r="F16" s="310"/>
      <c r="G16" s="310"/>
      <c r="H16" s="310"/>
      <c r="I16" s="310"/>
      <c r="J16" s="310"/>
      <c r="M16" s="228"/>
      <c r="O16" s="312"/>
      <c r="P16" s="313"/>
      <c r="Q16" s="236"/>
      <c r="R16" s="312"/>
      <c r="S16" s="313"/>
      <c r="T16" s="314"/>
      <c r="U16" s="314"/>
      <c r="V16" s="314"/>
      <c r="W16" s="314"/>
      <c r="X16" s="314"/>
      <c r="Y16" s="315"/>
      <c r="Z16" s="315"/>
      <c r="AA16" s="314"/>
      <c r="AB16" s="314"/>
      <c r="AC16" s="314"/>
      <c r="AD16" s="316"/>
      <c r="AE16" s="316"/>
      <c r="AF16" s="316"/>
    </row>
    <row r="17" spans="2:29" ht="24.95" customHeight="1" x14ac:dyDescent="0.35">
      <c r="B17" s="213"/>
      <c r="C17" s="218"/>
      <c r="D17" s="210"/>
      <c r="E17" s="210"/>
      <c r="F17" s="210"/>
      <c r="G17" s="210"/>
      <c r="H17" s="210"/>
      <c r="I17" s="210"/>
      <c r="J17" s="210"/>
      <c r="L17" s="156"/>
      <c r="M17" s="156"/>
      <c r="N17" s="156"/>
      <c r="O17" s="230">
        <v>2010</v>
      </c>
      <c r="P17" s="231">
        <v>12</v>
      </c>
      <c r="Q17" s="236"/>
      <c r="R17" s="230">
        <v>2010</v>
      </c>
      <c r="S17" s="231">
        <v>1</v>
      </c>
      <c r="T17" s="211"/>
      <c r="U17" s="211"/>
      <c r="V17" s="211"/>
      <c r="W17" s="211"/>
      <c r="X17" s="211"/>
      <c r="Y17" s="233"/>
      <c r="Z17" s="233"/>
      <c r="AA17" s="211"/>
      <c r="AB17" s="211"/>
      <c r="AC17" s="211"/>
    </row>
    <row r="18" spans="2:29" ht="20.100000000000001" customHeight="1" x14ac:dyDescent="0.2">
      <c r="B18" s="237" t="s">
        <v>187</v>
      </c>
      <c r="C18" s="195" t="s">
        <v>188</v>
      </c>
      <c r="E18" s="238"/>
      <c r="F18" s="238"/>
      <c r="G18" s="239"/>
      <c r="I18" s="156"/>
      <c r="J18" s="156"/>
      <c r="K18" s="156"/>
      <c r="L18" s="156"/>
      <c r="M18" s="156"/>
      <c r="N18" s="156"/>
      <c r="O18" s="230"/>
      <c r="P18" s="231"/>
      <c r="Q18" s="236"/>
      <c r="R18" s="230"/>
      <c r="S18" s="231"/>
      <c r="T18" s="211"/>
      <c r="U18" s="211"/>
      <c r="V18" s="211"/>
      <c r="W18" s="211"/>
      <c r="X18" s="211"/>
      <c r="Y18" s="233"/>
      <c r="Z18" s="233"/>
      <c r="AA18" s="211"/>
      <c r="AB18" s="211"/>
      <c r="AC18" s="211"/>
    </row>
    <row r="19" spans="2:29" ht="10.9" customHeight="1" x14ac:dyDescent="0.2">
      <c r="B19" s="188"/>
      <c r="C19" s="191"/>
      <c r="D19" s="191"/>
      <c r="E19" s="156"/>
      <c r="F19" s="156"/>
      <c r="G19" s="156"/>
      <c r="H19" s="156"/>
      <c r="I19" s="156"/>
      <c r="J19" s="156"/>
      <c r="K19" s="156"/>
      <c r="O19" s="230"/>
      <c r="P19" s="231">
        <v>8</v>
      </c>
      <c r="Q19" s="236"/>
      <c r="R19" s="230"/>
      <c r="S19" s="231">
        <v>8</v>
      </c>
      <c r="T19" s="211"/>
      <c r="U19" s="211"/>
      <c r="V19" s="211"/>
      <c r="W19" s="211"/>
      <c r="X19" s="211"/>
      <c r="Y19" s="211"/>
      <c r="Z19" s="233"/>
      <c r="AA19" s="211"/>
      <c r="AB19" s="211"/>
      <c r="AC19" s="211"/>
    </row>
    <row r="20" spans="2:29" ht="10.9" customHeight="1" x14ac:dyDescent="0.2">
      <c r="B20" s="553"/>
      <c r="C20" s="522" t="s">
        <v>2</v>
      </c>
      <c r="D20" s="522" t="s">
        <v>3</v>
      </c>
      <c r="E20" s="522" t="s">
        <v>5</v>
      </c>
      <c r="F20" s="522" t="s">
        <v>4</v>
      </c>
      <c r="G20" s="522" t="s">
        <v>1</v>
      </c>
      <c r="H20" s="522" t="s">
        <v>0</v>
      </c>
      <c r="I20" s="522" t="s">
        <v>6</v>
      </c>
      <c r="J20" s="522" t="s">
        <v>7</v>
      </c>
      <c r="K20" s="522" t="s">
        <v>8</v>
      </c>
      <c r="O20" s="230">
        <v>2012</v>
      </c>
      <c r="P20" s="231">
        <v>10</v>
      </c>
      <c r="Q20" s="236"/>
      <c r="R20" s="230">
        <v>2012</v>
      </c>
      <c r="S20" s="231">
        <v>8</v>
      </c>
      <c r="T20" s="211"/>
      <c r="U20" s="211"/>
      <c r="V20" s="211"/>
      <c r="W20" s="211"/>
      <c r="X20" s="211"/>
      <c r="Y20" s="211"/>
      <c r="Z20" s="211"/>
      <c r="AA20" s="211"/>
      <c r="AB20" s="211"/>
      <c r="AC20" s="211"/>
    </row>
    <row r="21" spans="2:29" ht="4.9000000000000004" customHeight="1" x14ac:dyDescent="0.2">
      <c r="B21" s="554"/>
      <c r="C21" s="523"/>
      <c r="D21" s="523"/>
      <c r="E21" s="523"/>
      <c r="F21" s="523"/>
      <c r="G21" s="523"/>
      <c r="H21" s="523"/>
      <c r="I21" s="523"/>
      <c r="J21" s="523"/>
      <c r="K21" s="523"/>
      <c r="O21" s="230"/>
      <c r="P21" s="231">
        <v>4</v>
      </c>
      <c r="Q21" s="236"/>
      <c r="R21" s="230"/>
      <c r="S21" s="231">
        <v>6</v>
      </c>
      <c r="T21" s="211"/>
      <c r="U21" s="211"/>
      <c r="V21" s="211"/>
      <c r="W21" s="211"/>
      <c r="X21" s="211"/>
      <c r="Y21" s="211"/>
      <c r="Z21" s="211"/>
      <c r="AA21" s="211"/>
      <c r="AB21" s="211"/>
    </row>
    <row r="22" spans="2:29" ht="5.0999999999999996" customHeight="1" x14ac:dyDescent="0.25">
      <c r="B22" s="240"/>
      <c r="C22" s="241"/>
      <c r="D22" s="242"/>
      <c r="E22" s="242"/>
      <c r="F22" s="242"/>
      <c r="G22" s="242"/>
      <c r="H22" s="242"/>
      <c r="I22" s="242"/>
      <c r="J22" s="242"/>
      <c r="K22" s="242"/>
      <c r="O22" s="230">
        <v>2014</v>
      </c>
      <c r="P22" s="231">
        <v>5</v>
      </c>
      <c r="Q22" s="236"/>
      <c r="R22" s="230">
        <v>2014</v>
      </c>
      <c r="S22" s="231">
        <v>3</v>
      </c>
      <c r="T22" s="211"/>
      <c r="U22" s="211"/>
      <c r="V22" s="211"/>
      <c r="W22" s="211"/>
      <c r="X22" s="211"/>
      <c r="Y22" s="211"/>
      <c r="Z22" s="211"/>
      <c r="AA22" s="211"/>
      <c r="AB22" s="211"/>
    </row>
    <row r="23" spans="2:29" x14ac:dyDescent="0.2">
      <c r="B23" s="193">
        <v>2007</v>
      </c>
      <c r="C23" s="243">
        <v>5</v>
      </c>
      <c r="D23" s="243">
        <v>10</v>
      </c>
      <c r="E23" s="243">
        <v>4</v>
      </c>
      <c r="F23" s="243">
        <v>0</v>
      </c>
      <c r="G23" s="243">
        <v>4</v>
      </c>
      <c r="H23" s="243">
        <v>1</v>
      </c>
      <c r="I23" s="243">
        <v>1</v>
      </c>
      <c r="J23" s="243">
        <v>0</v>
      </c>
      <c r="K23" s="243">
        <v>25</v>
      </c>
      <c r="O23" s="230"/>
      <c r="P23" s="231">
        <v>8</v>
      </c>
      <c r="Q23" s="236"/>
      <c r="R23" s="230"/>
      <c r="S23" s="231">
        <v>2</v>
      </c>
      <c r="T23" s="211"/>
      <c r="U23" s="211"/>
      <c r="V23" s="211"/>
      <c r="W23" s="211"/>
      <c r="X23" s="211"/>
      <c r="Y23" s="211"/>
      <c r="Z23" s="211"/>
      <c r="AA23" s="211"/>
      <c r="AB23" s="211"/>
    </row>
    <row r="24" spans="2:29" x14ac:dyDescent="0.2">
      <c r="B24" s="193">
        <v>2008</v>
      </c>
      <c r="C24" s="243">
        <v>4</v>
      </c>
      <c r="D24" s="243">
        <v>6</v>
      </c>
      <c r="E24" s="243">
        <v>6</v>
      </c>
      <c r="F24" s="243">
        <v>1</v>
      </c>
      <c r="G24" s="243">
        <v>10</v>
      </c>
      <c r="H24" s="243">
        <v>1</v>
      </c>
      <c r="I24" s="243">
        <v>1</v>
      </c>
      <c r="J24" s="243">
        <v>0</v>
      </c>
      <c r="K24" s="243">
        <v>29</v>
      </c>
      <c r="O24" s="211"/>
      <c r="P24" s="211"/>
      <c r="Q24" s="236"/>
      <c r="R24" s="211"/>
      <c r="S24" s="128"/>
      <c r="T24" s="211"/>
      <c r="U24" s="211"/>
      <c r="V24" s="211"/>
      <c r="W24" s="211"/>
      <c r="X24" s="211"/>
      <c r="Y24" s="211"/>
      <c r="Z24" s="211"/>
      <c r="AA24" s="211"/>
      <c r="AB24" s="211"/>
    </row>
    <row r="25" spans="2:29" x14ac:dyDescent="0.2">
      <c r="B25" s="193">
        <v>2009</v>
      </c>
      <c r="C25" s="243">
        <v>10</v>
      </c>
      <c r="D25" s="243">
        <v>8</v>
      </c>
      <c r="E25" s="243">
        <v>7</v>
      </c>
      <c r="F25" s="243">
        <v>1</v>
      </c>
      <c r="G25" s="243">
        <v>3</v>
      </c>
      <c r="H25" s="243">
        <v>1</v>
      </c>
      <c r="I25" s="243">
        <v>0</v>
      </c>
      <c r="J25" s="243">
        <v>0</v>
      </c>
      <c r="K25" s="243">
        <v>30</v>
      </c>
      <c r="O25" s="211"/>
      <c r="P25" s="211"/>
      <c r="Q25" s="236"/>
      <c r="R25" s="211"/>
      <c r="S25" s="128"/>
      <c r="T25" s="211"/>
      <c r="U25" s="211"/>
      <c r="V25" s="211"/>
      <c r="W25" s="211"/>
      <c r="X25" s="211"/>
      <c r="Y25" s="211"/>
      <c r="Z25" s="211"/>
      <c r="AA25" s="211"/>
      <c r="AB25" s="211"/>
    </row>
    <row r="26" spans="2:29" x14ac:dyDescent="0.2">
      <c r="B26" s="193">
        <v>2010</v>
      </c>
      <c r="C26" s="243">
        <v>5</v>
      </c>
      <c r="D26" s="243">
        <v>10</v>
      </c>
      <c r="E26" s="243">
        <v>4</v>
      </c>
      <c r="F26" s="243">
        <v>0</v>
      </c>
      <c r="G26" s="243">
        <v>0</v>
      </c>
      <c r="H26" s="243">
        <v>0</v>
      </c>
      <c r="I26" s="243">
        <v>3</v>
      </c>
      <c r="J26" s="243">
        <v>0</v>
      </c>
      <c r="K26" s="243">
        <v>22</v>
      </c>
      <c r="O26" s="211"/>
      <c r="P26" s="211"/>
      <c r="Q26" s="236"/>
      <c r="R26" s="211"/>
      <c r="S26" s="128"/>
      <c r="T26" s="211"/>
      <c r="U26" s="211"/>
      <c r="V26" s="211"/>
      <c r="W26" s="211"/>
      <c r="X26" s="211"/>
      <c r="Y26" s="211"/>
      <c r="Z26" s="211"/>
      <c r="AA26" s="211"/>
      <c r="AB26" s="211"/>
    </row>
    <row r="27" spans="2:29" ht="15" x14ac:dyDescent="0.2">
      <c r="B27" s="193">
        <v>2011</v>
      </c>
      <c r="C27" s="243">
        <v>14</v>
      </c>
      <c r="D27" s="243">
        <v>6</v>
      </c>
      <c r="E27" s="243">
        <v>8</v>
      </c>
      <c r="F27" s="243">
        <v>3</v>
      </c>
      <c r="G27" s="243">
        <v>7</v>
      </c>
      <c r="H27" s="243">
        <v>1</v>
      </c>
      <c r="I27" s="243">
        <v>1</v>
      </c>
      <c r="J27" s="243">
        <v>0</v>
      </c>
      <c r="K27" s="243">
        <v>40</v>
      </c>
      <c r="M27" s="228"/>
      <c r="O27" s="211"/>
      <c r="P27" s="211"/>
      <c r="Q27" s="236"/>
      <c r="R27" s="211"/>
      <c r="S27" s="128"/>
      <c r="T27" s="211"/>
      <c r="U27" s="211"/>
      <c r="V27" s="211"/>
      <c r="W27" s="211"/>
      <c r="X27" s="211"/>
      <c r="Y27" s="211"/>
      <c r="Z27" s="211"/>
      <c r="AA27" s="211"/>
      <c r="AB27" s="211"/>
    </row>
    <row r="28" spans="2:29" x14ac:dyDescent="0.2">
      <c r="B28" s="193">
        <v>2012</v>
      </c>
      <c r="C28" s="243">
        <v>12</v>
      </c>
      <c r="D28" s="243">
        <v>9</v>
      </c>
      <c r="E28" s="243">
        <v>3</v>
      </c>
      <c r="F28" s="243">
        <v>6</v>
      </c>
      <c r="G28" s="243">
        <v>6</v>
      </c>
      <c r="H28" s="243">
        <v>3</v>
      </c>
      <c r="I28" s="243">
        <v>1</v>
      </c>
      <c r="J28" s="243">
        <v>0</v>
      </c>
      <c r="K28" s="243">
        <v>40</v>
      </c>
      <c r="Q28" s="244"/>
      <c r="S28" s="245"/>
      <c r="T28" s="211"/>
      <c r="U28" s="211"/>
      <c r="V28" s="211"/>
      <c r="W28" s="211"/>
      <c r="X28" s="211"/>
      <c r="Y28" s="211"/>
      <c r="Z28" s="211"/>
      <c r="AA28" s="211"/>
      <c r="AB28" s="211"/>
    </row>
    <row r="29" spans="2:29" ht="15" x14ac:dyDescent="0.2">
      <c r="B29" s="193">
        <v>2013</v>
      </c>
      <c r="C29" s="243">
        <v>8</v>
      </c>
      <c r="D29" s="243">
        <v>4</v>
      </c>
      <c r="E29" s="243">
        <v>2</v>
      </c>
      <c r="F29" s="243">
        <v>1</v>
      </c>
      <c r="G29" s="243">
        <v>5</v>
      </c>
      <c r="H29" s="243">
        <v>2</v>
      </c>
      <c r="I29" s="243">
        <v>1</v>
      </c>
      <c r="J29" s="243">
        <v>1</v>
      </c>
      <c r="K29" s="243">
        <v>24</v>
      </c>
      <c r="L29" s="211"/>
      <c r="M29" s="228" t="s">
        <v>5</v>
      </c>
      <c r="O29" s="230">
        <v>2006</v>
      </c>
      <c r="P29" s="231">
        <v>10</v>
      </c>
      <c r="Q29" s="211"/>
      <c r="R29" s="230">
        <v>2006</v>
      </c>
      <c r="S29" s="246">
        <v>1</v>
      </c>
      <c r="T29" s="247" t="s">
        <v>189</v>
      </c>
      <c r="U29" s="211"/>
      <c r="V29" s="211"/>
      <c r="W29" s="211"/>
      <c r="X29" s="211"/>
      <c r="Y29" s="211"/>
      <c r="Z29" s="211"/>
      <c r="AA29" s="211"/>
      <c r="AB29" s="211"/>
    </row>
    <row r="30" spans="2:29" ht="15" x14ac:dyDescent="0.2">
      <c r="B30" s="193">
        <v>2014</v>
      </c>
      <c r="C30" s="243">
        <v>7</v>
      </c>
      <c r="D30" s="243">
        <v>3</v>
      </c>
      <c r="E30" s="243">
        <v>2</v>
      </c>
      <c r="F30" s="243">
        <v>7</v>
      </c>
      <c r="G30" s="243">
        <v>2</v>
      </c>
      <c r="H30" s="243">
        <v>1</v>
      </c>
      <c r="I30" s="243">
        <v>0</v>
      </c>
      <c r="J30" s="243">
        <v>0</v>
      </c>
      <c r="K30" s="243">
        <v>22</v>
      </c>
      <c r="L30" s="211"/>
      <c r="M30" s="228"/>
      <c r="O30" s="230"/>
      <c r="P30" s="231">
        <v>4</v>
      </c>
      <c r="Q30" s="211"/>
      <c r="R30" s="230"/>
      <c r="S30" s="246">
        <v>3</v>
      </c>
      <c r="T30" s="211"/>
      <c r="U30" s="211"/>
      <c r="V30" s="211"/>
      <c r="W30" s="211"/>
      <c r="X30" s="211"/>
      <c r="Y30" s="211"/>
      <c r="Z30" s="211"/>
      <c r="AA30" s="211"/>
      <c r="AB30" s="211"/>
    </row>
    <row r="31" spans="2:29" x14ac:dyDescent="0.2">
      <c r="B31" s="193">
        <v>2015</v>
      </c>
      <c r="C31" s="243">
        <v>11</v>
      </c>
      <c r="D31" s="243">
        <v>7</v>
      </c>
      <c r="E31" s="243">
        <v>6</v>
      </c>
      <c r="F31" s="243">
        <v>1</v>
      </c>
      <c r="G31" s="243">
        <v>1</v>
      </c>
      <c r="H31" s="243">
        <v>1</v>
      </c>
      <c r="I31" s="243">
        <v>1</v>
      </c>
      <c r="J31" s="243">
        <v>2</v>
      </c>
      <c r="K31" s="243">
        <v>30</v>
      </c>
      <c r="L31" s="211"/>
      <c r="O31" s="230">
        <v>2008</v>
      </c>
      <c r="P31" s="231">
        <v>8</v>
      </c>
      <c r="Q31" s="211"/>
      <c r="R31" s="230">
        <v>2008</v>
      </c>
      <c r="S31" s="246">
        <v>3</v>
      </c>
      <c r="T31" s="211"/>
      <c r="U31" s="211"/>
      <c r="V31" s="211"/>
      <c r="W31" s="211"/>
      <c r="X31" s="211"/>
      <c r="Y31" s="211"/>
      <c r="Z31" s="211"/>
      <c r="AA31" s="211"/>
      <c r="AB31" s="211"/>
    </row>
    <row r="32" spans="2:29" x14ac:dyDescent="0.2">
      <c r="B32" s="193">
        <v>2016</v>
      </c>
      <c r="C32" s="243">
        <v>13</v>
      </c>
      <c r="D32" s="243">
        <v>8</v>
      </c>
      <c r="E32" s="243">
        <v>6</v>
      </c>
      <c r="F32" s="243">
        <v>4</v>
      </c>
      <c r="G32" s="243">
        <v>8</v>
      </c>
      <c r="H32" s="243">
        <v>0</v>
      </c>
      <c r="I32" s="243">
        <v>1</v>
      </c>
      <c r="J32" s="243">
        <v>0</v>
      </c>
      <c r="K32" s="243">
        <v>40</v>
      </c>
      <c r="L32" s="211"/>
      <c r="O32" s="230"/>
      <c r="P32" s="231"/>
      <c r="Q32" s="211"/>
      <c r="R32" s="230"/>
      <c r="S32" s="246"/>
      <c r="T32" s="211"/>
      <c r="U32" s="211"/>
      <c r="V32" s="211"/>
      <c r="W32" s="211"/>
      <c r="X32" s="211"/>
      <c r="Y32" s="211"/>
      <c r="Z32" s="211"/>
      <c r="AA32" s="211"/>
      <c r="AB32" s="211"/>
    </row>
    <row r="33" spans="1:28" s="172" customFormat="1" ht="3.6" customHeight="1" x14ac:dyDescent="0.2">
      <c r="A33" s="171"/>
      <c r="B33" s="248"/>
      <c r="C33" s="249"/>
      <c r="D33" s="249"/>
      <c r="E33" s="248"/>
      <c r="F33" s="250"/>
      <c r="G33" s="251"/>
      <c r="H33" s="251"/>
      <c r="I33" s="251"/>
      <c r="J33" s="251"/>
      <c r="K33" s="252"/>
      <c r="L33" s="165"/>
      <c r="M33" s="165"/>
      <c r="N33" s="175"/>
      <c r="O33" s="175"/>
    </row>
    <row r="34" spans="1:28" ht="19.5" x14ac:dyDescent="0.2">
      <c r="D34" s="253"/>
      <c r="E34" s="254"/>
      <c r="F34" s="255"/>
      <c r="G34" s="255"/>
      <c r="H34" s="255"/>
      <c r="I34" s="255"/>
      <c r="L34" s="211"/>
      <c r="M34" s="218"/>
      <c r="N34" s="218"/>
      <c r="O34" s="230">
        <v>2010</v>
      </c>
      <c r="P34" s="231">
        <v>7</v>
      </c>
      <c r="Q34" s="211"/>
      <c r="R34" s="230">
        <v>2010</v>
      </c>
      <c r="S34" s="246">
        <v>3</v>
      </c>
      <c r="T34" s="211"/>
      <c r="U34" s="211"/>
      <c r="V34" s="211"/>
      <c r="W34" s="211"/>
      <c r="X34" s="211"/>
      <c r="Y34" s="211"/>
      <c r="Z34" s="211"/>
      <c r="AA34" s="211"/>
      <c r="AB34" s="211"/>
    </row>
    <row r="35" spans="1:28" x14ac:dyDescent="0.2">
      <c r="L35" s="211"/>
      <c r="M35" s="211"/>
      <c r="N35" s="211"/>
      <c r="O35" s="230"/>
      <c r="P35" s="231">
        <v>10</v>
      </c>
      <c r="Q35" s="211"/>
      <c r="R35" s="230"/>
      <c r="S35" s="256">
        <v>2</v>
      </c>
      <c r="T35" s="211"/>
      <c r="U35" s="211"/>
      <c r="V35" s="211"/>
      <c r="W35" s="211"/>
      <c r="X35" s="211"/>
      <c r="Y35" s="211"/>
      <c r="Z35" s="211"/>
      <c r="AA35" s="211"/>
      <c r="AB35" s="211"/>
    </row>
    <row r="36" spans="1:28" ht="6.75" customHeight="1" x14ac:dyDescent="0.2">
      <c r="L36" s="211"/>
      <c r="M36" s="211"/>
      <c r="N36" s="211"/>
      <c r="O36" s="230">
        <v>2012</v>
      </c>
      <c r="P36" s="231">
        <v>6</v>
      </c>
      <c r="Q36" s="211"/>
      <c r="R36" s="230">
        <v>2012</v>
      </c>
      <c r="S36" s="256">
        <v>5</v>
      </c>
      <c r="T36" s="211"/>
      <c r="U36" s="211"/>
      <c r="V36" s="211"/>
      <c r="W36" s="211"/>
      <c r="X36" s="211"/>
      <c r="Y36" s="211"/>
      <c r="Z36" s="211"/>
      <c r="AA36" s="211"/>
      <c r="AB36" s="211"/>
    </row>
    <row r="37" spans="1:28" ht="20.100000000000001" customHeight="1" x14ac:dyDescent="0.2">
      <c r="B37" s="237" t="s">
        <v>190</v>
      </c>
      <c r="C37" s="195" t="s">
        <v>191</v>
      </c>
      <c r="E37" s="238"/>
      <c r="F37" s="238"/>
      <c r="G37" s="239"/>
      <c r="L37" s="211"/>
      <c r="M37" s="211"/>
      <c r="N37" s="211"/>
      <c r="O37" s="230"/>
      <c r="P37" s="231">
        <v>4</v>
      </c>
      <c r="Q37" s="211"/>
      <c r="R37" s="230"/>
      <c r="S37" s="256">
        <v>5</v>
      </c>
      <c r="T37" s="211"/>
      <c r="U37" s="211"/>
      <c r="V37" s="211"/>
      <c r="W37" s="211"/>
      <c r="X37" s="211"/>
      <c r="Y37" s="211"/>
      <c r="Z37" s="211"/>
    </row>
    <row r="38" spans="1:28" ht="14.25" customHeight="1" x14ac:dyDescent="0.2">
      <c r="L38" s="211"/>
      <c r="M38" s="211"/>
      <c r="N38" s="211"/>
      <c r="O38" s="230">
        <v>2014</v>
      </c>
      <c r="P38" s="231">
        <v>4</v>
      </c>
      <c r="Q38" s="211"/>
      <c r="R38" s="230">
        <v>2014</v>
      </c>
      <c r="S38" s="257">
        <v>2</v>
      </c>
      <c r="T38" s="258"/>
      <c r="U38" s="258"/>
      <c r="V38" s="259"/>
      <c r="W38" s="259"/>
      <c r="X38" s="260"/>
      <c r="Y38" s="211"/>
      <c r="Z38" s="211"/>
    </row>
    <row r="39" spans="1:28" x14ac:dyDescent="0.2">
      <c r="L39" s="211"/>
      <c r="M39" s="211"/>
      <c r="N39" s="211"/>
      <c r="O39" s="230"/>
      <c r="P39" s="231">
        <v>7</v>
      </c>
      <c r="Q39" s="261"/>
      <c r="R39" s="230"/>
      <c r="S39" s="257">
        <v>7</v>
      </c>
      <c r="T39" s="258"/>
      <c r="U39" s="258"/>
      <c r="V39" s="259"/>
      <c r="W39" s="260"/>
      <c r="X39" s="260"/>
      <c r="Y39" s="211"/>
      <c r="Z39" s="211"/>
    </row>
    <row r="40" spans="1:28" x14ac:dyDescent="0.2">
      <c r="M40" s="211"/>
      <c r="N40" s="211"/>
      <c r="O40" s="211"/>
      <c r="P40" s="211"/>
      <c r="Q40" s="260"/>
      <c r="R40" s="258"/>
      <c r="S40" s="128"/>
      <c r="U40" s="262"/>
      <c r="V40" s="262"/>
      <c r="W40" s="260"/>
      <c r="X40" s="260"/>
      <c r="Y40" s="211"/>
      <c r="Z40" s="211"/>
    </row>
    <row r="41" spans="1:28" x14ac:dyDescent="0.2">
      <c r="L41" s="231"/>
      <c r="M41" s="231"/>
      <c r="N41" s="231"/>
      <c r="O41" s="231"/>
      <c r="P41" s="231"/>
      <c r="Q41" s="231"/>
      <c r="R41" s="231"/>
      <c r="S41" s="246"/>
      <c r="T41" s="231"/>
      <c r="U41" s="263"/>
      <c r="V41" s="264"/>
      <c r="W41" s="260"/>
      <c r="X41" s="260"/>
      <c r="Y41" s="211"/>
      <c r="Z41" s="211"/>
    </row>
    <row r="42" spans="1:28" ht="14.25" customHeight="1" x14ac:dyDescent="0.25">
      <c r="L42" s="231"/>
      <c r="M42" s="231"/>
      <c r="N42" s="231"/>
      <c r="O42" s="231"/>
      <c r="P42" s="231"/>
      <c r="Q42" s="231"/>
      <c r="R42" s="231"/>
      <c r="S42" s="265"/>
      <c r="T42" s="266"/>
      <c r="U42" s="267"/>
      <c r="V42" s="264"/>
      <c r="W42" s="268"/>
      <c r="X42" s="260"/>
      <c r="Y42" s="211"/>
      <c r="Z42" s="211"/>
    </row>
    <row r="43" spans="1:28" ht="14.45" customHeight="1" x14ac:dyDescent="0.2">
      <c r="L43" s="246"/>
      <c r="M43" s="246"/>
      <c r="N43" s="246"/>
      <c r="O43" s="246"/>
      <c r="P43" s="246"/>
      <c r="Q43" s="246"/>
      <c r="R43" s="246"/>
      <c r="S43" s="269"/>
      <c r="T43" s="270"/>
      <c r="U43" s="263"/>
      <c r="V43" s="264"/>
      <c r="W43" s="268"/>
      <c r="X43" s="260"/>
      <c r="Z43" s="211"/>
    </row>
    <row r="44" spans="1:28" x14ac:dyDescent="0.2">
      <c r="L44" s="271"/>
      <c r="M44" s="272"/>
      <c r="N44" s="246"/>
      <c r="O44" s="128"/>
      <c r="P44" s="273"/>
      <c r="Q44" s="257"/>
      <c r="R44" s="246"/>
      <c r="S44" s="246"/>
      <c r="T44" s="246"/>
      <c r="U44" s="231"/>
      <c r="V44" s="231"/>
      <c r="W44" s="231"/>
      <c r="X44" s="231"/>
      <c r="Y44" s="231"/>
      <c r="Z44" s="231"/>
      <c r="AA44" s="128"/>
    </row>
    <row r="45" spans="1:28" ht="15" x14ac:dyDescent="0.25">
      <c r="L45" s="271"/>
      <c r="M45" s="272"/>
      <c r="N45" s="246"/>
      <c r="O45" s="128"/>
      <c r="P45" s="274"/>
      <c r="Q45" s="246"/>
      <c r="R45" s="128"/>
      <c r="S45" s="128"/>
      <c r="T45" s="246"/>
      <c r="U45" s="275"/>
      <c r="V45" s="276"/>
      <c r="W45" s="128"/>
      <c r="X45" s="275"/>
      <c r="Y45" s="275"/>
      <c r="Z45" s="231"/>
      <c r="AA45" s="128"/>
    </row>
    <row r="46" spans="1:28" x14ac:dyDescent="0.2">
      <c r="L46" s="246"/>
      <c r="M46" s="193"/>
      <c r="N46" s="128"/>
      <c r="O46" s="243"/>
      <c r="P46" s="246"/>
      <c r="Q46" s="277"/>
      <c r="R46" s="128"/>
      <c r="S46" s="128"/>
      <c r="T46" s="246"/>
      <c r="U46" s="275"/>
      <c r="V46" s="276"/>
      <c r="W46" s="128"/>
      <c r="X46" s="275"/>
      <c r="Y46" s="275"/>
      <c r="Z46" s="128"/>
      <c r="AA46" s="128"/>
    </row>
    <row r="47" spans="1:28" x14ac:dyDescent="0.2">
      <c r="L47" s="246"/>
      <c r="M47" s="193"/>
      <c r="N47" s="128"/>
      <c r="O47" s="243"/>
      <c r="P47" s="246"/>
      <c r="Q47" s="277"/>
      <c r="R47" s="257"/>
      <c r="S47" s="128"/>
      <c r="T47" s="246"/>
      <c r="U47" s="275"/>
      <c r="V47" s="276"/>
      <c r="W47" s="128"/>
      <c r="X47" s="275"/>
      <c r="Y47" s="275"/>
      <c r="Z47" s="128"/>
      <c r="AA47" s="128"/>
    </row>
    <row r="48" spans="1:28" x14ac:dyDescent="0.2">
      <c r="L48" s="246"/>
      <c r="M48" s="193"/>
      <c r="N48" s="128"/>
      <c r="O48" s="243"/>
      <c r="P48" s="246"/>
      <c r="Q48" s="277"/>
      <c r="R48" s="278"/>
      <c r="S48" s="257"/>
      <c r="T48" s="257"/>
      <c r="U48" s="258"/>
      <c r="V48" s="260"/>
      <c r="W48" s="128"/>
      <c r="X48" s="275"/>
      <c r="Y48" s="275"/>
      <c r="Z48" s="128"/>
      <c r="AA48" s="128"/>
    </row>
    <row r="49" spans="12:28" x14ac:dyDescent="0.2">
      <c r="L49" s="246"/>
      <c r="M49" s="193"/>
      <c r="N49" s="128"/>
      <c r="O49" s="243"/>
      <c r="P49" s="246"/>
      <c r="Q49" s="277"/>
      <c r="R49" s="278"/>
      <c r="S49" s="279"/>
      <c r="T49" s="279"/>
      <c r="U49" s="262"/>
      <c r="V49" s="260"/>
      <c r="W49" s="229"/>
      <c r="X49" s="275"/>
      <c r="Y49" s="275"/>
      <c r="Z49" s="128"/>
      <c r="AA49" s="128"/>
    </row>
    <row r="50" spans="12:28" x14ac:dyDescent="0.2">
      <c r="L50" s="246"/>
      <c r="M50" s="193"/>
      <c r="N50" s="128"/>
      <c r="O50" s="243"/>
      <c r="P50" s="246"/>
      <c r="Q50" s="277"/>
      <c r="R50" s="278"/>
      <c r="S50" s="280"/>
      <c r="T50" s="280"/>
      <c r="U50" s="263"/>
      <c r="V50" s="260"/>
      <c r="W50" s="128"/>
      <c r="X50" s="275"/>
      <c r="Y50" s="275"/>
      <c r="Z50" s="128"/>
      <c r="AA50" s="128"/>
    </row>
    <row r="51" spans="12:28" x14ac:dyDescent="0.2">
      <c r="L51" s="246"/>
      <c r="M51" s="193"/>
      <c r="N51" s="128"/>
      <c r="O51" s="243"/>
      <c r="P51" s="246"/>
      <c r="Q51" s="277"/>
      <c r="R51" s="278"/>
      <c r="S51" s="280"/>
      <c r="T51" s="280"/>
      <c r="U51" s="263"/>
      <c r="V51" s="260"/>
      <c r="W51" s="128"/>
      <c r="X51" s="275"/>
      <c r="Y51" s="275"/>
      <c r="Z51" s="128"/>
      <c r="AA51" s="128"/>
    </row>
    <row r="52" spans="12:28" x14ac:dyDescent="0.2">
      <c r="L52" s="246"/>
      <c r="M52" s="193"/>
      <c r="N52" s="128"/>
      <c r="O52" s="243"/>
      <c r="P52" s="246"/>
      <c r="Q52" s="277"/>
      <c r="R52" s="246"/>
      <c r="S52" s="280"/>
      <c r="T52" s="280"/>
      <c r="U52" s="263"/>
      <c r="V52" s="260"/>
      <c r="W52" s="128"/>
      <c r="X52" s="275"/>
      <c r="Y52" s="275"/>
      <c r="Z52" s="128"/>
      <c r="AA52" s="128"/>
    </row>
    <row r="53" spans="12:28" x14ac:dyDescent="0.2">
      <c r="L53" s="246"/>
      <c r="M53" s="193"/>
      <c r="N53" s="128"/>
      <c r="O53" s="243"/>
      <c r="P53" s="246"/>
      <c r="Q53" s="277"/>
      <c r="R53" s="246"/>
      <c r="S53" s="280"/>
      <c r="T53" s="280"/>
      <c r="U53" s="263"/>
      <c r="V53" s="260"/>
      <c r="W53" s="128"/>
      <c r="X53" s="275"/>
      <c r="Y53" s="275"/>
      <c r="Z53" s="128"/>
      <c r="AA53" s="128"/>
    </row>
    <row r="54" spans="12:28" x14ac:dyDescent="0.2">
      <c r="L54" s="246"/>
      <c r="M54" s="193"/>
      <c r="N54" s="128"/>
      <c r="O54" s="243"/>
      <c r="P54" s="246"/>
      <c r="Q54" s="277"/>
      <c r="R54" s="246"/>
      <c r="S54" s="280"/>
      <c r="T54" s="280"/>
      <c r="U54" s="263"/>
      <c r="V54" s="260"/>
      <c r="W54" s="128"/>
      <c r="X54" s="275"/>
      <c r="Y54" s="275"/>
      <c r="Z54" s="128"/>
      <c r="AA54" s="128"/>
      <c r="AB54" s="128"/>
    </row>
    <row r="55" spans="12:28" x14ac:dyDescent="0.2">
      <c r="L55" s="246"/>
      <c r="M55" s="193"/>
      <c r="N55" s="128"/>
      <c r="O55" s="243"/>
      <c r="P55" s="246"/>
      <c r="Q55" s="277"/>
      <c r="R55" s="246"/>
      <c r="S55" s="280"/>
      <c r="T55" s="280"/>
      <c r="U55" s="281"/>
      <c r="V55" s="260"/>
      <c r="W55" s="128"/>
      <c r="X55" s="275"/>
      <c r="Y55" s="275"/>
      <c r="Z55" s="128"/>
      <c r="AA55" s="128"/>
      <c r="AB55" s="128"/>
    </row>
    <row r="56" spans="12:28" x14ac:dyDescent="0.2">
      <c r="L56" s="246"/>
      <c r="M56" s="246"/>
      <c r="N56" s="246"/>
      <c r="O56" s="246"/>
      <c r="P56" s="246"/>
      <c r="Q56" s="246"/>
      <c r="R56" s="246"/>
      <c r="S56" s="246"/>
      <c r="T56" s="246"/>
      <c r="U56" s="231"/>
      <c r="V56" s="231"/>
      <c r="W56" s="128"/>
      <c r="X56" s="275"/>
      <c r="Y56" s="275"/>
      <c r="Z56" s="128"/>
    </row>
    <row r="57" spans="12:28" x14ac:dyDescent="0.2">
      <c r="L57" s="246"/>
      <c r="M57" s="193">
        <v>2007</v>
      </c>
      <c r="N57" s="128"/>
      <c r="O57" s="243">
        <v>25</v>
      </c>
      <c r="P57" s="246"/>
      <c r="Q57" s="277">
        <v>3.25</v>
      </c>
      <c r="R57" s="246"/>
      <c r="S57" s="246"/>
      <c r="T57" s="246"/>
      <c r="U57" s="231"/>
      <c r="V57" s="231"/>
      <c r="W57" s="282"/>
      <c r="X57" s="275"/>
      <c r="Y57" s="275"/>
      <c r="Z57" s="128"/>
    </row>
    <row r="58" spans="12:28" x14ac:dyDescent="0.2">
      <c r="L58" s="246"/>
      <c r="M58" s="193">
        <v>2008</v>
      </c>
      <c r="N58" s="128"/>
      <c r="O58" s="243">
        <v>29</v>
      </c>
      <c r="P58" s="246"/>
      <c r="Q58" s="277">
        <v>2.0833333333333335</v>
      </c>
      <c r="R58" s="246"/>
      <c r="S58" s="246"/>
      <c r="T58" s="246"/>
      <c r="U58" s="231"/>
      <c r="V58" s="231"/>
      <c r="W58" s="282"/>
      <c r="X58" s="275"/>
      <c r="Y58" s="275"/>
      <c r="Z58" s="128"/>
    </row>
    <row r="59" spans="12:28" ht="13.9" customHeight="1" x14ac:dyDescent="0.2">
      <c r="L59" s="246"/>
      <c r="M59" s="193">
        <v>2009</v>
      </c>
      <c r="N59" s="128"/>
      <c r="O59" s="243">
        <v>30</v>
      </c>
      <c r="P59" s="246"/>
      <c r="Q59" s="277">
        <v>2.4166666666666665</v>
      </c>
      <c r="R59" s="246"/>
      <c r="S59" s="246"/>
      <c r="T59" s="246"/>
      <c r="U59" s="231"/>
      <c r="V59" s="231"/>
      <c r="W59" s="276"/>
      <c r="X59" s="273"/>
      <c r="Y59" s="275"/>
      <c r="Z59" s="128"/>
    </row>
    <row r="60" spans="12:28" x14ac:dyDescent="0.2">
      <c r="L60" s="246"/>
      <c r="M60" s="193">
        <v>2010</v>
      </c>
      <c r="N60" s="128"/>
      <c r="O60" s="243">
        <v>22</v>
      </c>
      <c r="P60" s="246"/>
      <c r="Q60" s="277">
        <v>2.5</v>
      </c>
      <c r="R60" s="246"/>
      <c r="S60" s="246"/>
      <c r="T60" s="246"/>
      <c r="U60" s="231"/>
      <c r="V60" s="231"/>
      <c r="W60" s="276"/>
      <c r="X60" s="282"/>
      <c r="Y60" s="275"/>
      <c r="Z60" s="275"/>
    </row>
    <row r="61" spans="12:28" x14ac:dyDescent="0.2">
      <c r="L61" s="246"/>
      <c r="M61" s="193">
        <v>2011</v>
      </c>
      <c r="N61" s="128"/>
      <c r="O61" s="243">
        <v>40</v>
      </c>
      <c r="P61" s="246"/>
      <c r="Q61" s="277">
        <v>1.8333333333333333</v>
      </c>
      <c r="R61" s="283"/>
      <c r="S61" s="246"/>
      <c r="T61" s="246"/>
      <c r="U61" s="231"/>
      <c r="V61" s="231"/>
      <c r="W61" s="276"/>
      <c r="X61" s="284"/>
      <c r="Y61" s="275"/>
      <c r="Z61" s="275"/>
    </row>
    <row r="62" spans="12:28" x14ac:dyDescent="0.2">
      <c r="L62" s="246"/>
      <c r="M62" s="193">
        <v>2012</v>
      </c>
      <c r="N62" s="128"/>
      <c r="O62" s="243">
        <v>40</v>
      </c>
      <c r="P62" s="246"/>
      <c r="Q62" s="277">
        <v>3.3333333333333335</v>
      </c>
      <c r="R62" s="128"/>
      <c r="S62" s="246"/>
      <c r="T62" s="246"/>
      <c r="U62" s="231"/>
      <c r="V62" s="231"/>
      <c r="W62" s="276"/>
      <c r="X62" s="284"/>
      <c r="Y62" s="275"/>
      <c r="Z62" s="275"/>
    </row>
    <row r="63" spans="12:28" x14ac:dyDescent="0.2">
      <c r="L63" s="246"/>
      <c r="M63" s="193">
        <v>2013</v>
      </c>
      <c r="N63" s="128"/>
      <c r="O63" s="243">
        <v>24</v>
      </c>
      <c r="P63" s="246"/>
      <c r="Q63" s="277">
        <v>3.3333333333333335</v>
      </c>
      <c r="R63" s="285"/>
      <c r="S63" s="246"/>
      <c r="T63" s="246"/>
      <c r="U63" s="231"/>
      <c r="V63" s="231"/>
      <c r="W63" s="276"/>
      <c r="X63" s="284"/>
      <c r="Y63" s="275"/>
      <c r="Z63" s="275"/>
    </row>
    <row r="64" spans="12:28" x14ac:dyDescent="0.2">
      <c r="L64" s="246"/>
      <c r="M64" s="193">
        <v>2014</v>
      </c>
      <c r="N64" s="128"/>
      <c r="O64" s="243">
        <v>22</v>
      </c>
      <c r="P64" s="246"/>
      <c r="Q64" s="277">
        <v>2</v>
      </c>
      <c r="R64" s="285"/>
      <c r="S64" s="246"/>
      <c r="T64" s="246"/>
      <c r="U64" s="231"/>
      <c r="V64" s="231"/>
      <c r="W64" s="276"/>
      <c r="X64" s="284"/>
      <c r="Y64" s="275"/>
      <c r="Z64" s="275"/>
    </row>
    <row r="65" spans="12:28" x14ac:dyDescent="0.2">
      <c r="L65" s="246"/>
      <c r="M65" s="193">
        <v>2015</v>
      </c>
      <c r="N65" s="128"/>
      <c r="O65" s="243">
        <v>30</v>
      </c>
      <c r="P65" s="246"/>
      <c r="Q65" s="277">
        <v>1.8333333333333333</v>
      </c>
      <c r="R65" s="285"/>
      <c r="S65" s="246"/>
      <c r="T65" s="246"/>
      <c r="U65" s="231"/>
      <c r="V65" s="231"/>
      <c r="W65" s="276"/>
      <c r="X65" s="284"/>
      <c r="Y65" s="275"/>
      <c r="Z65" s="275"/>
    </row>
    <row r="66" spans="12:28" x14ac:dyDescent="0.2">
      <c r="L66" s="246"/>
      <c r="M66" s="193">
        <v>2016</v>
      </c>
      <c r="N66" s="128"/>
      <c r="O66" s="243">
        <v>40</v>
      </c>
      <c r="P66" s="246"/>
      <c r="Q66" s="277">
        <v>3.25</v>
      </c>
      <c r="R66" s="285"/>
      <c r="S66" s="246"/>
      <c r="T66" s="246"/>
      <c r="U66" s="231"/>
      <c r="V66" s="231"/>
      <c r="W66" s="276"/>
      <c r="X66" s="284"/>
      <c r="Y66" s="275"/>
      <c r="Z66" s="275"/>
    </row>
    <row r="67" spans="12:28" x14ac:dyDescent="0.2">
      <c r="L67" s="128"/>
      <c r="M67" s="128"/>
      <c r="N67" s="128"/>
      <c r="O67" s="286"/>
      <c r="P67" s="287"/>
      <c r="Q67" s="285"/>
      <c r="R67" s="285"/>
      <c r="S67" s="246"/>
      <c r="T67" s="246"/>
      <c r="U67" s="231"/>
      <c r="V67" s="231"/>
      <c r="W67" s="276"/>
      <c r="X67" s="284"/>
      <c r="Y67" s="275"/>
      <c r="Z67" s="275"/>
    </row>
    <row r="68" spans="12:28" x14ac:dyDescent="0.2">
      <c r="L68" s="128"/>
      <c r="M68" s="128"/>
      <c r="N68" s="128"/>
      <c r="O68" s="286"/>
      <c r="P68" s="287"/>
      <c r="Q68" s="285"/>
      <c r="R68" s="285"/>
      <c r="S68" s="246"/>
      <c r="T68" s="246"/>
      <c r="U68" s="231"/>
      <c r="V68" s="231"/>
      <c r="W68" s="276"/>
      <c r="X68" s="284"/>
      <c r="Y68" s="275"/>
      <c r="Z68" s="275"/>
    </row>
    <row r="69" spans="12:28" x14ac:dyDescent="0.2">
      <c r="L69" s="243"/>
      <c r="M69" s="243"/>
      <c r="N69" s="243"/>
      <c r="O69" s="243"/>
      <c r="P69" s="243"/>
      <c r="Q69" s="243"/>
      <c r="R69" s="243"/>
      <c r="S69" s="243"/>
      <c r="T69" s="243"/>
      <c r="U69" s="231"/>
      <c r="V69" s="231"/>
      <c r="W69" s="276"/>
      <c r="X69" s="284"/>
      <c r="Y69" s="275"/>
      <c r="Z69" s="275"/>
    </row>
    <row r="70" spans="12:28" x14ac:dyDescent="0.2">
      <c r="L70" s="243"/>
      <c r="M70" s="243"/>
      <c r="N70" s="243"/>
      <c r="O70" s="243"/>
      <c r="P70" s="243"/>
      <c r="Q70" s="243"/>
      <c r="R70" s="243"/>
      <c r="S70" s="243"/>
      <c r="T70" s="243"/>
      <c r="U70" s="243"/>
      <c r="V70" s="243"/>
      <c r="W70" s="243"/>
      <c r="X70" s="243"/>
      <c r="Y70" s="243"/>
      <c r="Z70" s="243"/>
      <c r="AA70" s="243"/>
      <c r="AB70" s="243"/>
    </row>
    <row r="71" spans="12:28" ht="13.9" customHeight="1" x14ac:dyDescent="0.2">
      <c r="L71" s="243"/>
      <c r="M71" s="243"/>
      <c r="N71" s="243"/>
      <c r="O71" s="243" t="s">
        <v>192</v>
      </c>
      <c r="P71" s="243"/>
      <c r="Q71" s="243"/>
      <c r="R71" s="243"/>
      <c r="S71" s="243"/>
      <c r="T71" s="243"/>
      <c r="U71" s="243"/>
      <c r="V71" s="243"/>
      <c r="W71" s="243"/>
      <c r="X71" s="243"/>
      <c r="Y71" s="243"/>
      <c r="Z71" s="243"/>
      <c r="AA71" s="243"/>
      <c r="AB71" s="243"/>
    </row>
    <row r="72" spans="12:28" x14ac:dyDescent="0.2">
      <c r="L72" s="243"/>
      <c r="M72" s="243"/>
      <c r="N72" s="243"/>
      <c r="O72" s="243"/>
      <c r="P72" s="243"/>
      <c r="Q72" s="243"/>
      <c r="R72" s="243"/>
      <c r="S72" s="243"/>
      <c r="T72" s="243"/>
      <c r="U72" s="243"/>
      <c r="V72" s="243"/>
      <c r="W72" s="243"/>
      <c r="X72" s="243"/>
      <c r="Y72" s="243"/>
      <c r="Z72" s="243"/>
      <c r="AA72" s="243"/>
      <c r="AB72" s="243"/>
    </row>
    <row r="73" spans="12:28" x14ac:dyDescent="0.2">
      <c r="L73" s="288">
        <v>1</v>
      </c>
      <c r="M73" s="289">
        <v>42339</v>
      </c>
      <c r="N73" s="243"/>
      <c r="O73" s="243">
        <v>1</v>
      </c>
      <c r="P73" s="243"/>
      <c r="Q73" s="243"/>
      <c r="R73" s="243"/>
      <c r="S73" s="243"/>
      <c r="T73" s="243"/>
      <c r="U73" s="243"/>
      <c r="V73" s="243"/>
      <c r="W73" s="243"/>
      <c r="X73" s="243"/>
      <c r="Y73" s="243"/>
      <c r="Z73" s="243"/>
      <c r="AA73" s="243"/>
      <c r="AB73" s="243" t="s">
        <v>181</v>
      </c>
    </row>
    <row r="74" spans="12:28" x14ac:dyDescent="0.2">
      <c r="L74" s="288">
        <v>2</v>
      </c>
      <c r="M74" s="289">
        <v>42340</v>
      </c>
      <c r="N74" s="243"/>
      <c r="O74" s="243">
        <v>5</v>
      </c>
      <c r="P74" s="243"/>
      <c r="Q74" s="243"/>
      <c r="R74" s="243"/>
      <c r="S74" s="243"/>
      <c r="T74" s="243" t="s">
        <v>193</v>
      </c>
      <c r="U74" s="243" t="s">
        <v>194</v>
      </c>
      <c r="V74" s="243" t="s">
        <v>195</v>
      </c>
      <c r="W74" s="243" t="s">
        <v>196</v>
      </c>
      <c r="X74" s="243" t="s">
        <v>197</v>
      </c>
      <c r="Y74" s="243" t="s">
        <v>198</v>
      </c>
      <c r="Z74" s="243" t="s">
        <v>199</v>
      </c>
      <c r="AA74" s="243" t="s">
        <v>200</v>
      </c>
      <c r="AB74" s="243"/>
    </row>
    <row r="75" spans="12:28" x14ac:dyDescent="0.2">
      <c r="L75" s="288">
        <v>3</v>
      </c>
      <c r="M75" s="289">
        <v>42341</v>
      </c>
      <c r="N75" s="243"/>
      <c r="O75" s="243">
        <v>2</v>
      </c>
      <c r="P75" s="243"/>
      <c r="Q75" s="243"/>
      <c r="R75" s="243"/>
      <c r="S75" s="243" t="s">
        <v>12</v>
      </c>
      <c r="T75" s="243">
        <v>10473</v>
      </c>
      <c r="U75" s="243">
        <v>7303</v>
      </c>
      <c r="V75" s="243">
        <v>6183</v>
      </c>
      <c r="W75" s="243">
        <v>2925</v>
      </c>
      <c r="X75" s="243">
        <v>3453</v>
      </c>
      <c r="Y75" s="243">
        <v>968</v>
      </c>
      <c r="Z75" s="243">
        <v>948</v>
      </c>
      <c r="AA75" s="243">
        <v>310</v>
      </c>
      <c r="AB75" s="243">
        <v>32563</v>
      </c>
    </row>
    <row r="76" spans="12:28" x14ac:dyDescent="0.2">
      <c r="L76" s="288">
        <v>4</v>
      </c>
      <c r="M76" s="289">
        <v>42342</v>
      </c>
      <c r="N76" s="243"/>
      <c r="O76" s="243">
        <v>3</v>
      </c>
      <c r="P76" s="243"/>
      <c r="Q76" s="243"/>
      <c r="R76" s="243"/>
      <c r="S76" s="243"/>
      <c r="T76" s="243"/>
      <c r="U76" s="243"/>
      <c r="V76" s="243"/>
      <c r="W76" s="243"/>
      <c r="X76" s="243"/>
      <c r="Y76" s="243"/>
      <c r="Z76" s="243"/>
      <c r="AA76" s="243"/>
      <c r="AB76" s="243"/>
    </row>
    <row r="77" spans="12:28" x14ac:dyDescent="0.2">
      <c r="L77" s="288">
        <v>5</v>
      </c>
      <c r="M77" s="289">
        <v>42343</v>
      </c>
      <c r="N77" s="243"/>
      <c r="O77" s="243">
        <v>3</v>
      </c>
      <c r="P77" s="243"/>
      <c r="Q77" s="243"/>
      <c r="R77" s="243"/>
      <c r="S77" s="243" t="s">
        <v>201</v>
      </c>
      <c r="T77" s="243">
        <v>14</v>
      </c>
      <c r="U77" s="243">
        <v>12</v>
      </c>
      <c r="V77" s="243">
        <v>8</v>
      </c>
      <c r="W77" s="243">
        <v>2</v>
      </c>
      <c r="X77" s="243">
        <v>3</v>
      </c>
      <c r="Y77" s="243">
        <v>0</v>
      </c>
      <c r="Z77" s="243">
        <v>0</v>
      </c>
      <c r="AA77" s="243">
        <v>0</v>
      </c>
      <c r="AB77" s="243">
        <v>39</v>
      </c>
    </row>
    <row r="78" spans="12:28" x14ac:dyDescent="0.2">
      <c r="L78" s="288">
        <v>6</v>
      </c>
      <c r="M78" s="289">
        <v>42344</v>
      </c>
      <c r="N78" s="243"/>
      <c r="O78" s="243">
        <v>6</v>
      </c>
      <c r="P78" s="243"/>
      <c r="Q78" s="243"/>
      <c r="R78" s="243"/>
      <c r="S78" s="243" t="s">
        <v>202</v>
      </c>
      <c r="T78" s="243">
        <v>5</v>
      </c>
      <c r="U78" s="243">
        <v>10</v>
      </c>
      <c r="V78" s="243">
        <v>4</v>
      </c>
      <c r="W78" s="243">
        <v>0</v>
      </c>
      <c r="X78" s="243">
        <v>4</v>
      </c>
      <c r="Y78" s="243">
        <v>1</v>
      </c>
      <c r="Z78" s="243">
        <v>1</v>
      </c>
      <c r="AA78" s="243">
        <v>0</v>
      </c>
      <c r="AB78" s="243">
        <v>25</v>
      </c>
    </row>
    <row r="79" spans="12:28" ht="14.25" customHeight="1" x14ac:dyDescent="0.2">
      <c r="L79" s="288">
        <v>7</v>
      </c>
      <c r="M79" s="289">
        <v>42345</v>
      </c>
      <c r="N79" s="243"/>
      <c r="O79" s="243">
        <v>2</v>
      </c>
      <c r="P79" s="243"/>
      <c r="Q79" s="243"/>
      <c r="R79" s="243"/>
      <c r="S79" s="243" t="s">
        <v>203</v>
      </c>
      <c r="T79" s="243">
        <v>4</v>
      </c>
      <c r="U79" s="243">
        <v>6</v>
      </c>
      <c r="V79" s="243">
        <v>6</v>
      </c>
      <c r="W79" s="243">
        <v>1</v>
      </c>
      <c r="X79" s="243">
        <v>10</v>
      </c>
      <c r="Y79" s="243">
        <v>1</v>
      </c>
      <c r="Z79" s="243">
        <v>1</v>
      </c>
      <c r="AA79" s="243">
        <v>0</v>
      </c>
      <c r="AB79" s="243">
        <v>29</v>
      </c>
    </row>
    <row r="80" spans="12:28" x14ac:dyDescent="0.2">
      <c r="L80" s="290">
        <v>1</v>
      </c>
      <c r="M80" s="289">
        <v>42346</v>
      </c>
      <c r="N80" s="243"/>
      <c r="O80" s="243">
        <v>1</v>
      </c>
      <c r="P80" s="243"/>
      <c r="Q80" s="243"/>
      <c r="R80" s="243"/>
      <c r="S80" s="243" t="s">
        <v>204</v>
      </c>
      <c r="T80" s="243">
        <v>10</v>
      </c>
      <c r="U80" s="243">
        <v>8</v>
      </c>
      <c r="V80" s="243">
        <v>7</v>
      </c>
      <c r="W80" s="243">
        <v>1</v>
      </c>
      <c r="X80" s="243">
        <v>3</v>
      </c>
      <c r="Y80" s="243">
        <v>1</v>
      </c>
      <c r="Z80" s="243">
        <v>0</v>
      </c>
      <c r="AA80" s="243">
        <v>0</v>
      </c>
      <c r="AB80" s="243">
        <v>30</v>
      </c>
    </row>
    <row r="81" spans="12:28" ht="14.25" customHeight="1" x14ac:dyDescent="0.2">
      <c r="L81" s="290">
        <v>2</v>
      </c>
      <c r="M81" s="289">
        <v>42347</v>
      </c>
      <c r="N81" s="243"/>
      <c r="O81" s="243">
        <v>5</v>
      </c>
      <c r="P81" s="243"/>
      <c r="Q81" s="243"/>
      <c r="R81" s="243"/>
      <c r="S81" s="243" t="s">
        <v>205</v>
      </c>
      <c r="T81" s="243">
        <v>5</v>
      </c>
      <c r="U81" s="243">
        <v>10</v>
      </c>
      <c r="V81" s="243">
        <v>4</v>
      </c>
      <c r="W81" s="243">
        <v>0</v>
      </c>
      <c r="X81" s="243">
        <v>0</v>
      </c>
      <c r="Y81" s="243">
        <v>0</v>
      </c>
      <c r="Z81" s="243">
        <v>3</v>
      </c>
      <c r="AA81" s="243">
        <v>0</v>
      </c>
      <c r="AB81" s="243">
        <v>22</v>
      </c>
    </row>
    <row r="82" spans="12:28" x14ac:dyDescent="0.2">
      <c r="L82" s="290">
        <v>3</v>
      </c>
      <c r="M82" s="289">
        <v>42348</v>
      </c>
      <c r="N82" s="243"/>
      <c r="O82" s="243">
        <v>1</v>
      </c>
      <c r="P82" s="243"/>
      <c r="Q82" s="243"/>
      <c r="R82" s="243"/>
      <c r="S82" s="243" t="s">
        <v>206</v>
      </c>
      <c r="T82" s="243">
        <v>14</v>
      </c>
      <c r="U82" s="243">
        <v>6</v>
      </c>
      <c r="V82" s="243">
        <v>8</v>
      </c>
      <c r="W82" s="243">
        <v>3</v>
      </c>
      <c r="X82" s="243">
        <v>7</v>
      </c>
      <c r="Y82" s="243">
        <v>1</v>
      </c>
      <c r="Z82" s="243">
        <v>1</v>
      </c>
      <c r="AA82" s="243">
        <v>0</v>
      </c>
      <c r="AB82" s="243">
        <v>40</v>
      </c>
    </row>
    <row r="83" spans="12:28" x14ac:dyDescent="0.2">
      <c r="L83" s="290">
        <v>4</v>
      </c>
      <c r="M83" s="289">
        <v>42349</v>
      </c>
      <c r="N83" s="243"/>
      <c r="O83" s="243">
        <v>1</v>
      </c>
      <c r="P83" s="243"/>
      <c r="Q83" s="243"/>
      <c r="R83" s="243"/>
      <c r="S83" s="243" t="s">
        <v>207</v>
      </c>
      <c r="T83" s="243">
        <v>12</v>
      </c>
      <c r="U83" s="243">
        <v>9</v>
      </c>
      <c r="V83" s="243">
        <v>3</v>
      </c>
      <c r="W83" s="243">
        <v>6</v>
      </c>
      <c r="X83" s="243">
        <v>6</v>
      </c>
      <c r="Y83" s="243">
        <v>3</v>
      </c>
      <c r="Z83" s="243">
        <v>1</v>
      </c>
      <c r="AA83" s="243">
        <v>0</v>
      </c>
      <c r="AB83" s="243">
        <v>40</v>
      </c>
    </row>
    <row r="84" spans="12:28" x14ac:dyDescent="0.2">
      <c r="L84" s="290">
        <v>5</v>
      </c>
      <c r="M84" s="289">
        <v>42350</v>
      </c>
      <c r="N84" s="243"/>
      <c r="O84" s="243">
        <v>4</v>
      </c>
      <c r="P84" s="243"/>
      <c r="Q84" s="243"/>
      <c r="R84" s="243"/>
      <c r="S84" s="243" t="s">
        <v>208</v>
      </c>
      <c r="T84" s="243">
        <v>8</v>
      </c>
      <c r="U84" s="243">
        <v>4</v>
      </c>
      <c r="V84" s="243">
        <v>2</v>
      </c>
      <c r="W84" s="243">
        <v>1</v>
      </c>
      <c r="X84" s="243">
        <v>5</v>
      </c>
      <c r="Y84" s="243">
        <v>2</v>
      </c>
      <c r="Z84" s="243">
        <v>1</v>
      </c>
      <c r="AA84" s="243">
        <v>1</v>
      </c>
      <c r="AB84" s="243">
        <v>24</v>
      </c>
    </row>
    <row r="85" spans="12:28" x14ac:dyDescent="0.2">
      <c r="L85" s="290">
        <v>6</v>
      </c>
      <c r="M85" s="289">
        <v>42351</v>
      </c>
      <c r="N85" s="243"/>
      <c r="O85" s="243">
        <v>1</v>
      </c>
      <c r="P85" s="243"/>
      <c r="Q85" s="243"/>
      <c r="R85" s="243"/>
      <c r="S85" s="243" t="s">
        <v>209</v>
      </c>
      <c r="T85" s="243">
        <v>7</v>
      </c>
      <c r="U85" s="243">
        <v>3</v>
      </c>
      <c r="V85" s="243">
        <v>2</v>
      </c>
      <c r="W85" s="243">
        <v>7</v>
      </c>
      <c r="X85" s="243">
        <v>2</v>
      </c>
      <c r="Y85" s="243">
        <v>1</v>
      </c>
      <c r="Z85" s="243">
        <v>0</v>
      </c>
      <c r="AA85" s="243">
        <v>0</v>
      </c>
      <c r="AB85" s="243">
        <v>22</v>
      </c>
    </row>
    <row r="86" spans="12:28" x14ac:dyDescent="0.2">
      <c r="L86" s="290">
        <v>7</v>
      </c>
      <c r="M86" s="289">
        <v>42352</v>
      </c>
      <c r="N86" s="243"/>
      <c r="O86" s="243">
        <v>3</v>
      </c>
      <c r="P86" s="243"/>
      <c r="Q86" s="243"/>
      <c r="R86" s="243"/>
      <c r="S86" s="243" t="s">
        <v>210</v>
      </c>
      <c r="T86" s="243">
        <v>13</v>
      </c>
      <c r="U86" s="243">
        <v>8</v>
      </c>
      <c r="V86" s="243">
        <v>7</v>
      </c>
      <c r="W86" s="243">
        <v>2</v>
      </c>
      <c r="X86" s="243">
        <v>2</v>
      </c>
      <c r="Y86" s="243">
        <v>4</v>
      </c>
      <c r="Z86" s="243">
        <v>1</v>
      </c>
      <c r="AA86" s="243">
        <v>2</v>
      </c>
      <c r="AB86" s="243">
        <v>39</v>
      </c>
    </row>
    <row r="87" spans="12:28" x14ac:dyDescent="0.2">
      <c r="L87" s="288">
        <v>1</v>
      </c>
      <c r="M87" s="289">
        <v>42353</v>
      </c>
      <c r="N87" s="243"/>
      <c r="O87" s="243">
        <v>2</v>
      </c>
      <c r="P87" s="243"/>
      <c r="Q87" s="243"/>
      <c r="R87" s="243"/>
      <c r="S87" s="243"/>
      <c r="T87" s="243"/>
      <c r="U87" s="243"/>
      <c r="V87" s="243"/>
      <c r="W87" s="243"/>
      <c r="X87" s="243"/>
      <c r="Y87" s="243"/>
      <c r="Z87" s="243"/>
      <c r="AA87" s="243"/>
      <c r="AB87" s="243"/>
    </row>
    <row r="88" spans="12:28" x14ac:dyDescent="0.2">
      <c r="L88" s="288">
        <v>2</v>
      </c>
      <c r="M88" s="289">
        <v>42354</v>
      </c>
      <c r="N88" s="243"/>
      <c r="O88" s="243">
        <v>6</v>
      </c>
      <c r="P88" s="243"/>
      <c r="Q88" s="243"/>
      <c r="R88" s="243"/>
      <c r="S88" s="243"/>
      <c r="T88" s="243"/>
      <c r="U88" s="243"/>
      <c r="V88" s="243"/>
      <c r="W88" s="243"/>
      <c r="X88" s="243"/>
      <c r="Y88" s="243"/>
      <c r="Z88" s="243"/>
      <c r="AA88" s="243"/>
      <c r="AB88" s="243"/>
    </row>
    <row r="89" spans="12:28" x14ac:dyDescent="0.2">
      <c r="L89" s="288">
        <v>3</v>
      </c>
      <c r="M89" s="289">
        <v>42355</v>
      </c>
      <c r="N89" s="243"/>
      <c r="O89" s="243">
        <v>4</v>
      </c>
      <c r="P89" s="243"/>
      <c r="Q89" s="243"/>
      <c r="R89" s="243"/>
      <c r="S89" s="243"/>
      <c r="T89" s="243"/>
      <c r="U89" s="243"/>
      <c r="V89" s="243"/>
      <c r="W89" s="243"/>
      <c r="X89" s="243"/>
      <c r="Y89" s="243"/>
      <c r="Z89" s="243"/>
      <c r="AA89" s="243"/>
      <c r="AB89" s="243"/>
    </row>
    <row r="90" spans="12:28" x14ac:dyDescent="0.2">
      <c r="L90" s="288">
        <v>4</v>
      </c>
      <c r="M90" s="289">
        <v>42356</v>
      </c>
      <c r="N90" s="243"/>
      <c r="O90" s="243">
        <v>6</v>
      </c>
      <c r="P90" s="243"/>
      <c r="Q90" s="243"/>
      <c r="R90" s="243"/>
      <c r="S90" s="243"/>
      <c r="T90" s="243"/>
      <c r="U90" s="243"/>
      <c r="V90" s="243"/>
      <c r="W90" s="243"/>
      <c r="X90" s="243"/>
      <c r="Y90" s="243"/>
      <c r="Z90" s="243"/>
      <c r="AA90" s="243"/>
      <c r="AB90" s="243"/>
    </row>
    <row r="91" spans="12:28" x14ac:dyDescent="0.2">
      <c r="L91" s="288">
        <v>5</v>
      </c>
      <c r="M91" s="289">
        <v>42357</v>
      </c>
      <c r="N91" s="243"/>
      <c r="O91" s="243">
        <v>2</v>
      </c>
      <c r="P91" s="243"/>
      <c r="Q91" s="243"/>
      <c r="R91" s="243"/>
      <c r="S91" s="243"/>
      <c r="T91" s="243"/>
      <c r="U91" s="243"/>
      <c r="V91" s="243"/>
      <c r="W91" s="243"/>
      <c r="X91" s="243"/>
      <c r="Y91" s="243"/>
      <c r="Z91" s="243"/>
      <c r="AA91" s="243"/>
      <c r="AB91" s="243"/>
    </row>
    <row r="92" spans="12:28" x14ac:dyDescent="0.2">
      <c r="L92" s="288">
        <v>6</v>
      </c>
      <c r="M92" s="289">
        <v>42358</v>
      </c>
      <c r="N92" s="243"/>
      <c r="O92" s="243">
        <v>4</v>
      </c>
      <c r="P92" s="243"/>
      <c r="Q92" s="243"/>
      <c r="R92" s="243"/>
      <c r="S92" s="243"/>
      <c r="T92" s="243"/>
      <c r="U92" s="243"/>
      <c r="V92" s="243"/>
      <c r="W92" s="243"/>
      <c r="X92" s="243"/>
      <c r="Y92" s="243"/>
      <c r="Z92" s="243"/>
      <c r="AA92" s="243"/>
      <c r="AB92" s="243"/>
    </row>
    <row r="93" spans="12:28" x14ac:dyDescent="0.2">
      <c r="L93" s="288">
        <v>7</v>
      </c>
      <c r="M93" s="289">
        <v>42359</v>
      </c>
      <c r="N93" s="243"/>
      <c r="O93" s="243">
        <v>2</v>
      </c>
      <c r="P93" s="243"/>
      <c r="Q93" s="243"/>
      <c r="R93" s="243"/>
      <c r="S93" s="243"/>
      <c r="T93" s="243"/>
      <c r="U93" s="243"/>
      <c r="V93" s="243"/>
      <c r="W93" s="243"/>
      <c r="X93" s="243"/>
      <c r="Y93" s="243"/>
      <c r="Z93" s="243"/>
      <c r="AA93" s="243"/>
      <c r="AB93" s="243"/>
    </row>
    <row r="94" spans="12:28" x14ac:dyDescent="0.2">
      <c r="L94" s="290">
        <v>1</v>
      </c>
      <c r="M94" s="289">
        <v>42360</v>
      </c>
      <c r="N94" s="243"/>
      <c r="O94" s="243">
        <v>2</v>
      </c>
      <c r="P94" s="243"/>
      <c r="Q94" s="243"/>
      <c r="R94" s="243"/>
      <c r="S94" s="243"/>
      <c r="T94" s="243"/>
      <c r="U94" s="243"/>
      <c r="V94" s="243"/>
      <c r="W94" s="243"/>
      <c r="X94" s="243"/>
      <c r="Y94" s="243"/>
      <c r="Z94" s="243"/>
      <c r="AA94" s="243"/>
      <c r="AB94" s="243"/>
    </row>
    <row r="95" spans="12:28" x14ac:dyDescent="0.2">
      <c r="L95" s="291">
        <v>2</v>
      </c>
      <c r="M95" s="292">
        <v>42361</v>
      </c>
      <c r="N95" s="293"/>
      <c r="O95" s="293">
        <v>4</v>
      </c>
      <c r="P95" s="243"/>
      <c r="Q95" s="243"/>
      <c r="R95" s="243"/>
      <c r="S95" s="243"/>
      <c r="T95" s="243"/>
      <c r="U95" s="243"/>
      <c r="V95" s="243"/>
      <c r="W95" s="243"/>
      <c r="X95" s="243"/>
      <c r="Y95" s="243"/>
      <c r="Z95" s="243"/>
      <c r="AA95" s="243"/>
      <c r="AB95" s="243"/>
    </row>
    <row r="96" spans="12:28" x14ac:dyDescent="0.2">
      <c r="L96" s="291">
        <v>3</v>
      </c>
      <c r="M96" s="292">
        <v>42362</v>
      </c>
      <c r="N96" s="293"/>
      <c r="O96" s="293">
        <v>3</v>
      </c>
      <c r="P96" s="243"/>
      <c r="Q96" s="243"/>
      <c r="R96" s="243"/>
      <c r="S96" s="243"/>
      <c r="T96" s="243"/>
      <c r="U96" s="243"/>
      <c r="V96" s="243"/>
      <c r="W96" s="243"/>
      <c r="X96" s="243"/>
      <c r="Y96" s="243"/>
      <c r="Z96" s="243"/>
      <c r="AA96" s="243"/>
      <c r="AB96" s="243"/>
    </row>
    <row r="97" spans="12:28" x14ac:dyDescent="0.2">
      <c r="L97" s="291">
        <v>4</v>
      </c>
      <c r="M97" s="292">
        <v>42363</v>
      </c>
      <c r="N97" s="293"/>
      <c r="O97" s="293">
        <v>2</v>
      </c>
      <c r="P97" s="243"/>
      <c r="Q97" s="243"/>
      <c r="R97" s="243"/>
      <c r="S97" s="243"/>
      <c r="T97" s="243"/>
      <c r="U97" s="243"/>
      <c r="V97" s="243"/>
      <c r="W97" s="243"/>
      <c r="X97" s="243"/>
      <c r="Y97" s="243"/>
      <c r="Z97" s="243"/>
      <c r="AA97" s="243"/>
      <c r="AB97" s="243"/>
    </row>
    <row r="98" spans="12:28" x14ac:dyDescent="0.2">
      <c r="L98" s="291">
        <v>5</v>
      </c>
      <c r="M98" s="292">
        <v>42364</v>
      </c>
      <c r="N98" s="293"/>
      <c r="O98" s="293">
        <v>8</v>
      </c>
      <c r="P98" s="243"/>
      <c r="Q98" s="243"/>
      <c r="R98" s="243"/>
      <c r="S98" s="243"/>
      <c r="T98" s="243"/>
      <c r="U98" s="243"/>
      <c r="V98" s="243"/>
      <c r="W98" s="243"/>
      <c r="X98" s="243"/>
      <c r="Y98" s="243"/>
      <c r="Z98" s="243"/>
      <c r="AA98" s="243"/>
      <c r="AB98" s="243"/>
    </row>
    <row r="99" spans="12:28" x14ac:dyDescent="0.2">
      <c r="L99" s="291">
        <v>6</v>
      </c>
      <c r="M99" s="292">
        <v>42365</v>
      </c>
      <c r="N99" s="293"/>
      <c r="O99" s="293">
        <v>3</v>
      </c>
      <c r="P99" s="243"/>
      <c r="Q99" s="243"/>
      <c r="R99" s="243"/>
      <c r="S99" s="243"/>
      <c r="T99" s="243"/>
      <c r="U99" s="243"/>
      <c r="V99" s="243"/>
      <c r="W99" s="243"/>
      <c r="X99" s="243"/>
      <c r="Y99" s="243"/>
      <c r="Z99" s="243"/>
      <c r="AA99" s="243"/>
      <c r="AB99" s="243"/>
    </row>
    <row r="100" spans="12:28" x14ac:dyDescent="0.2">
      <c r="L100" s="291">
        <v>7</v>
      </c>
      <c r="M100" s="292">
        <v>42366</v>
      </c>
      <c r="N100" s="293"/>
      <c r="O100" s="293">
        <v>1</v>
      </c>
      <c r="P100" s="243"/>
      <c r="Q100" s="243"/>
      <c r="R100" s="243"/>
      <c r="S100" s="243"/>
      <c r="T100" s="243"/>
      <c r="U100" s="243"/>
      <c r="V100" s="243"/>
      <c r="W100" s="243"/>
      <c r="X100" s="243"/>
      <c r="Y100" s="243"/>
      <c r="Z100" s="243"/>
      <c r="AA100" s="243"/>
      <c r="AB100" s="243"/>
    </row>
    <row r="101" spans="12:28" x14ac:dyDescent="0.2">
      <c r="L101" s="294">
        <v>1</v>
      </c>
      <c r="M101" s="292">
        <v>42367</v>
      </c>
      <c r="N101" s="293"/>
      <c r="O101" s="293">
        <v>5</v>
      </c>
      <c r="P101" s="243"/>
      <c r="Q101" s="243"/>
      <c r="R101" s="243"/>
      <c r="S101" s="243"/>
      <c r="T101" s="243"/>
      <c r="U101" s="243"/>
      <c r="V101" s="243"/>
      <c r="W101" s="243"/>
      <c r="X101" s="243"/>
      <c r="Y101" s="243"/>
      <c r="Z101" s="243"/>
      <c r="AA101" s="243"/>
      <c r="AB101" s="243"/>
    </row>
    <row r="102" spans="12:28" x14ac:dyDescent="0.2">
      <c r="L102" s="294">
        <v>2</v>
      </c>
      <c r="M102" s="292">
        <v>42368</v>
      </c>
      <c r="N102" s="293"/>
      <c r="O102" s="293">
        <v>2</v>
      </c>
      <c r="P102" s="243"/>
      <c r="Q102" s="243"/>
      <c r="R102" s="243"/>
      <c r="S102" s="243"/>
      <c r="T102" s="243"/>
      <c r="U102" s="243"/>
      <c r="V102" s="243"/>
      <c r="W102" s="243"/>
      <c r="X102" s="243"/>
      <c r="Y102" s="243"/>
      <c r="Z102" s="243"/>
      <c r="AA102" s="243"/>
      <c r="AB102" s="243"/>
    </row>
    <row r="103" spans="12:28" x14ac:dyDescent="0.2">
      <c r="L103" s="294">
        <v>3</v>
      </c>
      <c r="M103" s="292">
        <v>42369</v>
      </c>
      <c r="N103" s="293"/>
      <c r="O103" s="293">
        <v>3</v>
      </c>
      <c r="P103" s="243"/>
      <c r="Q103" s="243"/>
      <c r="R103" s="243"/>
      <c r="S103" s="243"/>
      <c r="T103" s="243"/>
      <c r="U103" s="243"/>
      <c r="V103" s="243"/>
      <c r="W103" s="243"/>
      <c r="X103" s="243"/>
      <c r="Y103" s="243"/>
      <c r="Z103" s="243"/>
      <c r="AA103" s="243"/>
      <c r="AB103" s="243"/>
    </row>
    <row r="104" spans="12:28" x14ac:dyDescent="0.2">
      <c r="L104" s="294">
        <v>4</v>
      </c>
      <c r="M104" s="292">
        <v>42370</v>
      </c>
      <c r="N104" s="293"/>
      <c r="O104" s="293">
        <v>2</v>
      </c>
      <c r="P104" s="243"/>
      <c r="Q104" s="243"/>
      <c r="R104" s="243"/>
      <c r="S104" s="243"/>
      <c r="T104" s="243"/>
      <c r="U104" s="243"/>
      <c r="V104" s="243"/>
      <c r="W104" s="243"/>
      <c r="X104" s="243"/>
      <c r="Y104" s="243"/>
      <c r="Z104" s="243"/>
      <c r="AA104" s="243"/>
      <c r="AB104" s="243"/>
    </row>
    <row r="105" spans="12:28" x14ac:dyDescent="0.2">
      <c r="L105" s="294">
        <v>5</v>
      </c>
      <c r="M105" s="292">
        <v>42371</v>
      </c>
      <c r="N105" s="293"/>
      <c r="O105" s="293">
        <v>4</v>
      </c>
      <c r="P105" s="243"/>
      <c r="Q105" s="243"/>
      <c r="R105" s="243"/>
      <c r="S105" s="243"/>
      <c r="T105" s="243"/>
      <c r="U105" s="243"/>
      <c r="V105" s="243"/>
      <c r="W105" s="243"/>
      <c r="X105" s="243"/>
      <c r="Y105" s="243"/>
      <c r="Z105" s="243"/>
      <c r="AA105" s="243"/>
      <c r="AB105" s="243"/>
    </row>
    <row r="106" spans="12:28" x14ac:dyDescent="0.2">
      <c r="L106" s="294">
        <v>6</v>
      </c>
      <c r="M106" s="292">
        <v>42372</v>
      </c>
      <c r="N106" s="293"/>
      <c r="O106" s="293">
        <v>2</v>
      </c>
      <c r="P106" s="243"/>
      <c r="Q106" s="243"/>
      <c r="R106" s="243"/>
      <c r="S106" s="243"/>
      <c r="T106" s="243"/>
      <c r="U106" s="243"/>
      <c r="V106" s="243"/>
      <c r="W106" s="243"/>
      <c r="X106" s="243"/>
      <c r="Y106" s="243"/>
      <c r="Z106" s="243"/>
      <c r="AA106" s="243"/>
      <c r="AB106" s="243"/>
    </row>
    <row r="107" spans="12:28" x14ac:dyDescent="0.2">
      <c r="L107" s="288">
        <v>7</v>
      </c>
      <c r="M107" s="289">
        <v>42373</v>
      </c>
      <c r="N107" s="243"/>
      <c r="O107" s="243">
        <v>4</v>
      </c>
      <c r="P107" s="243"/>
      <c r="Q107" s="243"/>
      <c r="R107" s="243"/>
      <c r="S107" s="243"/>
      <c r="T107" s="243"/>
      <c r="U107" s="243"/>
      <c r="V107" s="243"/>
      <c r="W107" s="243"/>
      <c r="X107" s="243"/>
      <c r="Y107" s="243"/>
      <c r="Z107" s="243"/>
      <c r="AA107" s="243"/>
      <c r="AB107" s="243"/>
    </row>
    <row r="108" spans="12:28" x14ac:dyDescent="0.2">
      <c r="L108" s="290">
        <v>1</v>
      </c>
      <c r="M108" s="289">
        <v>42374</v>
      </c>
      <c r="N108" s="243"/>
      <c r="O108" s="243">
        <v>1</v>
      </c>
      <c r="P108" s="243"/>
      <c r="Q108" s="243"/>
      <c r="R108" s="243"/>
      <c r="S108" s="243"/>
      <c r="T108" s="243"/>
      <c r="U108" s="243"/>
      <c r="V108" s="243"/>
      <c r="W108" s="243"/>
      <c r="X108" s="243"/>
      <c r="Y108" s="243"/>
      <c r="Z108" s="243"/>
      <c r="AA108" s="243"/>
      <c r="AB108" s="243"/>
    </row>
    <row r="109" spans="12:28" x14ac:dyDescent="0.2">
      <c r="L109" s="290">
        <v>2</v>
      </c>
      <c r="M109" s="289">
        <v>42375</v>
      </c>
      <c r="N109" s="243"/>
      <c r="O109" s="243">
        <v>0</v>
      </c>
      <c r="P109" s="243"/>
      <c r="Q109" s="243"/>
      <c r="R109" s="243"/>
      <c r="S109" s="243"/>
      <c r="T109" s="243"/>
      <c r="U109" s="243"/>
      <c r="V109" s="243"/>
      <c r="W109" s="243"/>
      <c r="X109" s="243"/>
      <c r="Y109" s="243"/>
      <c r="Z109" s="243"/>
      <c r="AA109" s="243"/>
      <c r="AB109" s="243"/>
    </row>
    <row r="110" spans="12:28" x14ac:dyDescent="0.2">
      <c r="L110" s="290">
        <v>3</v>
      </c>
      <c r="M110" s="289">
        <v>42376</v>
      </c>
      <c r="N110" s="243"/>
      <c r="O110" s="243">
        <v>1</v>
      </c>
      <c r="P110" s="243"/>
      <c r="Q110" s="243"/>
      <c r="R110" s="243"/>
      <c r="S110" s="243"/>
      <c r="T110" s="243"/>
      <c r="U110" s="243"/>
      <c r="V110" s="243"/>
      <c r="W110" s="243"/>
      <c r="X110" s="243"/>
      <c r="Y110" s="243"/>
      <c r="Z110" s="243"/>
      <c r="AA110" s="243"/>
      <c r="AB110" s="243"/>
    </row>
    <row r="111" spans="12:28" x14ac:dyDescent="0.2">
      <c r="L111" s="290">
        <v>4</v>
      </c>
      <c r="M111" s="289">
        <v>42377</v>
      </c>
      <c r="N111" s="243"/>
      <c r="O111" s="243">
        <v>2</v>
      </c>
      <c r="P111" s="243"/>
      <c r="Q111" s="243"/>
      <c r="R111" s="243"/>
      <c r="S111" s="243"/>
      <c r="T111" s="243"/>
      <c r="U111" s="243"/>
      <c r="V111" s="243"/>
      <c r="W111" s="243"/>
      <c r="X111" s="243"/>
      <c r="Y111" s="243"/>
      <c r="Z111" s="243"/>
      <c r="AA111" s="243"/>
      <c r="AB111" s="243"/>
    </row>
    <row r="112" spans="12:28" x14ac:dyDescent="0.2">
      <c r="L112" s="290">
        <v>5</v>
      </c>
      <c r="M112" s="289">
        <v>42378</v>
      </c>
      <c r="N112" s="243"/>
      <c r="O112" s="243">
        <v>9</v>
      </c>
      <c r="P112" s="243"/>
      <c r="Q112" s="243"/>
      <c r="R112" s="243"/>
      <c r="S112" s="243"/>
      <c r="T112" s="243"/>
      <c r="U112" s="243"/>
      <c r="V112" s="243"/>
      <c r="W112" s="243"/>
      <c r="X112" s="243"/>
      <c r="Y112" s="243"/>
      <c r="Z112" s="243"/>
      <c r="AA112" s="243"/>
      <c r="AB112" s="243"/>
    </row>
    <row r="113" spans="12:28" x14ac:dyDescent="0.2">
      <c r="L113" s="290">
        <v>6</v>
      </c>
      <c r="M113" s="289">
        <v>42379</v>
      </c>
      <c r="N113" s="243"/>
      <c r="O113" s="243">
        <v>4</v>
      </c>
      <c r="P113" s="243"/>
      <c r="Q113" s="243"/>
      <c r="R113" s="243"/>
      <c r="S113" s="243"/>
      <c r="T113" s="243"/>
      <c r="U113" s="243"/>
      <c r="V113" s="243"/>
      <c r="W113" s="243"/>
      <c r="X113" s="243"/>
      <c r="Y113" s="243"/>
      <c r="Z113" s="243"/>
      <c r="AA113" s="243"/>
      <c r="AB113" s="243"/>
    </row>
    <row r="114" spans="12:28" x14ac:dyDescent="0.2">
      <c r="L114" s="290">
        <v>7</v>
      </c>
      <c r="M114" s="289">
        <v>42380</v>
      </c>
      <c r="N114" s="243"/>
      <c r="O114" s="243">
        <v>1</v>
      </c>
      <c r="P114" s="243"/>
      <c r="Q114" s="243"/>
      <c r="R114" s="243"/>
      <c r="S114" s="243"/>
      <c r="T114" s="243"/>
      <c r="U114" s="243"/>
      <c r="V114" s="243"/>
      <c r="W114" s="243"/>
      <c r="X114" s="243"/>
      <c r="Y114" s="243"/>
      <c r="Z114" s="243"/>
      <c r="AA114" s="243"/>
      <c r="AB114" s="243"/>
    </row>
    <row r="115" spans="12:28" x14ac:dyDescent="0.2">
      <c r="L115" s="288">
        <v>1</v>
      </c>
      <c r="M115" s="289">
        <v>42381</v>
      </c>
      <c r="N115" s="243"/>
      <c r="O115" s="243">
        <v>2</v>
      </c>
      <c r="P115" s="243"/>
      <c r="Q115" s="243"/>
      <c r="R115" s="243"/>
      <c r="S115" s="243"/>
      <c r="T115" s="243"/>
      <c r="U115" s="243"/>
      <c r="V115" s="243"/>
      <c r="W115" s="243"/>
      <c r="X115" s="243"/>
      <c r="Y115" s="243"/>
      <c r="Z115" s="243"/>
      <c r="AA115" s="243"/>
      <c r="AB115" s="243"/>
    </row>
    <row r="116" spans="12:28" x14ac:dyDescent="0.2">
      <c r="L116" s="288">
        <v>2</v>
      </c>
      <c r="M116" s="289">
        <v>42382</v>
      </c>
      <c r="N116" s="243"/>
      <c r="O116" s="243">
        <v>4</v>
      </c>
      <c r="P116" s="243"/>
      <c r="Q116" s="243"/>
      <c r="R116" s="243"/>
      <c r="S116" s="243"/>
      <c r="T116" s="243"/>
      <c r="U116" s="243"/>
      <c r="V116" s="243"/>
      <c r="W116" s="243"/>
      <c r="X116" s="243"/>
      <c r="Y116" s="243"/>
      <c r="Z116" s="243"/>
      <c r="AA116" s="243"/>
      <c r="AB116" s="243"/>
    </row>
    <row r="117" spans="12:28" x14ac:dyDescent="0.2">
      <c r="L117" s="288">
        <v>3</v>
      </c>
      <c r="M117" s="289">
        <v>42383</v>
      </c>
      <c r="N117" s="243"/>
      <c r="O117" s="243">
        <v>6</v>
      </c>
      <c r="P117" s="243"/>
      <c r="Q117" s="243"/>
      <c r="R117" s="243"/>
      <c r="S117" s="243"/>
      <c r="T117" s="243"/>
      <c r="U117" s="243"/>
      <c r="V117" s="243"/>
      <c r="W117" s="243"/>
      <c r="X117" s="243"/>
      <c r="Y117" s="243"/>
      <c r="Z117" s="243"/>
      <c r="AA117" s="243"/>
      <c r="AB117" s="243"/>
    </row>
    <row r="118" spans="12:28" x14ac:dyDescent="0.2">
      <c r="L118" s="288">
        <v>4</v>
      </c>
      <c r="M118" s="289">
        <v>42384</v>
      </c>
      <c r="N118" s="243"/>
      <c r="O118" s="243">
        <v>3</v>
      </c>
      <c r="P118" s="243"/>
      <c r="Q118" s="243"/>
      <c r="R118" s="243"/>
      <c r="S118" s="243"/>
      <c r="T118" s="243"/>
      <c r="U118" s="243"/>
      <c r="V118" s="243"/>
      <c r="W118" s="243"/>
      <c r="X118" s="243"/>
      <c r="Y118" s="243"/>
      <c r="Z118" s="243"/>
      <c r="AA118" s="243"/>
      <c r="AB118" s="243"/>
    </row>
    <row r="119" spans="12:28" x14ac:dyDescent="0.2">
      <c r="L119" s="288">
        <v>5</v>
      </c>
      <c r="M119" s="289">
        <v>42385</v>
      </c>
      <c r="N119" s="243"/>
      <c r="O119" s="243">
        <v>4</v>
      </c>
      <c r="P119" s="243"/>
      <c r="Q119" s="243"/>
      <c r="R119" s="243"/>
      <c r="S119" s="243"/>
      <c r="T119" s="243"/>
      <c r="U119" s="243"/>
      <c r="V119" s="243"/>
      <c r="W119" s="243"/>
      <c r="X119" s="243"/>
      <c r="Y119" s="243"/>
      <c r="Z119" s="243"/>
      <c r="AA119" s="243"/>
      <c r="AB119" s="243"/>
    </row>
    <row r="120" spans="12:28" x14ac:dyDescent="0.2">
      <c r="L120" s="288">
        <v>6</v>
      </c>
      <c r="M120" s="289">
        <v>42386</v>
      </c>
      <c r="N120" s="243"/>
      <c r="O120" s="243">
        <v>0</v>
      </c>
      <c r="P120" s="243"/>
      <c r="Q120" s="243"/>
      <c r="R120" s="243"/>
      <c r="S120" s="243"/>
      <c r="T120" s="243"/>
      <c r="U120" s="243"/>
      <c r="V120" s="243"/>
      <c r="W120" s="243"/>
      <c r="X120" s="243"/>
      <c r="Y120" s="243"/>
      <c r="Z120" s="243"/>
      <c r="AA120" s="243"/>
      <c r="AB120" s="243"/>
    </row>
    <row r="121" spans="12:28" x14ac:dyDescent="0.2">
      <c r="L121" s="288">
        <v>7</v>
      </c>
      <c r="M121" s="289">
        <v>42387</v>
      </c>
      <c r="N121" s="243"/>
      <c r="O121" s="243">
        <v>5</v>
      </c>
      <c r="P121" s="243"/>
      <c r="Q121" s="243"/>
      <c r="R121" s="243"/>
      <c r="S121" s="243"/>
      <c r="T121" s="243"/>
      <c r="U121" s="243"/>
      <c r="V121" s="243"/>
      <c r="W121" s="243"/>
      <c r="X121" s="243"/>
      <c r="Y121" s="243"/>
      <c r="Z121" s="243"/>
      <c r="AA121" s="243"/>
      <c r="AB121" s="243"/>
    </row>
    <row r="122" spans="12:28" x14ac:dyDescent="0.2">
      <c r="L122" s="290">
        <v>1</v>
      </c>
      <c r="M122" s="289">
        <v>42388</v>
      </c>
      <c r="N122" s="243"/>
      <c r="O122" s="243">
        <v>2</v>
      </c>
      <c r="P122" s="243"/>
      <c r="Q122" s="243"/>
      <c r="R122" s="243"/>
      <c r="S122" s="243"/>
      <c r="T122" s="243"/>
      <c r="U122" s="243"/>
      <c r="V122" s="243"/>
      <c r="W122" s="243"/>
      <c r="X122" s="243"/>
      <c r="Y122" s="243"/>
      <c r="Z122" s="243"/>
      <c r="AA122" s="243"/>
      <c r="AB122" s="243"/>
    </row>
    <row r="123" spans="12:28" x14ac:dyDescent="0.2">
      <c r="L123" s="290">
        <v>2</v>
      </c>
      <c r="M123" s="289">
        <v>42389</v>
      </c>
      <c r="N123" s="243"/>
      <c r="O123" s="243">
        <v>5</v>
      </c>
      <c r="P123" s="243"/>
      <c r="Q123" s="243"/>
      <c r="R123" s="243"/>
      <c r="S123" s="243"/>
      <c r="T123" s="243"/>
      <c r="U123" s="243"/>
      <c r="V123" s="243"/>
      <c r="W123" s="243"/>
      <c r="X123" s="243"/>
      <c r="Y123" s="243"/>
      <c r="Z123" s="243"/>
      <c r="AA123" s="243"/>
      <c r="AB123" s="243"/>
    </row>
    <row r="124" spans="12:28" x14ac:dyDescent="0.2">
      <c r="L124" s="290">
        <v>3</v>
      </c>
      <c r="M124" s="289">
        <v>42390</v>
      </c>
      <c r="N124" s="243"/>
      <c r="O124" s="243">
        <v>1</v>
      </c>
      <c r="P124" s="243"/>
      <c r="Q124" s="243"/>
      <c r="R124" s="243"/>
      <c r="S124" s="243"/>
      <c r="T124" s="243"/>
      <c r="U124" s="243"/>
      <c r="V124" s="243"/>
      <c r="W124" s="243"/>
      <c r="X124" s="243"/>
      <c r="Y124" s="243"/>
      <c r="Z124" s="243"/>
      <c r="AA124" s="243"/>
      <c r="AB124" s="243"/>
    </row>
    <row r="125" spans="12:28" x14ac:dyDescent="0.2">
      <c r="L125" s="290">
        <v>4</v>
      </c>
      <c r="M125" s="289">
        <v>42391</v>
      </c>
      <c r="N125" s="243"/>
      <c r="O125" s="243">
        <v>7</v>
      </c>
      <c r="P125" s="243"/>
      <c r="Q125" s="243"/>
      <c r="R125" s="243"/>
      <c r="S125" s="243"/>
      <c r="T125" s="243"/>
      <c r="U125" s="243"/>
      <c r="V125" s="243"/>
      <c r="W125" s="243"/>
      <c r="X125" s="243"/>
      <c r="Y125" s="243"/>
      <c r="Z125" s="243"/>
      <c r="AA125" s="243"/>
      <c r="AB125" s="243"/>
    </row>
    <row r="126" spans="12:28" x14ac:dyDescent="0.2">
      <c r="L126" s="290">
        <v>5</v>
      </c>
      <c r="M126" s="289">
        <v>42392</v>
      </c>
      <c r="N126" s="243"/>
      <c r="O126" s="243">
        <v>2</v>
      </c>
      <c r="P126" s="243"/>
      <c r="Q126" s="243"/>
      <c r="R126" s="243"/>
      <c r="S126" s="243"/>
      <c r="T126" s="243"/>
      <c r="U126" s="243"/>
      <c r="V126" s="243"/>
      <c r="W126" s="243"/>
      <c r="X126" s="243"/>
      <c r="Y126" s="243"/>
      <c r="Z126" s="243"/>
      <c r="AA126" s="243"/>
      <c r="AB126" s="243"/>
    </row>
    <row r="127" spans="12:28" x14ac:dyDescent="0.2">
      <c r="L127" s="290">
        <v>6</v>
      </c>
      <c r="M127" s="289">
        <v>42393</v>
      </c>
      <c r="N127" s="243"/>
      <c r="O127" s="243">
        <v>2</v>
      </c>
      <c r="P127" s="243"/>
      <c r="Q127" s="243"/>
      <c r="R127" s="243"/>
      <c r="S127" s="243"/>
      <c r="T127" s="243"/>
      <c r="U127" s="243"/>
      <c r="V127" s="243"/>
      <c r="W127" s="243"/>
      <c r="X127" s="243"/>
      <c r="Y127" s="243"/>
      <c r="Z127" s="243"/>
      <c r="AA127" s="243"/>
      <c r="AB127" s="243"/>
    </row>
    <row r="128" spans="12:28" x14ac:dyDescent="0.2">
      <c r="L128" s="290">
        <v>7</v>
      </c>
      <c r="M128" s="289">
        <v>42394</v>
      </c>
      <c r="N128" s="243"/>
      <c r="O128" s="243">
        <v>3</v>
      </c>
      <c r="P128" s="243"/>
      <c r="Q128" s="243"/>
      <c r="R128" s="243"/>
      <c r="S128" s="243"/>
      <c r="T128" s="243"/>
      <c r="U128" s="243"/>
      <c r="V128" s="243"/>
      <c r="W128" s="243"/>
      <c r="X128" s="243"/>
      <c r="Y128" s="243"/>
      <c r="Z128" s="243"/>
      <c r="AA128" s="243"/>
      <c r="AB128" s="243"/>
    </row>
    <row r="129" spans="12:28" x14ac:dyDescent="0.2">
      <c r="L129" s="288">
        <v>1</v>
      </c>
      <c r="M129" s="289">
        <v>42395</v>
      </c>
      <c r="N129" s="243"/>
      <c r="O129" s="243">
        <v>5</v>
      </c>
      <c r="P129" s="243"/>
      <c r="Q129" s="243"/>
      <c r="R129" s="243"/>
      <c r="S129" s="243"/>
      <c r="T129" s="243"/>
      <c r="U129" s="243"/>
      <c r="V129" s="243"/>
      <c r="W129" s="243"/>
      <c r="X129" s="243"/>
      <c r="Y129" s="243"/>
      <c r="Z129" s="243"/>
      <c r="AA129" s="243"/>
      <c r="AB129" s="243"/>
    </row>
    <row r="130" spans="12:28" x14ac:dyDescent="0.2">
      <c r="L130" s="288">
        <v>2</v>
      </c>
      <c r="M130" s="289">
        <v>42396</v>
      </c>
      <c r="N130" s="243"/>
      <c r="O130" s="243">
        <v>7</v>
      </c>
      <c r="P130" s="243"/>
      <c r="Q130" s="243"/>
      <c r="R130" s="243"/>
      <c r="S130" s="243"/>
      <c r="T130" s="243"/>
      <c r="U130" s="243"/>
      <c r="V130" s="243"/>
      <c r="W130" s="243"/>
      <c r="X130" s="243"/>
      <c r="Y130" s="243"/>
      <c r="Z130" s="243"/>
      <c r="AA130" s="243"/>
      <c r="AB130" s="243"/>
    </row>
    <row r="131" spans="12:28" x14ac:dyDescent="0.2">
      <c r="L131" s="288">
        <v>3</v>
      </c>
      <c r="M131" s="289">
        <v>42397</v>
      </c>
      <c r="N131" s="243"/>
      <c r="O131" s="243">
        <v>5</v>
      </c>
      <c r="P131" s="243"/>
      <c r="Q131" s="243"/>
      <c r="R131" s="243"/>
      <c r="S131" s="243"/>
      <c r="T131" s="243"/>
      <c r="U131" s="243"/>
      <c r="V131" s="243"/>
      <c r="W131" s="243"/>
      <c r="X131" s="243"/>
      <c r="Y131" s="243"/>
      <c r="Z131" s="243"/>
      <c r="AA131" s="243"/>
      <c r="AB131" s="243"/>
    </row>
    <row r="132" spans="12:28" x14ac:dyDescent="0.2">
      <c r="L132" s="288">
        <v>4</v>
      </c>
      <c r="M132" s="289">
        <v>42398</v>
      </c>
      <c r="N132" s="243"/>
      <c r="O132" s="243">
        <v>4</v>
      </c>
      <c r="P132" s="243"/>
      <c r="Q132" s="243"/>
      <c r="R132" s="243"/>
      <c r="S132" s="243"/>
      <c r="T132" s="243"/>
      <c r="U132" s="243"/>
      <c r="V132" s="243"/>
      <c r="W132" s="243"/>
      <c r="X132" s="243"/>
      <c r="Y132" s="243"/>
      <c r="Z132" s="243"/>
      <c r="AA132" s="243"/>
      <c r="AB132" s="243"/>
    </row>
    <row r="133" spans="12:28" x14ac:dyDescent="0.2">
      <c r="L133" s="288">
        <v>5</v>
      </c>
      <c r="M133" s="289">
        <v>42399</v>
      </c>
      <c r="N133" s="243"/>
      <c r="O133" s="243">
        <v>2</v>
      </c>
      <c r="P133" s="243"/>
      <c r="Q133" s="243"/>
      <c r="R133" s="243"/>
      <c r="S133" s="243"/>
      <c r="T133" s="243"/>
      <c r="U133" s="243"/>
      <c r="V133" s="243"/>
      <c r="W133" s="243"/>
      <c r="X133" s="243"/>
      <c r="Y133" s="243"/>
      <c r="Z133" s="243"/>
      <c r="AA133" s="243"/>
      <c r="AB133" s="243"/>
    </row>
    <row r="134" spans="12:28" x14ac:dyDescent="0.2">
      <c r="L134" s="288">
        <v>6</v>
      </c>
      <c r="M134" s="289">
        <v>42400</v>
      </c>
      <c r="N134" s="243"/>
      <c r="O134" s="243">
        <v>0</v>
      </c>
      <c r="P134" s="243"/>
      <c r="Q134" s="243"/>
      <c r="R134" s="243"/>
      <c r="S134" s="243"/>
      <c r="T134" s="243"/>
      <c r="U134" s="243"/>
      <c r="V134" s="243"/>
      <c r="W134" s="243"/>
      <c r="X134" s="243"/>
      <c r="Y134" s="243"/>
      <c r="Z134" s="243"/>
      <c r="AA134" s="243"/>
      <c r="AB134" s="243"/>
    </row>
    <row r="135" spans="12:28" x14ac:dyDescent="0.2">
      <c r="L135" s="288">
        <v>7</v>
      </c>
      <c r="N135" s="243"/>
      <c r="O135" s="243"/>
      <c r="R135" s="243"/>
      <c r="S135" s="243"/>
      <c r="T135" s="243"/>
      <c r="U135" s="243"/>
      <c r="V135" s="243"/>
      <c r="W135" s="243"/>
      <c r="X135" s="243"/>
      <c r="Y135" s="243"/>
      <c r="Z135" s="243"/>
      <c r="AA135" s="243"/>
      <c r="AB135" s="243"/>
    </row>
    <row r="136" spans="12:28" x14ac:dyDescent="0.2">
      <c r="L136" s="290"/>
      <c r="N136" s="243"/>
      <c r="O136" s="243"/>
      <c r="T136" s="155"/>
    </row>
    <row r="137" spans="12:28" x14ac:dyDescent="0.2">
      <c r="L137" s="290"/>
      <c r="T137" s="128"/>
    </row>
    <row r="138" spans="12:28" x14ac:dyDescent="0.2">
      <c r="L138" s="290"/>
      <c r="T138" s="128"/>
    </row>
    <row r="139" spans="12:28" x14ac:dyDescent="0.2">
      <c r="L139" s="290"/>
      <c r="T139" s="128"/>
      <c r="U139" s="154"/>
    </row>
    <row r="140" spans="12:28" x14ac:dyDescent="0.2">
      <c r="L140" s="290"/>
      <c r="T140" s="128"/>
    </row>
    <row r="141" spans="12:28" x14ac:dyDescent="0.2">
      <c r="L141" s="290"/>
      <c r="T141" s="128"/>
    </row>
    <row r="142" spans="12:28" x14ac:dyDescent="0.2">
      <c r="L142" s="290"/>
      <c r="T142" s="128"/>
    </row>
    <row r="143" spans="12:28" x14ac:dyDescent="0.2">
      <c r="T143" s="128"/>
    </row>
    <row r="144" spans="12:28" x14ac:dyDescent="0.2">
      <c r="T144" s="128"/>
    </row>
    <row r="145" spans="20:20" x14ac:dyDescent="0.2">
      <c r="T145" s="128"/>
    </row>
    <row r="146" spans="20:20" x14ac:dyDescent="0.2">
      <c r="T146" s="128"/>
    </row>
    <row r="147" spans="20:20" x14ac:dyDescent="0.2">
      <c r="T147" s="128"/>
    </row>
    <row r="148" spans="20:20" x14ac:dyDescent="0.2">
      <c r="T148" s="128"/>
    </row>
    <row r="149" spans="20:20" x14ac:dyDescent="0.2">
      <c r="T149" s="128"/>
    </row>
    <row r="150" spans="20:20" x14ac:dyDescent="0.2">
      <c r="T150" s="128"/>
    </row>
    <row r="151" spans="20:20" x14ac:dyDescent="0.2">
      <c r="T151" s="128"/>
    </row>
    <row r="152" spans="20:20" x14ac:dyDescent="0.2">
      <c r="T152" s="128"/>
    </row>
    <row r="153" spans="20:20" x14ac:dyDescent="0.2">
      <c r="T153" s="128"/>
    </row>
    <row r="154" spans="20:20" x14ac:dyDescent="0.2">
      <c r="T154" s="128"/>
    </row>
    <row r="155" spans="20:20" x14ac:dyDescent="0.2">
      <c r="T155" s="128"/>
    </row>
    <row r="156" spans="20:20" x14ac:dyDescent="0.2">
      <c r="T156" s="128"/>
    </row>
    <row r="157" spans="20:20" x14ac:dyDescent="0.2">
      <c r="T157" s="128"/>
    </row>
    <row r="158" spans="20:20" x14ac:dyDescent="0.2">
      <c r="T158" s="128"/>
    </row>
    <row r="159" spans="20:20" x14ac:dyDescent="0.2">
      <c r="T159" s="128"/>
    </row>
    <row r="160" spans="20:20" x14ac:dyDescent="0.2">
      <c r="T160" s="128"/>
    </row>
    <row r="161" spans="20:20" x14ac:dyDescent="0.2">
      <c r="T161" s="128"/>
    </row>
    <row r="162" spans="20:20" x14ac:dyDescent="0.2">
      <c r="T162" s="128"/>
    </row>
    <row r="163" spans="20:20" x14ac:dyDescent="0.2">
      <c r="T163" s="128"/>
    </row>
    <row r="164" spans="20:20" x14ac:dyDescent="0.2">
      <c r="T164" s="128"/>
    </row>
    <row r="165" spans="20:20" x14ac:dyDescent="0.2">
      <c r="T165" s="128"/>
    </row>
  </sheetData>
  <mergeCells count="10">
    <mergeCell ref="H20:H21"/>
    <mergeCell ref="I20:I21"/>
    <mergeCell ref="J20:J21"/>
    <mergeCell ref="K20:K21"/>
    <mergeCell ref="B20:B21"/>
    <mergeCell ref="C20:C21"/>
    <mergeCell ref="D20:D21"/>
    <mergeCell ref="E20:E21"/>
    <mergeCell ref="F20:F21"/>
    <mergeCell ref="G20:G21"/>
  </mergeCells>
  <pageMargins left="0.39370078740157483" right="0.39370078740157483" top="0.39370078740157483" bottom="0.39370078740157483" header="0.27559055118110237" footer="0.19685039370078741"/>
  <pageSetup paperSize="9" orientation="portrait" r:id="rId1"/>
  <headerFooter alignWithMargins="0">
    <oddHeader>&amp;R&amp;"Gill Sans MT,Regular"&amp;9&amp;K0065A4Road deaths Australia&amp;K00+000000</oddHeader>
    <oddFooter>&amp;L&amp;"Gill Sans MT,Regular"&amp;9&amp;K0065A4
Page 6&amp;R&amp;"Gill Sans MT,Regular"&amp;9&amp;K0065A4January 2017&amp;K00+000hhh</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86"/>
  <sheetViews>
    <sheetView view="pageLayout" topLeftCell="A18" zoomScaleNormal="100" zoomScaleSheetLayoutView="100" workbookViewId="0">
      <selection activeCell="H57" sqref="H57:I57"/>
    </sheetView>
  </sheetViews>
  <sheetFormatPr defaultColWidth="9.140625" defaultRowHeight="15" x14ac:dyDescent="0.25"/>
  <cols>
    <col min="1" max="1" width="4.28515625" style="202" customWidth="1"/>
    <col min="2" max="2" width="15.42578125" style="202" customWidth="1"/>
    <col min="3" max="19" width="9.140625" style="202"/>
    <col min="20" max="20" width="12.7109375" style="202" customWidth="1"/>
    <col min="21" max="16384" width="9.140625" style="202"/>
  </cols>
  <sheetData>
    <row r="1" spans="2:29" ht="12" customHeight="1" x14ac:dyDescent="0.25"/>
    <row r="2" spans="2:29" ht="12" customHeight="1" x14ac:dyDescent="0.25"/>
    <row r="3" spans="2:29" ht="12" customHeight="1" x14ac:dyDescent="0.25"/>
    <row r="4" spans="2:29" ht="19.350000000000001" customHeight="1" x14ac:dyDescent="0.45">
      <c r="B4" s="204" t="s">
        <v>224</v>
      </c>
    </row>
    <row r="5" spans="2:29" ht="12" customHeight="1" x14ac:dyDescent="0.45">
      <c r="B5" s="204"/>
    </row>
    <row r="6" spans="2:29" s="234" customFormat="1" ht="20.100000000000001" customHeight="1" x14ac:dyDescent="0.2">
      <c r="B6" s="237" t="s">
        <v>211</v>
      </c>
      <c r="C6" s="195" t="s">
        <v>212</v>
      </c>
      <c r="E6" s="238"/>
      <c r="F6" s="238"/>
      <c r="G6" s="239"/>
      <c r="L6" s="211"/>
      <c r="M6" s="211"/>
      <c r="N6" s="211"/>
      <c r="O6" s="230"/>
      <c r="P6" s="231">
        <v>4</v>
      </c>
      <c r="Q6" s="211"/>
      <c r="R6" s="230"/>
      <c r="S6" s="256">
        <v>5</v>
      </c>
      <c r="T6" s="211"/>
      <c r="U6" s="211"/>
      <c r="V6" s="211"/>
      <c r="W6" s="211"/>
      <c r="X6" s="211"/>
      <c r="Y6" s="211"/>
      <c r="Z6" s="211"/>
    </row>
    <row r="13" spans="2:29" x14ac:dyDescent="0.25">
      <c r="S13" s="153"/>
      <c r="T13" s="295" t="s">
        <v>193</v>
      </c>
      <c r="U13" s="202" t="s">
        <v>195</v>
      </c>
      <c r="V13" s="202" t="s">
        <v>197</v>
      </c>
      <c r="W13" s="153"/>
      <c r="X13" s="153"/>
      <c r="Y13" s="153"/>
      <c r="Z13" s="153"/>
      <c r="AA13" s="153"/>
      <c r="AB13" s="153"/>
      <c r="AC13" s="153"/>
    </row>
    <row r="14" spans="2:29" x14ac:dyDescent="0.25">
      <c r="S14" s="153"/>
      <c r="T14" s="295" t="s">
        <v>194</v>
      </c>
      <c r="U14" s="202" t="s">
        <v>196</v>
      </c>
      <c r="V14" s="202" t="s">
        <v>189</v>
      </c>
      <c r="W14" s="153"/>
      <c r="X14" s="153"/>
      <c r="Y14" s="153"/>
      <c r="Z14" s="153"/>
      <c r="AA14" s="153"/>
      <c r="AB14" s="153"/>
      <c r="AC14" s="153"/>
    </row>
    <row r="16" spans="2:29" x14ac:dyDescent="0.25">
      <c r="S16" s="153"/>
      <c r="T16" s="153"/>
      <c r="U16" s="153"/>
      <c r="V16" s="153"/>
      <c r="W16" s="153"/>
      <c r="X16" s="202" t="s">
        <v>213</v>
      </c>
      <c r="Y16" s="153"/>
      <c r="Z16" s="153"/>
      <c r="AA16" s="153"/>
      <c r="AB16" s="153"/>
      <c r="AC16" s="153"/>
    </row>
    <row r="17" spans="15:32" x14ac:dyDescent="0.25">
      <c r="S17" s="202" t="s">
        <v>192</v>
      </c>
      <c r="T17" s="153"/>
      <c r="U17" s="153"/>
      <c r="V17" s="153"/>
      <c r="W17" s="153"/>
      <c r="X17" s="153"/>
      <c r="Y17" s="153"/>
      <c r="Z17" s="153"/>
      <c r="AA17" s="153"/>
      <c r="AB17" s="153"/>
      <c r="AC17" s="153"/>
    </row>
    <row r="18" spans="15:32" x14ac:dyDescent="0.25">
      <c r="O18" s="202">
        <f>3.57+1.29</f>
        <v>4.8599999999999994</v>
      </c>
      <c r="S18" s="153"/>
      <c r="T18" s="153"/>
      <c r="U18" s="153"/>
      <c r="V18" s="153"/>
      <c r="W18" s="153"/>
      <c r="X18" s="202" t="s">
        <v>214</v>
      </c>
      <c r="Y18" s="153"/>
      <c r="Z18" s="153"/>
      <c r="AA18" s="153"/>
      <c r="AB18" s="153"/>
      <c r="AC18" s="153"/>
    </row>
    <row r="20" spans="15:32" x14ac:dyDescent="0.25">
      <c r="S20" s="202" t="s">
        <v>215</v>
      </c>
      <c r="T20" s="153"/>
      <c r="U20" s="296" t="s">
        <v>216</v>
      </c>
      <c r="V20" s="202" t="s">
        <v>29</v>
      </c>
      <c r="W20" s="296" t="s">
        <v>217</v>
      </c>
      <c r="X20" s="202" t="s">
        <v>29</v>
      </c>
      <c r="Y20" s="296" t="s">
        <v>218</v>
      </c>
      <c r="Z20" s="202" t="s">
        <v>219</v>
      </c>
      <c r="AA20" s="296" t="s">
        <v>220</v>
      </c>
      <c r="AD20" s="153"/>
      <c r="AE20" s="202" t="s">
        <v>221</v>
      </c>
      <c r="AF20" s="153"/>
    </row>
    <row r="21" spans="15:32" x14ac:dyDescent="0.25">
      <c r="S21" s="153"/>
      <c r="T21" s="193">
        <v>2007</v>
      </c>
      <c r="U21" s="305">
        <v>1</v>
      </c>
      <c r="V21" s="202">
        <f>20-U21</f>
        <v>19</v>
      </c>
      <c r="W21" s="305">
        <v>4</v>
      </c>
      <c r="X21" s="202">
        <f>20-W21</f>
        <v>16</v>
      </c>
      <c r="Y21" s="305">
        <v>4</v>
      </c>
      <c r="Z21" s="202">
        <f>20-Y21</f>
        <v>16</v>
      </c>
      <c r="AA21" s="305">
        <v>5</v>
      </c>
      <c r="AD21" s="202">
        <v>0</v>
      </c>
      <c r="AE21" s="202">
        <v>0</v>
      </c>
      <c r="AF21" s="202">
        <v>0</v>
      </c>
    </row>
    <row r="22" spans="15:32" x14ac:dyDescent="0.25">
      <c r="S22" s="153"/>
      <c r="T22" s="193">
        <v>2008</v>
      </c>
      <c r="U22" s="305">
        <v>1</v>
      </c>
      <c r="V22" s="202">
        <f t="shared" ref="V22:V42" si="0">20-U22</f>
        <v>19</v>
      </c>
      <c r="W22" s="305">
        <v>10</v>
      </c>
      <c r="X22" s="202">
        <f t="shared" ref="X22:X42" si="1">20-W22</f>
        <v>10</v>
      </c>
      <c r="Y22" s="305">
        <v>6</v>
      </c>
      <c r="Z22" s="202">
        <f t="shared" ref="Z22:Z42" si="2">20-Y22</f>
        <v>14</v>
      </c>
      <c r="AA22" s="305">
        <v>4</v>
      </c>
      <c r="AD22" s="202">
        <v>0</v>
      </c>
      <c r="AE22" s="202">
        <v>5</v>
      </c>
      <c r="AF22" s="202">
        <v>5</v>
      </c>
    </row>
    <row r="23" spans="15:32" x14ac:dyDescent="0.25">
      <c r="S23" s="153"/>
      <c r="T23" s="193">
        <v>2009</v>
      </c>
      <c r="U23" s="305">
        <v>0</v>
      </c>
      <c r="V23" s="202">
        <f t="shared" si="0"/>
        <v>20</v>
      </c>
      <c r="W23" s="305">
        <v>3</v>
      </c>
      <c r="X23" s="202">
        <f t="shared" si="1"/>
        <v>17</v>
      </c>
      <c r="Y23" s="305">
        <v>7</v>
      </c>
      <c r="Z23" s="202">
        <f t="shared" si="2"/>
        <v>13</v>
      </c>
      <c r="AA23" s="305">
        <v>10</v>
      </c>
      <c r="AD23" s="202">
        <v>0</v>
      </c>
      <c r="AE23" s="202">
        <v>10</v>
      </c>
      <c r="AF23" s="202">
        <v>10</v>
      </c>
    </row>
    <row r="24" spans="15:32" x14ac:dyDescent="0.25">
      <c r="S24" s="153"/>
      <c r="T24" s="193">
        <v>2010</v>
      </c>
      <c r="U24" s="305">
        <v>3</v>
      </c>
      <c r="V24" s="202">
        <f t="shared" si="0"/>
        <v>17</v>
      </c>
      <c r="W24" s="305">
        <v>0</v>
      </c>
      <c r="X24" s="202">
        <f t="shared" si="1"/>
        <v>20</v>
      </c>
      <c r="Y24" s="305">
        <v>4</v>
      </c>
      <c r="Z24" s="202">
        <f t="shared" si="2"/>
        <v>16</v>
      </c>
      <c r="AA24" s="305">
        <v>5</v>
      </c>
      <c r="AD24" s="202">
        <v>0</v>
      </c>
      <c r="AE24" s="202">
        <v>15</v>
      </c>
      <c r="AF24" s="202">
        <v>15</v>
      </c>
    </row>
    <row r="25" spans="15:32" x14ac:dyDescent="0.25">
      <c r="S25" s="153"/>
      <c r="T25" s="193">
        <v>2011</v>
      </c>
      <c r="U25" s="305">
        <v>1</v>
      </c>
      <c r="V25" s="202">
        <f t="shared" si="0"/>
        <v>19</v>
      </c>
      <c r="W25" s="305">
        <v>7</v>
      </c>
      <c r="X25" s="202">
        <f t="shared" si="1"/>
        <v>13</v>
      </c>
      <c r="Y25" s="305">
        <v>8</v>
      </c>
      <c r="Z25" s="202">
        <f t="shared" si="2"/>
        <v>12</v>
      </c>
      <c r="AA25" s="305">
        <v>14</v>
      </c>
      <c r="AD25" s="202">
        <v>0</v>
      </c>
      <c r="AE25" s="202">
        <v>20</v>
      </c>
      <c r="AF25" s="202">
        <v>0</v>
      </c>
    </row>
    <row r="26" spans="15:32" x14ac:dyDescent="0.25">
      <c r="S26" s="153"/>
      <c r="T26" s="193">
        <v>2012</v>
      </c>
      <c r="U26" s="305">
        <v>1</v>
      </c>
      <c r="V26" s="202">
        <f t="shared" si="0"/>
        <v>19</v>
      </c>
      <c r="W26" s="305">
        <v>6</v>
      </c>
      <c r="X26" s="202">
        <f t="shared" si="1"/>
        <v>14</v>
      </c>
      <c r="Y26" s="305">
        <v>3</v>
      </c>
      <c r="Z26" s="202">
        <f t="shared" si="2"/>
        <v>17</v>
      </c>
      <c r="AA26" s="305">
        <v>12</v>
      </c>
      <c r="AD26" s="202">
        <v>0</v>
      </c>
      <c r="AE26" s="202">
        <v>25</v>
      </c>
      <c r="AF26" s="202">
        <v>5</v>
      </c>
    </row>
    <row r="27" spans="15:32" x14ac:dyDescent="0.25">
      <c r="S27" s="153"/>
      <c r="T27" s="193">
        <v>2013</v>
      </c>
      <c r="U27" s="305">
        <v>1</v>
      </c>
      <c r="V27" s="202">
        <f t="shared" si="0"/>
        <v>19</v>
      </c>
      <c r="W27" s="305">
        <v>5</v>
      </c>
      <c r="X27" s="202">
        <f t="shared" si="1"/>
        <v>15</v>
      </c>
      <c r="Y27" s="305">
        <v>2</v>
      </c>
      <c r="Z27" s="202">
        <f t="shared" si="2"/>
        <v>18</v>
      </c>
      <c r="AA27" s="305">
        <v>8</v>
      </c>
      <c r="AD27" s="202">
        <v>0</v>
      </c>
      <c r="AE27" s="202">
        <v>30</v>
      </c>
      <c r="AF27" s="202">
        <v>10</v>
      </c>
    </row>
    <row r="28" spans="15:32" x14ac:dyDescent="0.25">
      <c r="S28" s="153"/>
      <c r="T28" s="193">
        <v>2014</v>
      </c>
      <c r="U28" s="305">
        <v>0</v>
      </c>
      <c r="V28" s="202">
        <f t="shared" si="0"/>
        <v>20</v>
      </c>
      <c r="W28" s="305">
        <v>2</v>
      </c>
      <c r="X28" s="202">
        <f t="shared" si="1"/>
        <v>18</v>
      </c>
      <c r="Y28" s="305">
        <v>2</v>
      </c>
      <c r="Z28" s="202">
        <f t="shared" si="2"/>
        <v>18</v>
      </c>
      <c r="AA28" s="305">
        <v>7</v>
      </c>
      <c r="AD28" s="202">
        <v>0</v>
      </c>
      <c r="AE28" s="202">
        <v>35</v>
      </c>
      <c r="AF28" s="202">
        <v>15</v>
      </c>
    </row>
    <row r="29" spans="15:32" x14ac:dyDescent="0.25">
      <c r="S29" s="153"/>
      <c r="T29" s="193">
        <v>2015</v>
      </c>
      <c r="U29" s="305">
        <v>1</v>
      </c>
      <c r="V29" s="202">
        <f t="shared" si="0"/>
        <v>19</v>
      </c>
      <c r="W29" s="305">
        <v>1</v>
      </c>
      <c r="X29" s="202">
        <f t="shared" si="1"/>
        <v>19</v>
      </c>
      <c r="Y29" s="305">
        <v>6</v>
      </c>
      <c r="Z29" s="202">
        <f t="shared" si="2"/>
        <v>14</v>
      </c>
      <c r="AA29" s="305">
        <v>11</v>
      </c>
      <c r="AD29" s="202">
        <v>0</v>
      </c>
      <c r="AE29" s="202">
        <v>40</v>
      </c>
      <c r="AF29" s="202">
        <v>0</v>
      </c>
    </row>
    <row r="30" spans="15:32" x14ac:dyDescent="0.25">
      <c r="S30" s="153"/>
      <c r="T30" s="193">
        <v>2016</v>
      </c>
      <c r="U30" s="305">
        <v>1</v>
      </c>
      <c r="V30" s="202">
        <f t="shared" si="0"/>
        <v>19</v>
      </c>
      <c r="W30" s="305">
        <v>8</v>
      </c>
      <c r="X30" s="202">
        <f t="shared" si="1"/>
        <v>12</v>
      </c>
      <c r="Y30" s="305">
        <v>6</v>
      </c>
      <c r="Z30" s="202">
        <f t="shared" si="2"/>
        <v>14</v>
      </c>
      <c r="AA30" s="305">
        <v>13</v>
      </c>
      <c r="AD30" s="202">
        <v>0</v>
      </c>
      <c r="AE30" s="202">
        <v>45</v>
      </c>
      <c r="AF30" s="202">
        <v>5</v>
      </c>
    </row>
    <row r="31" spans="15:32" x14ac:dyDescent="0.25">
      <c r="S31" s="153"/>
      <c r="T31" s="153"/>
      <c r="U31" s="153"/>
      <c r="V31" s="202">
        <f t="shared" si="0"/>
        <v>20</v>
      </c>
      <c r="W31" s="153"/>
      <c r="X31" s="202">
        <f t="shared" si="1"/>
        <v>20</v>
      </c>
      <c r="Y31" s="153"/>
      <c r="Z31" s="202">
        <f t="shared" si="2"/>
        <v>20</v>
      </c>
      <c r="AA31" s="153"/>
      <c r="AD31" s="202">
        <v>0</v>
      </c>
      <c r="AE31" s="202">
        <v>50</v>
      </c>
      <c r="AF31" s="202">
        <v>10</v>
      </c>
    </row>
    <row r="32" spans="15:32" x14ac:dyDescent="0.25">
      <c r="S32" s="153"/>
      <c r="T32" s="153"/>
      <c r="U32" s="153"/>
      <c r="V32" s="202">
        <f t="shared" si="0"/>
        <v>20</v>
      </c>
      <c r="W32" s="153"/>
      <c r="X32" s="202">
        <f t="shared" si="1"/>
        <v>20</v>
      </c>
      <c r="Y32" s="153"/>
      <c r="Z32" s="202">
        <f t="shared" si="2"/>
        <v>20</v>
      </c>
      <c r="AA32" s="153"/>
      <c r="AD32" s="202">
        <v>0</v>
      </c>
      <c r="AE32" s="202">
        <v>55</v>
      </c>
      <c r="AF32" s="202">
        <v>15</v>
      </c>
    </row>
    <row r="33" spans="3:32" x14ac:dyDescent="0.25">
      <c r="S33" s="153"/>
      <c r="T33" s="193">
        <v>2007</v>
      </c>
      <c r="U33" s="305">
        <v>0</v>
      </c>
      <c r="V33" s="202">
        <f t="shared" si="0"/>
        <v>20</v>
      </c>
      <c r="W33" s="305">
        <v>1</v>
      </c>
      <c r="X33" s="202">
        <f t="shared" si="1"/>
        <v>19</v>
      </c>
      <c r="Y33" s="305">
        <v>0</v>
      </c>
      <c r="Z33" s="202">
        <f t="shared" si="2"/>
        <v>20</v>
      </c>
      <c r="AA33" s="305">
        <v>10</v>
      </c>
      <c r="AB33" s="153"/>
      <c r="AC33" s="153"/>
      <c r="AD33" s="202">
        <v>0</v>
      </c>
      <c r="AE33" s="202">
        <v>60</v>
      </c>
      <c r="AF33" s="202">
        <v>0</v>
      </c>
    </row>
    <row r="34" spans="3:32" x14ac:dyDescent="0.25">
      <c r="S34" s="153"/>
      <c r="T34" s="193">
        <v>2008</v>
      </c>
      <c r="U34" s="305">
        <v>0</v>
      </c>
      <c r="V34" s="202">
        <f t="shared" si="0"/>
        <v>20</v>
      </c>
      <c r="W34" s="305">
        <v>1</v>
      </c>
      <c r="X34" s="202">
        <f t="shared" si="1"/>
        <v>19</v>
      </c>
      <c r="Y34" s="305">
        <v>1</v>
      </c>
      <c r="Z34" s="202">
        <f t="shared" si="2"/>
        <v>19</v>
      </c>
      <c r="AA34" s="305">
        <v>6</v>
      </c>
      <c r="AB34" s="153"/>
      <c r="AC34" s="153"/>
      <c r="AD34" s="202">
        <v>0</v>
      </c>
      <c r="AE34" s="202">
        <v>65</v>
      </c>
      <c r="AF34" s="202">
        <v>5</v>
      </c>
    </row>
    <row r="35" spans="3:32" x14ac:dyDescent="0.25">
      <c r="S35" s="153"/>
      <c r="T35" s="193">
        <v>2009</v>
      </c>
      <c r="U35" s="305">
        <v>0</v>
      </c>
      <c r="V35" s="202">
        <f t="shared" si="0"/>
        <v>20</v>
      </c>
      <c r="W35" s="305">
        <v>1</v>
      </c>
      <c r="X35" s="202">
        <f t="shared" si="1"/>
        <v>19</v>
      </c>
      <c r="Y35" s="305">
        <v>1</v>
      </c>
      <c r="Z35" s="202">
        <f t="shared" si="2"/>
        <v>19</v>
      </c>
      <c r="AA35" s="305">
        <v>8</v>
      </c>
      <c r="AB35" s="153"/>
      <c r="AC35" s="153"/>
      <c r="AD35" s="202">
        <v>0</v>
      </c>
      <c r="AE35" s="202">
        <v>70</v>
      </c>
      <c r="AF35" s="202">
        <v>10</v>
      </c>
    </row>
    <row r="36" spans="3:32" x14ac:dyDescent="0.25">
      <c r="T36" s="193">
        <v>2010</v>
      </c>
      <c r="U36" s="305">
        <v>0</v>
      </c>
      <c r="V36" s="202">
        <f t="shared" si="0"/>
        <v>20</v>
      </c>
      <c r="W36" s="305">
        <v>0</v>
      </c>
      <c r="X36" s="202">
        <f t="shared" si="1"/>
        <v>20</v>
      </c>
      <c r="Y36" s="305">
        <v>0</v>
      </c>
      <c r="Z36" s="202">
        <f t="shared" si="2"/>
        <v>20</v>
      </c>
      <c r="AA36" s="305">
        <v>10</v>
      </c>
      <c r="AD36" s="202">
        <v>0</v>
      </c>
      <c r="AE36" s="202">
        <v>75</v>
      </c>
      <c r="AF36" s="202">
        <v>15</v>
      </c>
    </row>
    <row r="37" spans="3:32" x14ac:dyDescent="0.25">
      <c r="T37" s="193">
        <v>2011</v>
      </c>
      <c r="U37" s="305">
        <v>0</v>
      </c>
      <c r="V37" s="202">
        <f t="shared" si="0"/>
        <v>20</v>
      </c>
      <c r="W37" s="305">
        <v>1</v>
      </c>
      <c r="X37" s="202">
        <f t="shared" si="1"/>
        <v>19</v>
      </c>
      <c r="Y37" s="305">
        <v>3</v>
      </c>
      <c r="Z37" s="202">
        <f t="shared" si="2"/>
        <v>17</v>
      </c>
      <c r="AA37" s="305">
        <v>6</v>
      </c>
    </row>
    <row r="38" spans="3:32" x14ac:dyDescent="0.25">
      <c r="T38" s="193">
        <v>2012</v>
      </c>
      <c r="U38" s="305">
        <v>0</v>
      </c>
      <c r="V38" s="202">
        <f t="shared" si="0"/>
        <v>20</v>
      </c>
      <c r="W38" s="305">
        <v>3</v>
      </c>
      <c r="X38" s="202">
        <f t="shared" si="1"/>
        <v>17</v>
      </c>
      <c r="Y38" s="305">
        <v>6</v>
      </c>
      <c r="Z38" s="202">
        <f t="shared" si="2"/>
        <v>14</v>
      </c>
      <c r="AA38" s="305">
        <v>9</v>
      </c>
    </row>
    <row r="39" spans="3:32" x14ac:dyDescent="0.25">
      <c r="T39" s="193">
        <v>2013</v>
      </c>
      <c r="U39" s="305">
        <v>1</v>
      </c>
      <c r="V39" s="202">
        <f t="shared" si="0"/>
        <v>19</v>
      </c>
      <c r="W39" s="305">
        <v>2</v>
      </c>
      <c r="X39" s="202">
        <f t="shared" si="1"/>
        <v>18</v>
      </c>
      <c r="Y39" s="305">
        <v>1</v>
      </c>
      <c r="Z39" s="202">
        <f t="shared" si="2"/>
        <v>19</v>
      </c>
      <c r="AA39" s="305">
        <v>4</v>
      </c>
    </row>
    <row r="40" spans="3:32" x14ac:dyDescent="0.25">
      <c r="T40" s="193">
        <v>2014</v>
      </c>
      <c r="U40" s="305">
        <v>0</v>
      </c>
      <c r="V40" s="202">
        <f t="shared" si="0"/>
        <v>20</v>
      </c>
      <c r="W40" s="305">
        <v>1</v>
      </c>
      <c r="X40" s="202">
        <f t="shared" si="1"/>
        <v>19</v>
      </c>
      <c r="Y40" s="305">
        <v>7</v>
      </c>
      <c r="Z40" s="202">
        <f t="shared" si="2"/>
        <v>13</v>
      </c>
      <c r="AA40" s="305">
        <v>3</v>
      </c>
    </row>
    <row r="41" spans="3:32" x14ac:dyDescent="0.25">
      <c r="T41" s="193">
        <v>2015</v>
      </c>
      <c r="U41" s="305">
        <v>2</v>
      </c>
      <c r="V41" s="202">
        <f t="shared" si="0"/>
        <v>18</v>
      </c>
      <c r="W41" s="305">
        <v>1</v>
      </c>
      <c r="X41" s="202">
        <f t="shared" si="1"/>
        <v>19</v>
      </c>
      <c r="Y41" s="305">
        <v>1</v>
      </c>
      <c r="Z41" s="202">
        <f t="shared" si="2"/>
        <v>19</v>
      </c>
      <c r="AA41" s="305">
        <v>7</v>
      </c>
    </row>
    <row r="42" spans="3:32" x14ac:dyDescent="0.25">
      <c r="T42" s="193">
        <v>2016</v>
      </c>
      <c r="U42" s="305">
        <v>0</v>
      </c>
      <c r="V42" s="202">
        <f t="shared" si="0"/>
        <v>20</v>
      </c>
      <c r="W42" s="305">
        <v>0</v>
      </c>
      <c r="X42" s="202">
        <f t="shared" si="1"/>
        <v>20</v>
      </c>
      <c r="Y42" s="305">
        <v>4</v>
      </c>
      <c r="Z42" s="202">
        <f t="shared" si="2"/>
        <v>16</v>
      </c>
      <c r="AA42" s="305">
        <v>8</v>
      </c>
    </row>
    <row r="44" spans="3:32" x14ac:dyDescent="0.25">
      <c r="T44" s="153"/>
      <c r="U44" s="297">
        <v>1</v>
      </c>
      <c r="V44" s="297" t="s">
        <v>29</v>
      </c>
      <c r="W44" s="297">
        <v>2</v>
      </c>
      <c r="X44" s="297" t="s">
        <v>219</v>
      </c>
      <c r="Y44" s="297">
        <v>3</v>
      </c>
    </row>
    <row r="45" spans="3:32" ht="14.45" customHeight="1" x14ac:dyDescent="0.25">
      <c r="C45" s="298"/>
      <c r="D45" s="299"/>
      <c r="E45" s="299"/>
      <c r="F45" s="299"/>
      <c r="G45" s="299"/>
      <c r="H45" s="299"/>
      <c r="I45" s="299"/>
      <c r="J45" s="299"/>
      <c r="K45" s="299"/>
      <c r="L45" s="299"/>
      <c r="M45" s="299"/>
      <c r="T45" s="153"/>
      <c r="U45" s="202">
        <v>15</v>
      </c>
      <c r="V45" s="202">
        <v>5</v>
      </c>
      <c r="W45" s="202">
        <v>10</v>
      </c>
      <c r="X45" s="202">
        <v>10</v>
      </c>
      <c r="Y45" s="202">
        <v>3</v>
      </c>
    </row>
    <row r="46" spans="3:32" x14ac:dyDescent="0.25">
      <c r="C46" s="300"/>
      <c r="D46" s="299"/>
      <c r="E46" s="299"/>
      <c r="F46" s="299"/>
      <c r="G46" s="299"/>
      <c r="H46" s="299"/>
      <c r="I46" s="299"/>
      <c r="J46" s="299"/>
      <c r="K46" s="299"/>
      <c r="L46" s="299"/>
      <c r="M46" s="299"/>
      <c r="T46" s="153"/>
      <c r="U46" s="202">
        <v>6</v>
      </c>
      <c r="V46" s="202">
        <v>14</v>
      </c>
      <c r="W46" s="202">
        <v>4</v>
      </c>
      <c r="X46" s="202">
        <v>16</v>
      </c>
      <c r="Y46" s="202">
        <v>9</v>
      </c>
    </row>
    <row r="47" spans="3:32" x14ac:dyDescent="0.25">
      <c r="C47" s="299"/>
      <c r="D47" s="299"/>
      <c r="E47" s="300"/>
      <c r="F47" s="299"/>
      <c r="G47" s="299"/>
      <c r="H47" s="299"/>
      <c r="I47" s="299"/>
      <c r="J47" s="299"/>
      <c r="K47" s="299"/>
      <c r="L47" s="299"/>
      <c r="M47" s="300"/>
      <c r="T47" s="153"/>
      <c r="U47" s="202">
        <v>8</v>
      </c>
      <c r="V47" s="202">
        <v>12</v>
      </c>
      <c r="W47" s="202">
        <v>8</v>
      </c>
      <c r="X47" s="202">
        <v>12</v>
      </c>
      <c r="Y47" s="202">
        <v>11</v>
      </c>
    </row>
    <row r="48" spans="3:32" x14ac:dyDescent="0.25">
      <c r="C48" s="299"/>
      <c r="D48" s="299"/>
      <c r="E48" s="301"/>
      <c r="F48" s="301"/>
      <c r="G48" s="301"/>
      <c r="H48" s="301"/>
      <c r="I48" s="301"/>
      <c r="J48" s="301"/>
      <c r="K48" s="301"/>
      <c r="L48" s="301"/>
      <c r="M48" s="299"/>
      <c r="T48" s="153"/>
      <c r="U48" s="202">
        <v>12</v>
      </c>
      <c r="V48" s="202">
        <v>8</v>
      </c>
      <c r="W48" s="202">
        <v>9</v>
      </c>
      <c r="X48" s="202">
        <v>11</v>
      </c>
      <c r="Y48" s="202">
        <v>4</v>
      </c>
    </row>
    <row r="49" spans="3:25" x14ac:dyDescent="0.25">
      <c r="C49" s="302"/>
      <c r="D49" s="303"/>
      <c r="E49" s="304"/>
      <c r="F49" s="304"/>
      <c r="G49" s="304"/>
      <c r="H49" s="304"/>
      <c r="I49" s="304"/>
      <c r="J49" s="304"/>
      <c r="K49" s="304"/>
      <c r="L49" s="304"/>
      <c r="M49" s="304"/>
      <c r="T49" s="153"/>
      <c r="U49" s="202">
        <v>8</v>
      </c>
      <c r="V49" s="202">
        <v>12</v>
      </c>
      <c r="W49" s="202">
        <v>7</v>
      </c>
      <c r="X49" s="202">
        <v>13</v>
      </c>
      <c r="Y49" s="202">
        <v>1</v>
      </c>
    </row>
    <row r="50" spans="3:25" ht="19.5" x14ac:dyDescent="0.25">
      <c r="C50" s="299"/>
      <c r="D50" s="303"/>
      <c r="E50" s="304"/>
      <c r="F50" s="304"/>
      <c r="G50" s="304"/>
      <c r="H50" s="304"/>
      <c r="I50" s="304"/>
      <c r="J50" s="304"/>
      <c r="K50" s="304"/>
      <c r="L50" s="197"/>
      <c r="M50" s="304"/>
      <c r="T50" s="153"/>
      <c r="U50" s="202">
        <v>18</v>
      </c>
      <c r="V50" s="202">
        <v>2</v>
      </c>
      <c r="W50" s="202">
        <v>10</v>
      </c>
      <c r="X50" s="202">
        <v>10</v>
      </c>
      <c r="Y50" s="202">
        <v>8</v>
      </c>
    </row>
    <row r="51" spans="3:25" x14ac:dyDescent="0.25">
      <c r="C51" s="299"/>
      <c r="D51" s="303"/>
      <c r="E51" s="304"/>
      <c r="F51" s="304"/>
      <c r="G51" s="304"/>
      <c r="H51" s="304"/>
      <c r="I51" s="304"/>
      <c r="J51" s="304"/>
      <c r="K51" s="304"/>
      <c r="L51" s="304"/>
      <c r="M51" s="304"/>
      <c r="T51" s="153"/>
      <c r="U51" s="202">
        <v>16</v>
      </c>
      <c r="V51" s="202">
        <v>4</v>
      </c>
      <c r="W51" s="202">
        <v>6</v>
      </c>
      <c r="X51" s="202">
        <v>14</v>
      </c>
      <c r="Y51" s="202">
        <v>8</v>
      </c>
    </row>
    <row r="52" spans="3:25" x14ac:dyDescent="0.25">
      <c r="C52" s="299"/>
      <c r="D52" s="303"/>
      <c r="E52" s="304"/>
      <c r="F52" s="304"/>
      <c r="G52" s="304"/>
      <c r="H52" s="304"/>
      <c r="I52" s="304"/>
      <c r="J52" s="304"/>
      <c r="K52" s="304"/>
      <c r="L52" s="304"/>
      <c r="M52" s="304"/>
      <c r="U52" s="202">
        <v>8</v>
      </c>
      <c r="V52" s="202">
        <v>12</v>
      </c>
      <c r="W52" s="202">
        <v>4</v>
      </c>
      <c r="X52" s="202">
        <v>16</v>
      </c>
      <c r="Y52" s="202">
        <v>6</v>
      </c>
    </row>
    <row r="53" spans="3:25" x14ac:dyDescent="0.25">
      <c r="C53" s="299"/>
      <c r="D53" s="303"/>
      <c r="E53" s="304"/>
      <c r="F53" s="304"/>
      <c r="G53" s="304"/>
      <c r="H53" s="304"/>
      <c r="I53" s="304"/>
      <c r="J53" s="304"/>
      <c r="K53" s="304"/>
      <c r="L53" s="304"/>
      <c r="M53" s="304"/>
      <c r="U53" s="202">
        <v>7</v>
      </c>
      <c r="V53" s="202">
        <v>13</v>
      </c>
      <c r="W53" s="202">
        <v>4</v>
      </c>
      <c r="X53" s="202">
        <v>16</v>
      </c>
      <c r="Y53" s="202">
        <v>3</v>
      </c>
    </row>
    <row r="54" spans="3:25" x14ac:dyDescent="0.25">
      <c r="C54" s="299"/>
      <c r="D54" s="303"/>
      <c r="E54" s="304"/>
      <c r="F54" s="304"/>
      <c r="G54" s="304"/>
      <c r="H54" s="304"/>
      <c r="I54" s="304"/>
      <c r="J54" s="304"/>
      <c r="K54" s="304"/>
      <c r="L54" s="304"/>
      <c r="M54" s="304"/>
      <c r="U54" s="202">
        <v>13</v>
      </c>
      <c r="V54" s="202">
        <v>7</v>
      </c>
      <c r="W54" s="202">
        <v>7</v>
      </c>
      <c r="X54" s="202">
        <v>13</v>
      </c>
      <c r="Y54" s="202">
        <v>2</v>
      </c>
    </row>
    <row r="55" spans="3:25" x14ac:dyDescent="0.25">
      <c r="C55" s="299"/>
      <c r="D55" s="303"/>
      <c r="E55" s="304"/>
      <c r="F55" s="304"/>
      <c r="G55" s="304"/>
      <c r="H55" s="304"/>
      <c r="I55" s="304"/>
      <c r="J55" s="304"/>
      <c r="K55" s="304"/>
      <c r="L55" s="304"/>
      <c r="M55" s="304"/>
      <c r="U55" s="153"/>
      <c r="V55" s="202">
        <v>20</v>
      </c>
      <c r="W55" s="153"/>
      <c r="X55" s="202">
        <v>20</v>
      </c>
      <c r="Y55" s="153"/>
    </row>
    <row r="56" spans="3:25" x14ac:dyDescent="0.25">
      <c r="C56" s="299"/>
      <c r="D56" s="303"/>
      <c r="E56" s="304"/>
      <c r="F56" s="304"/>
      <c r="G56" s="304"/>
      <c r="H56" s="304"/>
      <c r="I56" s="304"/>
      <c r="J56" s="304"/>
      <c r="K56" s="304"/>
      <c r="L56" s="304"/>
      <c r="M56" s="304"/>
      <c r="U56" s="153"/>
      <c r="V56" s="202">
        <v>20</v>
      </c>
      <c r="W56" s="153"/>
      <c r="X56" s="202">
        <v>20</v>
      </c>
      <c r="Y56" s="153"/>
    </row>
    <row r="57" spans="3:25" x14ac:dyDescent="0.25">
      <c r="C57" s="299"/>
      <c r="D57" s="303"/>
      <c r="E57" s="304"/>
      <c r="F57" s="304"/>
      <c r="G57" s="304"/>
      <c r="H57" s="304"/>
      <c r="I57" s="304"/>
      <c r="J57" s="304"/>
      <c r="K57" s="304"/>
      <c r="L57" s="304"/>
      <c r="M57" s="304"/>
      <c r="U57" s="202">
        <v>15</v>
      </c>
      <c r="V57" s="202">
        <v>5</v>
      </c>
      <c r="W57" s="202">
        <v>2</v>
      </c>
      <c r="X57" s="202">
        <v>18</v>
      </c>
      <c r="Y57" s="202">
        <v>1</v>
      </c>
    </row>
    <row r="58" spans="3:25" x14ac:dyDescent="0.25">
      <c r="C58" s="299"/>
      <c r="D58" s="303"/>
      <c r="E58" s="304"/>
      <c r="F58" s="304"/>
      <c r="G58" s="304"/>
      <c r="H58" s="304"/>
      <c r="I58" s="304"/>
      <c r="J58" s="304"/>
      <c r="K58" s="304"/>
      <c r="L58" s="304"/>
      <c r="M58" s="304"/>
      <c r="U58" s="202">
        <v>13</v>
      </c>
      <c r="V58" s="202">
        <v>7</v>
      </c>
      <c r="W58" s="202">
        <v>0</v>
      </c>
      <c r="X58" s="202">
        <v>20</v>
      </c>
      <c r="Y58" s="202">
        <v>3</v>
      </c>
    </row>
    <row r="59" spans="3:25" x14ac:dyDescent="0.25">
      <c r="C59" s="299"/>
      <c r="D59" s="303"/>
      <c r="E59" s="304"/>
      <c r="F59" s="304"/>
      <c r="G59" s="304"/>
      <c r="H59" s="304"/>
      <c r="I59" s="304"/>
      <c r="J59" s="304"/>
      <c r="K59" s="304"/>
      <c r="L59" s="304"/>
      <c r="M59" s="304"/>
      <c r="U59" s="202">
        <v>9</v>
      </c>
      <c r="V59" s="202">
        <v>11</v>
      </c>
      <c r="W59" s="202">
        <v>1</v>
      </c>
      <c r="X59" s="202">
        <v>19</v>
      </c>
      <c r="Y59" s="202">
        <v>3</v>
      </c>
    </row>
    <row r="60" spans="3:25" x14ac:dyDescent="0.25">
      <c r="C60" s="299"/>
      <c r="D60" s="303"/>
      <c r="E60" s="304"/>
      <c r="F60" s="304"/>
      <c r="G60" s="304"/>
      <c r="H60" s="304"/>
      <c r="I60" s="304"/>
      <c r="J60" s="304"/>
      <c r="K60" s="304"/>
      <c r="L60" s="304"/>
      <c r="M60" s="304"/>
      <c r="U60" s="202">
        <v>9</v>
      </c>
      <c r="V60" s="202">
        <v>11</v>
      </c>
      <c r="W60" s="202">
        <v>2</v>
      </c>
      <c r="X60" s="202">
        <v>18</v>
      </c>
      <c r="Y60" s="202">
        <v>1</v>
      </c>
    </row>
    <row r="61" spans="3:25" x14ac:dyDescent="0.25">
      <c r="C61" s="299"/>
      <c r="D61" s="303"/>
      <c r="E61" s="304"/>
      <c r="F61" s="304"/>
      <c r="G61" s="304"/>
      <c r="H61" s="304"/>
      <c r="I61" s="304"/>
      <c r="J61" s="304"/>
      <c r="K61" s="304"/>
      <c r="L61" s="304"/>
      <c r="M61" s="304"/>
      <c r="U61" s="202">
        <v>12</v>
      </c>
      <c r="V61" s="202">
        <v>8</v>
      </c>
      <c r="W61" s="202">
        <v>1</v>
      </c>
      <c r="X61" s="202">
        <v>19</v>
      </c>
      <c r="Y61" s="202">
        <v>3</v>
      </c>
    </row>
    <row r="62" spans="3:25" x14ac:dyDescent="0.25">
      <c r="C62" s="299"/>
      <c r="D62" s="303"/>
      <c r="E62" s="304"/>
      <c r="F62" s="304"/>
      <c r="G62" s="304"/>
      <c r="H62" s="304"/>
      <c r="I62" s="304"/>
      <c r="J62" s="304"/>
      <c r="K62" s="304"/>
      <c r="L62" s="304"/>
      <c r="M62" s="304"/>
      <c r="U62" s="202">
        <v>8</v>
      </c>
      <c r="V62" s="202">
        <v>12</v>
      </c>
      <c r="W62" s="202">
        <v>3</v>
      </c>
      <c r="X62" s="202">
        <v>17</v>
      </c>
      <c r="Y62" s="202">
        <v>2</v>
      </c>
    </row>
    <row r="63" spans="3:25" x14ac:dyDescent="0.25">
      <c r="C63" s="299"/>
      <c r="D63" s="303"/>
      <c r="E63" s="304"/>
      <c r="F63" s="304"/>
      <c r="G63" s="304"/>
      <c r="H63" s="304"/>
      <c r="I63" s="304"/>
      <c r="J63" s="304"/>
      <c r="K63" s="304"/>
      <c r="L63" s="304"/>
      <c r="M63" s="304"/>
      <c r="U63" s="202">
        <v>10</v>
      </c>
      <c r="V63" s="202">
        <v>10</v>
      </c>
      <c r="W63" s="202">
        <v>7</v>
      </c>
      <c r="X63" s="202">
        <v>13</v>
      </c>
      <c r="Y63" s="202">
        <v>5</v>
      </c>
    </row>
    <row r="64" spans="3:25" x14ac:dyDescent="0.25">
      <c r="C64" s="299"/>
      <c r="D64" s="303"/>
      <c r="E64" s="304"/>
      <c r="F64" s="304"/>
      <c r="G64" s="304"/>
      <c r="H64" s="304"/>
      <c r="I64" s="304"/>
      <c r="J64" s="304"/>
      <c r="K64" s="304"/>
      <c r="L64" s="304"/>
      <c r="M64" s="304"/>
      <c r="U64" s="202">
        <v>4</v>
      </c>
      <c r="V64" s="202">
        <v>16</v>
      </c>
      <c r="W64" s="202">
        <v>1</v>
      </c>
      <c r="X64" s="202">
        <v>19</v>
      </c>
      <c r="Y64" s="202">
        <v>5</v>
      </c>
    </row>
    <row r="65" spans="3:28" x14ac:dyDescent="0.25">
      <c r="C65" s="299"/>
      <c r="D65" s="303"/>
      <c r="E65" s="304"/>
      <c r="F65" s="304"/>
      <c r="G65" s="304"/>
      <c r="H65" s="304"/>
      <c r="I65" s="304"/>
      <c r="J65" s="304"/>
      <c r="K65" s="304"/>
      <c r="L65" s="304"/>
      <c r="M65" s="304"/>
      <c r="U65" s="202">
        <v>5</v>
      </c>
      <c r="V65" s="202">
        <v>15</v>
      </c>
      <c r="W65" s="202">
        <v>8</v>
      </c>
      <c r="X65" s="202">
        <v>12</v>
      </c>
      <c r="Y65" s="202">
        <v>2</v>
      </c>
    </row>
    <row r="66" spans="3:28" x14ac:dyDescent="0.25">
      <c r="C66" s="299"/>
      <c r="D66" s="303"/>
      <c r="E66" s="304"/>
      <c r="F66" s="304"/>
      <c r="G66" s="304"/>
      <c r="H66" s="304"/>
      <c r="I66" s="304"/>
      <c r="J66" s="304"/>
      <c r="K66" s="304"/>
      <c r="L66" s="304"/>
      <c r="M66" s="304"/>
      <c r="U66" s="202">
        <v>8</v>
      </c>
      <c r="V66" s="202">
        <v>12</v>
      </c>
      <c r="W66" s="202">
        <v>2</v>
      </c>
      <c r="X66" s="202">
        <v>18</v>
      </c>
      <c r="Y66" s="202">
        <v>7</v>
      </c>
    </row>
    <row r="67" spans="3:28" x14ac:dyDescent="0.25">
      <c r="C67" s="299"/>
      <c r="D67" s="303"/>
      <c r="E67" s="304"/>
      <c r="F67" s="304"/>
      <c r="G67" s="304"/>
      <c r="H67" s="304"/>
      <c r="I67" s="304"/>
      <c r="J67" s="304"/>
      <c r="K67" s="304"/>
      <c r="L67" s="304"/>
      <c r="M67" s="304"/>
    </row>
    <row r="68" spans="3:28" x14ac:dyDescent="0.25">
      <c r="C68" s="299"/>
      <c r="D68" s="303"/>
      <c r="E68" s="304"/>
      <c r="F68" s="304"/>
      <c r="G68" s="304"/>
      <c r="H68" s="304"/>
      <c r="I68" s="304"/>
      <c r="J68" s="304"/>
      <c r="K68" s="304"/>
      <c r="L68" s="304"/>
      <c r="M68" s="304"/>
    </row>
    <row r="69" spans="3:28" x14ac:dyDescent="0.25">
      <c r="C69" s="299"/>
      <c r="D69" s="303"/>
      <c r="E69" s="304"/>
      <c r="F69" s="304"/>
      <c r="G69" s="304"/>
      <c r="H69" s="304"/>
      <c r="I69" s="304"/>
      <c r="J69" s="304"/>
      <c r="K69" s="304"/>
      <c r="L69" s="304"/>
      <c r="M69" s="304"/>
    </row>
    <row r="70" spans="3:28" x14ac:dyDescent="0.25">
      <c r="C70" s="302"/>
      <c r="D70" s="299"/>
      <c r="E70" s="304"/>
      <c r="F70" s="304"/>
      <c r="G70" s="304"/>
      <c r="H70" s="304"/>
      <c r="I70" s="304"/>
      <c r="J70" s="304"/>
      <c r="K70" s="304"/>
      <c r="L70" s="304"/>
      <c r="M70" s="304"/>
    </row>
    <row r="71" spans="3:28" x14ac:dyDescent="0.25">
      <c r="T71" s="153"/>
      <c r="U71" s="153"/>
      <c r="V71" s="153"/>
      <c r="W71" s="153"/>
      <c r="X71" s="153"/>
      <c r="Y71" s="153"/>
      <c r="Z71" s="153"/>
      <c r="AA71" s="153"/>
      <c r="AB71" s="153"/>
    </row>
    <row r="73" spans="3:28" x14ac:dyDescent="0.25">
      <c r="T73" s="153"/>
      <c r="U73" s="202" t="s">
        <v>193</v>
      </c>
      <c r="V73" s="202" t="s">
        <v>194</v>
      </c>
      <c r="W73" s="202" t="s">
        <v>195</v>
      </c>
      <c r="X73" s="202" t="s">
        <v>196</v>
      </c>
      <c r="Y73" s="202" t="s">
        <v>197</v>
      </c>
      <c r="Z73" s="296" t="s">
        <v>189</v>
      </c>
      <c r="AA73" s="153"/>
      <c r="AB73" s="296" t="s">
        <v>222</v>
      </c>
    </row>
    <row r="75" spans="3:28" x14ac:dyDescent="0.25">
      <c r="T75" s="202" t="s">
        <v>12</v>
      </c>
      <c r="U75" s="153"/>
      <c r="V75" s="153"/>
      <c r="W75" s="153"/>
      <c r="X75" s="153"/>
      <c r="Y75" s="153"/>
      <c r="Z75" s="153"/>
      <c r="AA75" s="153"/>
      <c r="AB75" s="153"/>
    </row>
    <row r="77" spans="3:28" x14ac:dyDescent="0.25">
      <c r="T77" s="202" t="s">
        <v>201</v>
      </c>
      <c r="U77" s="202">
        <v>14</v>
      </c>
      <c r="V77" s="202">
        <v>12</v>
      </c>
      <c r="W77" s="202">
        <v>8</v>
      </c>
      <c r="X77" s="202">
        <v>2</v>
      </c>
      <c r="Y77" s="202">
        <v>3</v>
      </c>
      <c r="Z77" s="202">
        <v>0</v>
      </c>
      <c r="AA77" s="153"/>
      <c r="AB77" s="203">
        <v>39</v>
      </c>
    </row>
    <row r="78" spans="3:28" x14ac:dyDescent="0.25">
      <c r="T78" s="202" t="s">
        <v>202</v>
      </c>
      <c r="U78" s="202">
        <v>5</v>
      </c>
      <c r="V78" s="202">
        <v>10</v>
      </c>
      <c r="W78" s="202">
        <v>4</v>
      </c>
      <c r="X78" s="202">
        <v>0</v>
      </c>
      <c r="Y78" s="202">
        <v>4</v>
      </c>
      <c r="Z78" s="202">
        <v>2</v>
      </c>
      <c r="AA78" s="153"/>
      <c r="AB78" s="203">
        <v>25</v>
      </c>
    </row>
    <row r="79" spans="3:28" x14ac:dyDescent="0.25">
      <c r="T79" s="202" t="s">
        <v>203</v>
      </c>
      <c r="U79" s="202">
        <v>4</v>
      </c>
      <c r="V79" s="202">
        <v>6</v>
      </c>
      <c r="W79" s="202">
        <v>6</v>
      </c>
      <c r="X79" s="202">
        <v>1</v>
      </c>
      <c r="Y79" s="202">
        <v>10</v>
      </c>
      <c r="Z79" s="202">
        <v>2</v>
      </c>
      <c r="AA79" s="153"/>
      <c r="AB79" s="203">
        <v>29</v>
      </c>
    </row>
    <row r="80" spans="3:28" x14ac:dyDescent="0.25">
      <c r="T80" s="202" t="s">
        <v>204</v>
      </c>
      <c r="U80" s="202">
        <v>10</v>
      </c>
      <c r="V80" s="202">
        <v>8</v>
      </c>
      <c r="W80" s="202">
        <v>7</v>
      </c>
      <c r="X80" s="202">
        <v>1</v>
      </c>
      <c r="Y80" s="202">
        <v>3</v>
      </c>
      <c r="Z80" s="202">
        <v>1</v>
      </c>
      <c r="AA80" s="153"/>
      <c r="AB80" s="203">
        <v>30</v>
      </c>
    </row>
    <row r="81" spans="20:28" x14ac:dyDescent="0.25">
      <c r="T81" s="202" t="s">
        <v>205</v>
      </c>
      <c r="U81" s="202">
        <v>5</v>
      </c>
      <c r="V81" s="202">
        <v>10</v>
      </c>
      <c r="W81" s="202">
        <v>4</v>
      </c>
      <c r="X81" s="202">
        <v>0</v>
      </c>
      <c r="Y81" s="202">
        <v>0</v>
      </c>
      <c r="Z81" s="202">
        <v>3</v>
      </c>
      <c r="AA81" s="153"/>
      <c r="AB81" s="203">
        <v>22</v>
      </c>
    </row>
    <row r="82" spans="20:28" x14ac:dyDescent="0.25">
      <c r="T82" s="202" t="s">
        <v>206</v>
      </c>
      <c r="U82" s="202">
        <v>14</v>
      </c>
      <c r="V82" s="202">
        <v>6</v>
      </c>
      <c r="W82" s="202">
        <v>8</v>
      </c>
      <c r="X82" s="202">
        <v>3</v>
      </c>
      <c r="Y82" s="202">
        <v>7</v>
      </c>
      <c r="Z82" s="202">
        <v>2</v>
      </c>
      <c r="AA82" s="153"/>
      <c r="AB82" s="203">
        <v>40</v>
      </c>
    </row>
    <row r="83" spans="20:28" x14ac:dyDescent="0.25">
      <c r="T83" s="202" t="s">
        <v>207</v>
      </c>
      <c r="U83" s="202">
        <v>12</v>
      </c>
      <c r="V83" s="202">
        <v>9</v>
      </c>
      <c r="W83" s="202">
        <v>3</v>
      </c>
      <c r="X83" s="202">
        <v>6</v>
      </c>
      <c r="Y83" s="202">
        <v>6</v>
      </c>
      <c r="Z83" s="202">
        <v>4</v>
      </c>
      <c r="AA83" s="153"/>
      <c r="AB83" s="203">
        <v>40</v>
      </c>
    </row>
    <row r="84" spans="20:28" x14ac:dyDescent="0.25">
      <c r="T84" s="202" t="s">
        <v>208</v>
      </c>
      <c r="U84" s="202">
        <v>8</v>
      </c>
      <c r="V84" s="202">
        <v>4</v>
      </c>
      <c r="W84" s="202">
        <v>2</v>
      </c>
      <c r="X84" s="202">
        <v>1</v>
      </c>
      <c r="Y84" s="202">
        <v>5</v>
      </c>
      <c r="Z84" s="202">
        <v>4</v>
      </c>
      <c r="AA84" s="153"/>
      <c r="AB84" s="203">
        <v>24</v>
      </c>
    </row>
    <row r="85" spans="20:28" x14ac:dyDescent="0.25">
      <c r="T85" s="202" t="s">
        <v>209</v>
      </c>
      <c r="U85" s="202">
        <v>7</v>
      </c>
      <c r="V85" s="202">
        <v>3</v>
      </c>
      <c r="W85" s="202">
        <v>2</v>
      </c>
      <c r="X85" s="202">
        <v>7</v>
      </c>
      <c r="Y85" s="202">
        <v>2</v>
      </c>
      <c r="Z85" s="202">
        <v>1</v>
      </c>
      <c r="AA85" s="153"/>
      <c r="AB85" s="203">
        <v>22</v>
      </c>
    </row>
    <row r="86" spans="20:28" x14ac:dyDescent="0.25">
      <c r="T86" s="202" t="s">
        <v>210</v>
      </c>
      <c r="U86" s="202">
        <v>13</v>
      </c>
      <c r="V86" s="202">
        <v>8</v>
      </c>
      <c r="W86" s="202">
        <v>7</v>
      </c>
      <c r="X86" s="202">
        <v>2</v>
      </c>
      <c r="Y86" s="202">
        <v>2</v>
      </c>
      <c r="Z86" s="202">
        <v>7</v>
      </c>
      <c r="AA86" s="153"/>
      <c r="AB86" s="203">
        <v>39</v>
      </c>
    </row>
  </sheetData>
  <pageMargins left="0.39370078740157483" right="0.39370078740157483" top="0.39370078740157483" bottom="0.39370078740157483" header="0.27559055118110237" footer="0.19685039370078741"/>
  <pageSetup paperSize="9" orientation="portrait" r:id="rId1"/>
  <headerFooter>
    <oddHeader>&amp;L&amp;"Gill Sans MT,Regular"&amp;9          &amp;K0065A4Road deaths Australia</oddHeader>
    <oddFooter>&amp;L&amp;"Gill Sans MT,Regular"&amp;9&amp;K0065A4          Page 7&amp;R&amp;"Gill Sans MT,Regular"&amp;9&amp;K0065A4January 2017&amp;K00+000hhhhhhhhhhh</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7"/>
  <sheetViews>
    <sheetView workbookViewId="0">
      <selection activeCell="Y20" sqref="Y20"/>
    </sheetView>
  </sheetViews>
  <sheetFormatPr defaultRowHeight="12.75" x14ac:dyDescent="0.2"/>
  <cols>
    <col min="1" max="1" width="3.5703125" customWidth="1"/>
  </cols>
  <sheetData>
    <row r="2" spans="2:4" ht="19.149999999999999" customHeight="1" x14ac:dyDescent="0.3">
      <c r="B2" s="79" t="s">
        <v>54</v>
      </c>
    </row>
    <row r="3" spans="2:4" ht="19.149999999999999" customHeight="1" x14ac:dyDescent="0.25">
      <c r="B3" s="80" t="s">
        <v>55</v>
      </c>
    </row>
    <row r="4" spans="2:4" ht="15" x14ac:dyDescent="0.25">
      <c r="B4" s="78"/>
    </row>
    <row r="5" spans="2:4" ht="15" x14ac:dyDescent="0.25">
      <c r="B5" s="78"/>
    </row>
    <row r="6" spans="2:4" ht="17.25" x14ac:dyDescent="0.3">
      <c r="B6" s="82" t="s">
        <v>101</v>
      </c>
      <c r="C6" s="89" t="s">
        <v>102</v>
      </c>
    </row>
    <row r="7" spans="2:4" ht="12" customHeight="1" x14ac:dyDescent="0.25">
      <c r="B7" s="83"/>
    </row>
    <row r="8" spans="2:4" ht="12" customHeight="1" x14ac:dyDescent="0.25">
      <c r="B8" s="83"/>
    </row>
    <row r="9" spans="2:4" ht="17.25" x14ac:dyDescent="0.3">
      <c r="B9" s="82" t="s">
        <v>72</v>
      </c>
      <c r="C9" s="89" t="s">
        <v>100</v>
      </c>
    </row>
    <row r="10" spans="2:4" ht="6" customHeight="1" x14ac:dyDescent="0.3">
      <c r="B10" s="82"/>
    </row>
    <row r="11" spans="2:4" ht="14.45" customHeight="1" x14ac:dyDescent="0.2">
      <c r="D11" s="90" t="s">
        <v>56</v>
      </c>
    </row>
    <row r="12" spans="2:4" ht="14.45" customHeight="1" x14ac:dyDescent="0.2">
      <c r="D12" s="90" t="s">
        <v>57</v>
      </c>
    </row>
    <row r="13" spans="2:4" ht="14.45" customHeight="1" x14ac:dyDescent="0.2">
      <c r="D13" s="90" t="s">
        <v>58</v>
      </c>
    </row>
    <row r="14" spans="2:4" ht="14.45" customHeight="1" x14ac:dyDescent="0.2">
      <c r="D14" s="90" t="s">
        <v>59</v>
      </c>
    </row>
    <row r="15" spans="2:4" ht="12" customHeight="1" x14ac:dyDescent="0.25">
      <c r="B15" s="84"/>
    </row>
    <row r="16" spans="2:4" ht="12" customHeight="1" x14ac:dyDescent="0.25">
      <c r="B16" s="84"/>
    </row>
    <row r="17" spans="2:10" ht="17.25" x14ac:dyDescent="0.3">
      <c r="B17" s="82" t="s">
        <v>99</v>
      </c>
      <c r="C17" s="89" t="s">
        <v>107</v>
      </c>
    </row>
    <row r="18" spans="2:10" ht="15.75" x14ac:dyDescent="0.25">
      <c r="B18" s="85"/>
      <c r="C18" s="87" t="s">
        <v>108</v>
      </c>
    </row>
    <row r="19" spans="2:10" ht="7.15" customHeight="1" x14ac:dyDescent="0.25">
      <c r="B19" s="86"/>
      <c r="C19" s="9"/>
      <c r="E19" s="9"/>
    </row>
    <row r="20" spans="2:10" ht="14.45" customHeight="1" x14ac:dyDescent="0.2">
      <c r="D20" s="90" t="s">
        <v>61</v>
      </c>
    </row>
    <row r="21" spans="2:10" ht="12" customHeight="1" x14ac:dyDescent="0.25">
      <c r="B21" s="84"/>
    </row>
    <row r="22" spans="2:10" ht="12" customHeight="1" x14ac:dyDescent="0.25">
      <c r="B22" s="84"/>
    </row>
    <row r="23" spans="2:10" ht="17.25" x14ac:dyDescent="0.3">
      <c r="B23" s="82" t="s">
        <v>105</v>
      </c>
      <c r="C23" s="89" t="s">
        <v>106</v>
      </c>
    </row>
    <row r="24" spans="2:10" ht="6" customHeight="1" x14ac:dyDescent="0.2"/>
    <row r="25" spans="2:10" ht="14.45" customHeight="1" x14ac:dyDescent="0.2">
      <c r="D25" s="90" t="s">
        <v>60</v>
      </c>
    </row>
    <row r="26" spans="2:10" ht="14.45" customHeight="1" x14ac:dyDescent="0.25">
      <c r="B26" s="84"/>
      <c r="D26" s="90" t="s">
        <v>68</v>
      </c>
      <c r="E26" s="90" t="s">
        <v>69</v>
      </c>
      <c r="F26" s="90"/>
      <c r="G26" s="90"/>
      <c r="H26" s="90"/>
      <c r="I26" s="90"/>
      <c r="J26" s="2"/>
    </row>
    <row r="27" spans="2:10" ht="12" customHeight="1" x14ac:dyDescent="0.25">
      <c r="B27" s="84"/>
    </row>
    <row r="28" spans="2:10" ht="12" customHeight="1" x14ac:dyDescent="0.25">
      <c r="B28" s="84"/>
      <c r="I28" s="81"/>
    </row>
    <row r="29" spans="2:10" ht="17.25" x14ac:dyDescent="0.3">
      <c r="B29" s="82" t="s">
        <v>103</v>
      </c>
      <c r="C29" s="89" t="s">
        <v>104</v>
      </c>
    </row>
    <row r="30" spans="2:10" ht="7.9" customHeight="1" x14ac:dyDescent="0.3">
      <c r="B30" s="82"/>
    </row>
    <row r="31" spans="2:10" ht="14.45" customHeight="1" x14ac:dyDescent="0.2">
      <c r="D31" s="90" t="s">
        <v>62</v>
      </c>
    </row>
    <row r="32" spans="2:10" ht="14.45" customHeight="1" x14ac:dyDescent="0.2">
      <c r="D32" s="90" t="s">
        <v>63</v>
      </c>
    </row>
    <row r="33" spans="2:10" ht="14.45" customHeight="1" x14ac:dyDescent="0.2">
      <c r="D33" s="90" t="s">
        <v>64</v>
      </c>
    </row>
    <row r="34" spans="2:10" ht="14.45" customHeight="1" x14ac:dyDescent="0.2">
      <c r="D34" s="90"/>
    </row>
    <row r="35" spans="2:10" ht="20.45" customHeight="1" thickBot="1" x14ac:dyDescent="0.25">
      <c r="B35" s="92"/>
      <c r="C35" s="92"/>
      <c r="D35" s="92"/>
      <c r="E35" s="92"/>
      <c r="F35" s="92"/>
      <c r="G35" s="92"/>
      <c r="H35" s="92"/>
      <c r="I35" s="92"/>
      <c r="J35" s="10"/>
    </row>
    <row r="36" spans="2:10" ht="13.5" thickTop="1" x14ac:dyDescent="0.2"/>
    <row r="57" spans="2:10" ht="19.149999999999999" customHeight="1" x14ac:dyDescent="0.3">
      <c r="B57" s="79" t="s">
        <v>54</v>
      </c>
      <c r="D57" s="80" t="s">
        <v>109</v>
      </c>
    </row>
    <row r="58" spans="2:10" ht="16.149999999999999" customHeight="1" x14ac:dyDescent="0.2"/>
    <row r="60" spans="2:10" ht="15.6" customHeight="1" x14ac:dyDescent="0.3">
      <c r="B60" s="82" t="s">
        <v>74</v>
      </c>
      <c r="C60" s="89" t="s">
        <v>73</v>
      </c>
      <c r="J60" s="94" t="s">
        <v>111</v>
      </c>
    </row>
    <row r="61" spans="2:10" ht="14.45" customHeight="1" x14ac:dyDescent="0.2">
      <c r="D61" s="90" t="s">
        <v>68</v>
      </c>
      <c r="E61" s="90" t="s">
        <v>70</v>
      </c>
      <c r="J61" s="95"/>
    </row>
    <row r="62" spans="2:10" ht="9.6" customHeight="1" x14ac:dyDescent="0.2">
      <c r="J62" s="95"/>
    </row>
    <row r="63" spans="2:10" ht="9.6" customHeight="1" x14ac:dyDescent="0.2">
      <c r="J63" s="95"/>
    </row>
    <row r="64" spans="2:10" ht="15.6" customHeight="1" x14ac:dyDescent="0.3">
      <c r="B64" s="82" t="s">
        <v>72</v>
      </c>
      <c r="C64" s="88" t="s">
        <v>71</v>
      </c>
      <c r="J64" s="96" t="s">
        <v>112</v>
      </c>
    </row>
    <row r="65" spans="2:10" ht="14.45" customHeight="1" x14ac:dyDescent="0.2">
      <c r="D65" s="90" t="s">
        <v>83</v>
      </c>
      <c r="E65" s="90"/>
      <c r="J65" s="95"/>
    </row>
    <row r="66" spans="2:10" ht="14.45" customHeight="1" x14ac:dyDescent="0.2">
      <c r="D66" s="90" t="s">
        <v>68</v>
      </c>
      <c r="E66" s="90" t="s">
        <v>70</v>
      </c>
      <c r="J66" s="95"/>
    </row>
    <row r="67" spans="2:10" ht="9.6" customHeight="1" x14ac:dyDescent="0.2">
      <c r="J67" s="95"/>
    </row>
    <row r="68" spans="2:10" ht="9.6" customHeight="1" x14ac:dyDescent="0.2">
      <c r="J68" s="95"/>
    </row>
    <row r="69" spans="2:10" ht="15.6" customHeight="1" x14ac:dyDescent="0.3">
      <c r="B69" s="82" t="s">
        <v>75</v>
      </c>
      <c r="C69" s="89" t="s">
        <v>77</v>
      </c>
      <c r="J69" s="96" t="s">
        <v>112</v>
      </c>
    </row>
    <row r="70" spans="2:10" ht="9.6" customHeight="1" x14ac:dyDescent="0.2">
      <c r="J70" s="95"/>
    </row>
    <row r="71" spans="2:10" ht="9.6" customHeight="1" x14ac:dyDescent="0.2">
      <c r="J71" s="95"/>
    </row>
    <row r="72" spans="2:10" ht="15.6" customHeight="1" x14ac:dyDescent="0.3">
      <c r="B72" s="82" t="s">
        <v>76</v>
      </c>
      <c r="C72" s="89" t="s">
        <v>78</v>
      </c>
      <c r="J72" s="96" t="s">
        <v>112</v>
      </c>
    </row>
    <row r="73" spans="2:10" ht="14.45" customHeight="1" x14ac:dyDescent="0.2">
      <c r="D73" s="90" t="s">
        <v>73</v>
      </c>
      <c r="E73" s="90"/>
      <c r="J73" s="95"/>
    </row>
    <row r="74" spans="2:10" ht="14.45" customHeight="1" x14ac:dyDescent="0.2">
      <c r="D74" s="90" t="s">
        <v>68</v>
      </c>
      <c r="E74" s="90" t="s">
        <v>70</v>
      </c>
      <c r="J74" s="95"/>
    </row>
    <row r="75" spans="2:10" ht="9.6" customHeight="1" x14ac:dyDescent="0.2">
      <c r="J75" s="95"/>
    </row>
    <row r="76" spans="2:10" ht="9.6" customHeight="1" x14ac:dyDescent="0.2">
      <c r="J76" s="95"/>
    </row>
    <row r="77" spans="2:10" ht="16.149999999999999" customHeight="1" x14ac:dyDescent="0.3">
      <c r="B77" s="82" t="s">
        <v>79</v>
      </c>
      <c r="C77" s="89" t="s">
        <v>93</v>
      </c>
      <c r="J77" s="94" t="s">
        <v>111</v>
      </c>
    </row>
    <row r="78" spans="2:10" ht="14.45" customHeight="1" x14ac:dyDescent="0.2">
      <c r="D78" s="90" t="s">
        <v>83</v>
      </c>
      <c r="E78" s="90"/>
      <c r="J78" s="94"/>
    </row>
    <row r="79" spans="2:10" ht="14.45" customHeight="1" x14ac:dyDescent="0.2">
      <c r="D79" s="90" t="s">
        <v>80</v>
      </c>
      <c r="E79" s="90"/>
      <c r="J79" s="95"/>
    </row>
    <row r="80" spans="2:10" ht="14.45" customHeight="1" x14ac:dyDescent="0.2">
      <c r="D80" s="90" t="s">
        <v>68</v>
      </c>
      <c r="E80" s="90" t="s">
        <v>81</v>
      </c>
      <c r="J80" s="95"/>
    </row>
    <row r="81" spans="2:10" ht="9.6" customHeight="1" x14ac:dyDescent="0.2">
      <c r="J81" s="95"/>
    </row>
    <row r="82" spans="2:10" ht="9.6" customHeight="1" x14ac:dyDescent="0.2">
      <c r="J82" s="95"/>
    </row>
    <row r="83" spans="2:10" ht="15.6" customHeight="1" x14ac:dyDescent="0.3">
      <c r="B83" s="82" t="s">
        <v>82</v>
      </c>
      <c r="C83" s="89" t="s">
        <v>50</v>
      </c>
      <c r="J83" s="94" t="s">
        <v>111</v>
      </c>
    </row>
    <row r="84" spans="2:10" ht="14.45" customHeight="1" x14ac:dyDescent="0.2">
      <c r="D84" s="90" t="s">
        <v>84</v>
      </c>
      <c r="E84" s="90"/>
      <c r="J84" s="95"/>
    </row>
    <row r="85" spans="2:10" ht="14.45" customHeight="1" x14ac:dyDescent="0.2">
      <c r="D85" s="90" t="s">
        <v>62</v>
      </c>
      <c r="E85" s="90"/>
      <c r="J85" s="95"/>
    </row>
    <row r="86" spans="2:10" ht="14.45" customHeight="1" x14ac:dyDescent="0.2">
      <c r="D86" s="90" t="s">
        <v>63</v>
      </c>
      <c r="E86" s="90"/>
      <c r="J86" s="95"/>
    </row>
    <row r="87" spans="2:10" ht="14.45" customHeight="1" x14ac:dyDescent="0.2">
      <c r="D87" s="90" t="s">
        <v>64</v>
      </c>
      <c r="H87" s="90"/>
      <c r="J87" s="95"/>
    </row>
    <row r="88" spans="2:10" ht="14.25" x14ac:dyDescent="0.2">
      <c r="D88" s="90" t="s">
        <v>110</v>
      </c>
      <c r="J88" s="95"/>
    </row>
    <row r="89" spans="2:10" ht="9.6" customHeight="1" x14ac:dyDescent="0.2">
      <c r="J89" s="95"/>
    </row>
    <row r="90" spans="2:10" ht="9.6" customHeight="1" x14ac:dyDescent="0.2">
      <c r="J90" s="95"/>
    </row>
    <row r="91" spans="2:10" ht="15.6" customHeight="1" x14ac:dyDescent="0.3">
      <c r="B91" s="91" t="s">
        <v>87</v>
      </c>
      <c r="C91" s="88" t="s">
        <v>85</v>
      </c>
      <c r="D91" s="82"/>
      <c r="E91" s="88"/>
      <c r="J91" s="96" t="s">
        <v>112</v>
      </c>
    </row>
    <row r="92" spans="2:10" ht="14.25" x14ac:dyDescent="0.2">
      <c r="D92" s="90" t="s">
        <v>83</v>
      </c>
      <c r="E92" s="90"/>
      <c r="J92" s="95"/>
    </row>
    <row r="93" spans="2:10" ht="9.6" customHeight="1" x14ac:dyDescent="0.2">
      <c r="J93" s="95"/>
    </row>
    <row r="94" spans="2:10" ht="9.6" customHeight="1" x14ac:dyDescent="0.2">
      <c r="J94" s="95"/>
    </row>
    <row r="95" spans="2:10" ht="15.6" customHeight="1" x14ac:dyDescent="0.3">
      <c r="B95" s="91" t="s">
        <v>88</v>
      </c>
      <c r="C95" s="88" t="s">
        <v>86</v>
      </c>
      <c r="D95" s="82"/>
      <c r="J95" s="96" t="s">
        <v>112</v>
      </c>
    </row>
    <row r="96" spans="2:10" ht="14.25" x14ac:dyDescent="0.2">
      <c r="D96" s="90" t="s">
        <v>83</v>
      </c>
      <c r="J96" s="95"/>
    </row>
    <row r="97" spans="2:10" ht="9.6" customHeight="1" x14ac:dyDescent="0.2">
      <c r="B97" s="93"/>
      <c r="C97" s="93"/>
      <c r="D97" s="93"/>
      <c r="E97" s="93"/>
      <c r="F97" s="93"/>
      <c r="G97" s="93"/>
      <c r="H97" s="93"/>
      <c r="I97" s="93"/>
      <c r="J97" s="95"/>
    </row>
    <row r="98" spans="2:10" ht="9.6" customHeight="1" x14ac:dyDescent="0.2">
      <c r="J98" s="95"/>
    </row>
    <row r="99" spans="2:10" ht="18.75" x14ac:dyDescent="0.3">
      <c r="C99" s="79" t="s">
        <v>89</v>
      </c>
      <c r="J99" s="95"/>
    </row>
    <row r="100" spans="2:10" x14ac:dyDescent="0.2">
      <c r="J100" s="95"/>
    </row>
    <row r="101" spans="2:10" ht="15.6" customHeight="1" x14ac:dyDescent="0.3">
      <c r="B101" s="91" t="s">
        <v>19</v>
      </c>
      <c r="C101" s="89" t="s">
        <v>91</v>
      </c>
      <c r="J101" s="96" t="s">
        <v>112</v>
      </c>
    </row>
    <row r="102" spans="2:10" ht="14.45" customHeight="1" x14ac:dyDescent="0.2">
      <c r="D102" s="5" t="s">
        <v>90</v>
      </c>
      <c r="J102" s="95"/>
    </row>
    <row r="103" spans="2:10" ht="14.45" customHeight="1" x14ac:dyDescent="0.2">
      <c r="D103" s="5" t="s">
        <v>92</v>
      </c>
      <c r="J103" s="95"/>
    </row>
    <row r="104" spans="2:10" ht="9.6" customHeight="1" x14ac:dyDescent="0.2">
      <c r="J104" s="95"/>
    </row>
    <row r="105" spans="2:10" ht="9.6" customHeight="1" x14ac:dyDescent="0.3">
      <c r="B105" s="91"/>
      <c r="J105" s="95"/>
    </row>
    <row r="106" spans="2:10" ht="15.6" customHeight="1" x14ac:dyDescent="0.3">
      <c r="B106" s="91" t="s">
        <v>20</v>
      </c>
      <c r="C106" s="89" t="s">
        <v>94</v>
      </c>
      <c r="J106" s="94" t="s">
        <v>111</v>
      </c>
    </row>
    <row r="107" spans="2:10" x14ac:dyDescent="0.2">
      <c r="D107" s="5" t="s">
        <v>95</v>
      </c>
      <c r="J107" s="95"/>
    </row>
    <row r="108" spans="2:10" x14ac:dyDescent="0.2">
      <c r="D108" s="5" t="s">
        <v>96</v>
      </c>
      <c r="J108" s="95"/>
    </row>
    <row r="109" spans="2:10" ht="9.6" customHeight="1" x14ac:dyDescent="0.2">
      <c r="J109" s="95"/>
    </row>
    <row r="110" spans="2:10" ht="9.6" customHeight="1" x14ac:dyDescent="0.2">
      <c r="J110" s="95"/>
    </row>
    <row r="111" spans="2:10" ht="15.6" customHeight="1" x14ac:dyDescent="0.3">
      <c r="B111" s="91" t="s">
        <v>21</v>
      </c>
      <c r="C111" s="88" t="s">
        <v>86</v>
      </c>
      <c r="J111" s="96" t="s">
        <v>112</v>
      </c>
    </row>
    <row r="112" spans="2:10" ht="18" customHeight="1" x14ac:dyDescent="0.2">
      <c r="C112" s="88"/>
      <c r="D112" s="5" t="s">
        <v>97</v>
      </c>
      <c r="J112" s="95"/>
    </row>
    <row r="113" spans="2:10" ht="9.6" customHeight="1" x14ac:dyDescent="0.2">
      <c r="J113" s="95"/>
    </row>
    <row r="114" spans="2:10" ht="9.6" customHeight="1" x14ac:dyDescent="0.2">
      <c r="J114" s="95"/>
    </row>
    <row r="115" spans="2:10" ht="15.6" customHeight="1" x14ac:dyDescent="0.3">
      <c r="B115" s="91" t="s">
        <v>49</v>
      </c>
      <c r="C115" s="88" t="s">
        <v>98</v>
      </c>
      <c r="J115" s="96" t="s">
        <v>112</v>
      </c>
    </row>
    <row r="116" spans="2:10" ht="13.5" thickBot="1" x14ac:dyDescent="0.25">
      <c r="B116" s="92"/>
      <c r="C116" s="92"/>
      <c r="D116" s="92"/>
      <c r="E116" s="92"/>
      <c r="F116" s="92"/>
      <c r="G116" s="92"/>
      <c r="H116" s="92"/>
      <c r="I116" s="92"/>
    </row>
    <row r="117" spans="2:10" ht="13.5" thickTop="1" x14ac:dyDescent="0.2"/>
  </sheetData>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7</vt:i4>
      </vt:variant>
    </vt:vector>
  </HeadingPairs>
  <TitlesOfParts>
    <vt:vector size="17" baseType="lpstr">
      <vt:lpstr>Index</vt:lpstr>
      <vt:lpstr>Table 1.1, 1.2, 1.3, 2.1 &amp; 2.2</vt:lpstr>
      <vt:lpstr>Table 2.3, 3.1 &amp; 3.2</vt:lpstr>
      <vt:lpstr>Table 5.1 &amp; 5.2</vt:lpstr>
      <vt:lpstr>Table 6.1</vt:lpstr>
      <vt:lpstr>Page 6</vt:lpstr>
      <vt:lpstr>Page 7</vt:lpstr>
      <vt:lpstr>Items_New</vt:lpstr>
      <vt:lpstr>Items_Old</vt:lpstr>
      <vt:lpstr>App_Old </vt:lpstr>
      <vt:lpstr>Items_New!Print_Area</vt:lpstr>
      <vt:lpstr>Items_Old!Print_Area</vt:lpstr>
      <vt:lpstr>'Page 6'!Print_Area</vt:lpstr>
      <vt:lpstr>'Page 7'!Print_Area</vt:lpstr>
      <vt:lpstr>'Table 1.1, 1.2, 1.3, 2.1 &amp; 2.2'!Print_Area</vt:lpstr>
      <vt:lpstr>'Table 2.3, 3.1 &amp; 3.2'!Print_Area</vt:lpstr>
      <vt:lpstr>'Table 5.1 &amp; 5.2'!Print_Area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Road Fatalities Australia Monthly Bulletin - March 2006</dc:title>
  <dc:subject>Road Fatality Statisitics</dc:subject>
  <dc:creator>BITRE</dc:creator>
  <cp:keywords>March 2006 Road Fatalities Australia Monthly Bulletin Australian Transport Safety Bureau ATSB Road Fatality Statistics</cp:keywords>
  <cp:lastModifiedBy>Jung Elly</cp:lastModifiedBy>
  <cp:lastPrinted>2017-06-07T07:03:29Z</cp:lastPrinted>
  <dcterms:created xsi:type="dcterms:W3CDTF">1996-05-22T07:22:55Z</dcterms:created>
  <dcterms:modified xsi:type="dcterms:W3CDTF">2017-06-13T01:17:45Z</dcterms:modified>
</cp:coreProperties>
</file>