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A72" i="27" l="1"/>
  <c r="B72" i="27"/>
  <c r="C72" i="27"/>
  <c r="D72" i="27"/>
  <c r="E72" i="27"/>
  <c r="F72" i="27"/>
  <c r="G72" i="27"/>
  <c r="H72" i="27"/>
  <c r="H70" i="27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4" i="27" l="1"/>
  <c r="F76" i="27" s="1"/>
  <c r="H74" i="27"/>
  <c r="H76" i="27" s="1"/>
  <c r="E74" i="27"/>
  <c r="E76" i="27" s="1"/>
  <c r="D74" i="27"/>
  <c r="D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<sst xmlns="http://schemas.openxmlformats.org/spreadsheetml/2006/main" count="438" uniqueCount="99">
  <si>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</si>
  <si>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</si>
  <si>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</si>
  <si>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</si>
  <si>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</si>
  <si>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</si>
  <si>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</si>
  <si>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</si>
  <si>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</si>
  <si>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</si>
  <si>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</si>
  <si>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</si>
  <si>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</si>
  <si>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</si>
  <si>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</si>
  <si>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</si>
  <si>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</si>
  <si>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</si>
  <si>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</si>
  <si>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</si>
  <si>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</si>
  <si>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</si>
  <si>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</si>
  <si>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</si>
  <si>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</si>
  <si>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</si>
  <si>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</si>
  <si>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</si>
  <si>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</si>
  <si>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</si>
  <si>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</si>
  <si>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</si>
  <si>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</si>
  <si>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</si>
  <si>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</si>
  <si>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</si>
  <si>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</si>
  <si>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</si>
  <si>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</si>
  <si>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</si>
  <si>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</si>
  <si>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</si>
  <si>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</si>
  <si>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</si>
  <si>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</si>
  <si>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</si>
  <si>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</si>
  <si>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</si>
  <si>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</si>
  <si>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</si>
  <si>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</si>
  <si>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</si>
  <si>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</si>
  <si>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</si>
  <si>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</si>
  <si>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</si>
  <si>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</si>
  <si>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</si>
  <si>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</si>
  <si>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</si>
  <si>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</si>
  <si>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</si>
  <si>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</si>
  <si>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</si>
  <si>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</si>
  <si>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</si>
  <si>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</si>
  <si>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</si>
  <si>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</si>
  <si>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</si>
  <si>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</si>
  <si>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</si>
  <si>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</si>
  <si>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</si>
  <si>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</si>
  <si>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</si>
  <si>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</si>
  <si>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</si>
  <si>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</si>
  <si>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Geraldton - Perth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</si>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</sst>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170" fontId="4" fillId="0" borderId="3" xfId="0" applyNumberFormat="1" applyFont="1" applyFill="1" applyBorder="1" applyAlignment="1">
      <alignment horizontal="right"/>
    </xf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1" fontId="10" fillId="0" borderId="0" xfId="153" applyNumberFormat="1" applyFont="1" applyAlignment="1"/>
    <xf numFmtId="0" fontId="10" fillId="0" borderId="0" xfId="331" applyFont="1" applyAlignment="1"/>
    <xf numFmtId="0" fontId="11" fillId="0" borderId="0" xfId="161"/>
    <xf numFmtId="170" fontId="4" fillId="0" borderId="3" xfId="161" applyNumberFormat="1" applyFont="1" applyBorder="1" applyAlignment="1">
      <alignment horizontal="right"/>
    </xf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70" fontId="4" fillId="0" borderId="3" xfId="274" applyNumberFormat="1" applyFont="1" applyBorder="1" applyAlignment="1">
      <alignment horizontal="right"/>
    </xf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10" fillId="0" borderId="0" xfId="331" applyNumberFormat="1" applyFont="1" applyFill="1" applyBorder="1" applyAlignment="1">
      <alignment horizontal="lef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3" fontId="10" fillId="0" borderId="0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>
      <selection activeCell="B1" sqref="B1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2">
        <v>43344</v>
      </c>
      <c r="C5" s="111"/>
      <c r="D5" s="32"/>
      <c r="E5" s="32"/>
      <c r="F5" s="32"/>
      <c r="G5" s="113"/>
      <c r="H5" s="111"/>
      <c r="I5" s="23"/>
      <c r="J5" s="2"/>
      <c r="K5" s="13"/>
      <c r="L5" s="11"/>
      <c r="M5" s="34"/>
      <c r="N5" s="34"/>
      <c r="O5" s="12"/>
    </row>
    <row r="6" spans="1:15">
      <c r="A6" s="114"/>
      <c r="B6" s="39"/>
      <c r="C6" s="40" t="s">
        <v>1</v>
      </c>
      <c r="D6" s="40"/>
      <c r="E6" s="40" t="s">
        <v>59</v>
      </c>
      <c r="F6" s="40"/>
      <c r="G6" s="88" t="s">
        <v>81</v>
      </c>
      <c r="H6" s="129" t="s">
        <v>2</v>
      </c>
      <c r="I6" s="27"/>
      <c r="J6" s="2"/>
      <c r="K6" s="13"/>
      <c r="L6" s="11"/>
      <c r="M6" s="34"/>
      <c r="N6" s="34"/>
      <c r="O6" s="12"/>
    </row>
    <row r="7" spans="1:15">
      <c r="A7" s="123"/>
      <c r="B7" s="115" t="s">
        <v>77</v>
      </c>
      <c r="C7" s="41" t="s">
        <v>96</v>
      </c>
      <c r="D7" s="41" t="s">
        <v>3</v>
      </c>
      <c r="E7" s="116" t="s">
        <v>60</v>
      </c>
      <c r="F7" s="41" t="s">
        <v>4</v>
      </c>
      <c r="G7" s="42" t="s">
        <v>82</v>
      </c>
      <c r="H7" s="128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4">
        <f>Passengers!A4</f>
        <v>1</v>
      </c>
      <c r="B8" s="29" t="str">
        <f>Passengers!B4</f>
        <v>Melbourne - Sydney</v>
      </c>
      <c r="C8" s="10">
        <f>Passengers!D4</f>
        <v>739653</v>
      </c>
      <c r="D8" s="10">
        <f>RPKs!D4</f>
        <v>524806065</v>
      </c>
      <c r="E8" s="10">
        <f>Seats!D4</f>
        <v>884895</v>
      </c>
      <c r="F8" s="10">
        <f>ASKs!D4</f>
        <v>627757212</v>
      </c>
      <c r="G8" s="38">
        <f>'PLF%'!D4</f>
        <v>83.6</v>
      </c>
      <c r="H8" s="127">
        <f>Flights!D4</f>
        <v>4935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397239</v>
      </c>
      <c r="D9" s="10">
        <f>RPKs!D5</f>
        <v>299120967</v>
      </c>
      <c r="E9" s="10">
        <f>Seats!D5</f>
        <v>478560</v>
      </c>
      <c r="F9" s="10">
        <f>ASKs!D5</f>
        <v>360355680</v>
      </c>
      <c r="G9" s="38">
        <f>'PLF%'!D5</f>
        <v>83</v>
      </c>
      <c r="H9" s="127">
        <f>Flights!D5</f>
        <v>2939</v>
      </c>
      <c r="I9" s="2"/>
      <c r="J9" s="165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303208</v>
      </c>
      <c r="D10" s="10">
        <f>RPKs!D6</f>
        <v>418730248</v>
      </c>
      <c r="E10" s="10">
        <f>Seats!D6</f>
        <v>357439</v>
      </c>
      <c r="F10" s="10">
        <f>ASKs!D6</f>
        <v>493623259</v>
      </c>
      <c r="G10" s="38">
        <f>'PLF%'!D6</f>
        <v>84.8</v>
      </c>
      <c r="H10" s="127">
        <f>Flights!D6</f>
        <v>2108</v>
      </c>
      <c r="I10" s="30"/>
      <c r="J10" s="165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222866</v>
      </c>
      <c r="D11" s="10">
        <f>RPKs!D7</f>
        <v>151548880</v>
      </c>
      <c r="E11" s="10">
        <f>Seats!D7</f>
        <v>265790</v>
      </c>
      <c r="F11" s="10">
        <f>ASKs!D7</f>
        <v>180737200</v>
      </c>
      <c r="G11" s="38">
        <f>'PLF%'!D7</f>
        <v>83.9</v>
      </c>
      <c r="H11" s="127">
        <f>Flights!D7</f>
        <v>1517</v>
      </c>
      <c r="I11" s="30"/>
      <c r="J11" s="165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201779</v>
      </c>
      <c r="D12" s="10">
        <f>RPKs!D8</f>
        <v>129691687</v>
      </c>
      <c r="E12" s="10">
        <f>Seats!D8</f>
        <v>252626</v>
      </c>
      <c r="F12" s="10">
        <f>ASKs!D8</f>
        <v>162375998</v>
      </c>
      <c r="G12" s="38">
        <f>'PLF%'!D8</f>
        <v>79.900000000000006</v>
      </c>
      <c r="H12" s="127">
        <f>Flights!D8</f>
        <v>1578</v>
      </c>
      <c r="I12" s="30"/>
      <c r="J12" s="16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186178</v>
      </c>
      <c r="D13" s="10">
        <f>RPKs!D9</f>
        <v>503797668</v>
      </c>
      <c r="E13" s="10">
        <f>Seats!D9</f>
        <v>219459</v>
      </c>
      <c r="F13" s="10">
        <f>ASKs!D9</f>
        <v>593856054</v>
      </c>
      <c r="G13" s="38">
        <f>'PLF%'!D9</f>
        <v>84.8</v>
      </c>
      <c r="H13" s="127">
        <f>Flights!D9</f>
        <v>1036</v>
      </c>
      <c r="I13" s="31"/>
      <c r="J13" s="16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Gold Coast - Melbourne</v>
      </c>
      <c r="C14" s="10">
        <f>Passengers!D10</f>
        <v>179224</v>
      </c>
      <c r="D14" s="10">
        <f>RPKs!D10</f>
        <v>238906294</v>
      </c>
      <c r="E14" s="10">
        <f>Seats!D10</f>
        <v>197734</v>
      </c>
      <c r="F14" s="10">
        <f>ASKs!D10</f>
        <v>263577700</v>
      </c>
      <c r="G14" s="38">
        <f>'PLF%'!D10</f>
        <v>90.6</v>
      </c>
      <c r="H14" s="127">
        <f>Flights!D10</f>
        <v>1052</v>
      </c>
      <c r="I14" s="31"/>
      <c r="J14" s="16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151273</v>
      </c>
      <c r="D15" s="10">
        <f>RPKs!D11</f>
        <v>176535591</v>
      </c>
      <c r="E15" s="10">
        <f>Seats!D11</f>
        <v>187108</v>
      </c>
      <c r="F15" s="10">
        <f>ASKs!D11</f>
        <v>218355036</v>
      </c>
      <c r="G15" s="38">
        <f>'PLF%'!D11</f>
        <v>80.8</v>
      </c>
      <c r="H15" s="127">
        <f>Flights!D11</f>
        <v>1146</v>
      </c>
      <c r="I15" s="31"/>
      <c r="J15" s="16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140965</v>
      </c>
      <c r="D16" s="10">
        <f>RPKs!D12</f>
        <v>462929060</v>
      </c>
      <c r="E16" s="10">
        <f>Seats!D12</f>
        <v>166686</v>
      </c>
      <c r="F16" s="10">
        <f>ASKs!D12</f>
        <v>547396824</v>
      </c>
      <c r="G16" s="38">
        <f>'PLF%'!D12</f>
        <v>84.6</v>
      </c>
      <c r="H16" s="127">
        <f>Flights!D12</f>
        <v>710</v>
      </c>
      <c r="I16" s="30"/>
      <c r="J16" s="16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122605</v>
      </c>
      <c r="D17" s="10">
        <f>RPKs!D13</f>
        <v>75769890</v>
      </c>
      <c r="E17" s="10">
        <f>Seats!D13</f>
        <v>157649</v>
      </c>
      <c r="F17" s="10">
        <f>ASKs!D13</f>
        <v>97427082</v>
      </c>
      <c r="G17" s="38">
        <f>'PLF%'!D13</f>
        <v>77.8</v>
      </c>
      <c r="H17" s="127">
        <f>Flights!D13</f>
        <v>884</v>
      </c>
      <c r="I17" s="30"/>
      <c r="J17" s="16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106975</v>
      </c>
      <c r="D18" s="10">
        <f>RPKs!D14</f>
        <v>148802225</v>
      </c>
      <c r="E18" s="10">
        <f>Seats!D14</f>
        <v>127611</v>
      </c>
      <c r="F18" s="10">
        <f>ASKs!D14</f>
        <v>177506901</v>
      </c>
      <c r="G18" s="38">
        <f>'PLF%'!D14</f>
        <v>83.8</v>
      </c>
      <c r="H18" s="127">
        <f>Flights!D14</f>
        <v>839</v>
      </c>
      <c r="I18" s="30"/>
      <c r="J18" s="16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96771</v>
      </c>
      <c r="D19" s="10">
        <f>RPKs!D15</f>
        <v>45482370</v>
      </c>
      <c r="E19" s="10">
        <f>Seats!D15</f>
        <v>147660</v>
      </c>
      <c r="F19" s="10">
        <f>ASKs!D15</f>
        <v>69400200</v>
      </c>
      <c r="G19" s="38">
        <f>'PLF%'!D15</f>
        <v>65.5</v>
      </c>
      <c r="H19" s="127">
        <f>Flights!D15</f>
        <v>943</v>
      </c>
      <c r="I19" s="30"/>
      <c r="J19" s="16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91349</v>
      </c>
      <c r="D20" s="10">
        <f>RPKs!D16</f>
        <v>180048879</v>
      </c>
      <c r="E20" s="10">
        <f>Seats!D16</f>
        <v>118356</v>
      </c>
      <c r="F20" s="10">
        <f>ASKs!D16</f>
        <v>233279676</v>
      </c>
      <c r="G20" s="38">
        <f>'PLF%'!D16</f>
        <v>77.2</v>
      </c>
      <c r="H20" s="127">
        <f>Flights!D16</f>
        <v>628</v>
      </c>
      <c r="I20" s="30"/>
      <c r="J20" s="16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Townsville</v>
      </c>
      <c r="C21" s="10">
        <f>Passengers!D17</f>
        <v>86437</v>
      </c>
      <c r="D21" s="10">
        <f>RPKs!D17</f>
        <v>96117944</v>
      </c>
      <c r="E21" s="10">
        <f>Seats!D17</f>
        <v>105153</v>
      </c>
      <c r="F21" s="10">
        <f>ASKs!D17</f>
        <v>116930136</v>
      </c>
      <c r="G21" s="38">
        <f>'PLF%'!D17</f>
        <v>82.2</v>
      </c>
      <c r="H21" s="127">
        <f>Flights!D17</f>
        <v>734</v>
      </c>
      <c r="I21" s="30"/>
      <c r="J21" s="16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Cairns - Melbourne</v>
      </c>
      <c r="C22" s="10">
        <f>Passengers!D18</f>
        <v>82952</v>
      </c>
      <c r="D22" s="10">
        <f>RPKs!D18</f>
        <v>191702072</v>
      </c>
      <c r="E22" s="10">
        <f>Seats!D18</f>
        <v>93528</v>
      </c>
      <c r="F22" s="10">
        <f>ASKs!D18</f>
        <v>216143208</v>
      </c>
      <c r="G22" s="38">
        <f>'PLF%'!D18</f>
        <v>88.7</v>
      </c>
      <c r="H22" s="127">
        <f>Flights!D18</f>
        <v>488</v>
      </c>
      <c r="I22" s="31"/>
      <c r="J22" s="16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Canberra - Sydney</v>
      </c>
      <c r="C23" s="10">
        <f>Passengers!D19</f>
        <v>82094</v>
      </c>
      <c r="D23" s="10">
        <f>RPKs!D19</f>
        <v>19374184</v>
      </c>
      <c r="E23" s="10">
        <f>Seats!D19</f>
        <v>107298</v>
      </c>
      <c r="F23" s="10">
        <f>ASKs!D19</f>
        <v>25322328</v>
      </c>
      <c r="G23" s="38">
        <f>'PLF%'!D19</f>
        <v>76.5</v>
      </c>
      <c r="H23" s="127">
        <f>Flights!D19</f>
        <v>1395</v>
      </c>
      <c r="I23" s="30"/>
      <c r="J23" s="16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Perth</v>
      </c>
      <c r="C24" s="10">
        <f>Passengers!D20</f>
        <v>79259</v>
      </c>
      <c r="D24" s="10">
        <f>RPKs!D20</f>
        <v>286521285</v>
      </c>
      <c r="E24" s="10">
        <f>Seats!D20</f>
        <v>91344</v>
      </c>
      <c r="F24" s="10">
        <f>ASKs!D20</f>
        <v>330208560</v>
      </c>
      <c r="G24" s="38">
        <f>'PLF%'!D20</f>
        <v>86.8</v>
      </c>
      <c r="H24" s="127">
        <f>Flights!D20</f>
        <v>487</v>
      </c>
      <c r="I24" s="30"/>
      <c r="J24" s="16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Launceston - Melbourne</v>
      </c>
      <c r="C25" s="10">
        <f>Passengers!D21</f>
        <v>70599</v>
      </c>
      <c r="D25" s="10">
        <f>RPKs!D21</f>
        <v>33605124</v>
      </c>
      <c r="E25" s="10">
        <f>Seats!D21</f>
        <v>87258</v>
      </c>
      <c r="F25" s="10">
        <f>ASKs!D21</f>
        <v>41534808</v>
      </c>
      <c r="G25" s="38">
        <f>'PLF%'!D21</f>
        <v>80.900000000000006</v>
      </c>
      <c r="H25" s="127">
        <f>Flights!D21</f>
        <v>671</v>
      </c>
      <c r="I25" s="30"/>
      <c r="J25" s="16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Adelaide - Brisbane</v>
      </c>
      <c r="C26" s="10">
        <f>Passengers!D22</f>
        <v>70135</v>
      </c>
      <c r="D26" s="10">
        <f>RPKs!D22</f>
        <v>113758970</v>
      </c>
      <c r="E26" s="10">
        <f>Seats!D22</f>
        <v>88624</v>
      </c>
      <c r="F26" s="10">
        <f>ASKs!D22</f>
        <v>143748128</v>
      </c>
      <c r="G26" s="38">
        <f>'PLF%'!D22</f>
        <v>79.099999999999994</v>
      </c>
      <c r="H26" s="127">
        <f>Flights!D22</f>
        <v>553</v>
      </c>
      <c r="I26" s="30"/>
      <c r="J26" s="16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0">
        <f>Passengers!D23</f>
        <v>63822</v>
      </c>
      <c r="D27" s="10">
        <f>RPKs!D23</f>
        <v>50866134</v>
      </c>
      <c r="E27" s="10">
        <f>Seats!D23</f>
        <v>78942</v>
      </c>
      <c r="F27" s="10">
        <f>ASKs!D23</f>
        <v>62916774</v>
      </c>
      <c r="G27" s="38">
        <f>'PLF%'!D23</f>
        <v>80.8</v>
      </c>
      <c r="H27" s="127">
        <f>Flights!D23</f>
        <v>601</v>
      </c>
      <c r="I27" s="30"/>
      <c r="J27" s="16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Canberra</v>
      </c>
      <c r="C28" s="10">
        <f>Passengers!D24</f>
        <v>57083</v>
      </c>
      <c r="D28" s="10">
        <f>RPKs!D24</f>
        <v>54571348</v>
      </c>
      <c r="E28" s="10">
        <f>Seats!D24</f>
        <v>73839</v>
      </c>
      <c r="F28" s="10">
        <f>ASKs!D24</f>
        <v>70590084</v>
      </c>
      <c r="G28" s="38">
        <f>'PLF%'!D24</f>
        <v>77.3</v>
      </c>
      <c r="H28" s="127">
        <f>Flights!D24</f>
        <v>536</v>
      </c>
      <c r="I28" s="30"/>
      <c r="J28" s="16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Melbourne - Sunshine Coast</v>
      </c>
      <c r="C29" s="10">
        <f>Passengers!D25</f>
        <v>54348</v>
      </c>
      <c r="D29" s="10">
        <f>RPKs!D25</f>
        <v>79021992</v>
      </c>
      <c r="E29" s="10">
        <f>Seats!D25</f>
        <v>58992</v>
      </c>
      <c r="F29" s="10">
        <f>ASKs!D25</f>
        <v>85774368</v>
      </c>
      <c r="G29" s="38">
        <f>'PLF%'!D25</f>
        <v>92.1</v>
      </c>
      <c r="H29" s="127">
        <f>Flights!D25</f>
        <v>330</v>
      </c>
      <c r="I29" s="30"/>
      <c r="J29" s="165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Hobart - Sydney</v>
      </c>
      <c r="C30" s="10">
        <f>Passengers!D26</f>
        <v>51124</v>
      </c>
      <c r="D30" s="10">
        <f>RPKs!D26</f>
        <v>53117836</v>
      </c>
      <c r="E30" s="10">
        <f>Seats!D26</f>
        <v>62586</v>
      </c>
      <c r="F30" s="10">
        <f>ASKs!D26</f>
        <v>65026854</v>
      </c>
      <c r="G30" s="38">
        <f>'PLF%'!D26</f>
        <v>81.7</v>
      </c>
      <c r="H30" s="127">
        <f>Flights!D26</f>
        <v>394</v>
      </c>
      <c r="I30" s="31"/>
      <c r="J30" s="165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Adelaide - Perth</v>
      </c>
      <c r="C31" s="10">
        <f>Passengers!D27</f>
        <v>50424</v>
      </c>
      <c r="D31" s="10">
        <f>RPKs!D27</f>
        <v>106898880</v>
      </c>
      <c r="E31" s="10">
        <f>Seats!D27</f>
        <v>64081</v>
      </c>
      <c r="F31" s="10">
        <f>ASKs!D27</f>
        <v>135851720</v>
      </c>
      <c r="G31" s="38">
        <f>'PLF%'!D27</f>
        <v>78.7</v>
      </c>
      <c r="H31" s="127">
        <f>Flights!D27</f>
        <v>424</v>
      </c>
      <c r="I31" s="52"/>
      <c r="J31" s="165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Sunshine Coast - Sydney</v>
      </c>
      <c r="C32" s="10">
        <f>Passengers!D28</f>
        <v>49954</v>
      </c>
      <c r="D32" s="10">
        <f>RPKs!D28</f>
        <v>41811498</v>
      </c>
      <c r="E32" s="10">
        <f>Seats!D28</f>
        <v>60952</v>
      </c>
      <c r="F32" s="10">
        <f>ASKs!D28</f>
        <v>51016824</v>
      </c>
      <c r="G32" s="38">
        <f>'PLF%'!D28</f>
        <v>82</v>
      </c>
      <c r="H32" s="127">
        <f>Flights!D28</f>
        <v>366</v>
      </c>
      <c r="I32" s="52"/>
      <c r="J32" s="165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Newcastle</v>
      </c>
      <c r="C33" s="10">
        <f>Passengers!D29</f>
        <v>47549</v>
      </c>
      <c r="D33" s="10">
        <f>RPKs!D29</f>
        <v>29195086</v>
      </c>
      <c r="E33" s="10">
        <f>Seats!D29</f>
        <v>66085</v>
      </c>
      <c r="F33" s="10">
        <f>ASKs!D29</f>
        <v>40576190</v>
      </c>
      <c r="G33" s="38">
        <f>'PLF%'!D29</f>
        <v>72</v>
      </c>
      <c r="H33" s="127">
        <f>Flights!D29</f>
        <v>427</v>
      </c>
      <c r="I33" s="52"/>
      <c r="J33" s="165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43601</v>
      </c>
      <c r="D34" s="10">
        <f>RPKs!D30</f>
        <v>22585318</v>
      </c>
      <c r="E34" s="10">
        <f>Seats!D30</f>
        <v>52949</v>
      </c>
      <c r="F34" s="10">
        <f>ASKs!D30</f>
        <v>27427582</v>
      </c>
      <c r="G34" s="38">
        <f>'PLF%'!D30</f>
        <v>82.3</v>
      </c>
      <c r="H34" s="127">
        <f>Flights!D30</f>
        <v>669</v>
      </c>
      <c r="I34" s="65"/>
      <c r="J34" s="16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0">
        <f>Passengers!D31</f>
        <v>40059</v>
      </c>
      <c r="D35" s="10">
        <f>RPKs!D31</f>
        <v>33489324</v>
      </c>
      <c r="E35" s="10">
        <f>Seats!D31</f>
        <v>49661</v>
      </c>
      <c r="F35" s="10">
        <f>ASKs!D31</f>
        <v>41516596</v>
      </c>
      <c r="G35" s="38">
        <f>'PLF%'!D31</f>
        <v>80.7</v>
      </c>
      <c r="H35" s="127">
        <f>Flights!D31</f>
        <v>277</v>
      </c>
      <c r="I35" s="65"/>
      <c r="J35" s="16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Karratha - Perth</v>
      </c>
      <c r="C36" s="10">
        <f>Passengers!D32</f>
        <v>36592</v>
      </c>
      <c r="D36" s="10">
        <f>RPKs!D32</f>
        <v>45740000</v>
      </c>
      <c r="E36" s="10">
        <f>Seats!D32</f>
        <v>53981</v>
      </c>
      <c r="F36" s="10">
        <f>ASKs!D32</f>
        <v>67476250</v>
      </c>
      <c r="G36" s="38">
        <f>'PLF%'!D32</f>
        <v>67.8</v>
      </c>
      <c r="H36" s="127">
        <f>Flights!D32</f>
        <v>476</v>
      </c>
      <c r="I36" s="65"/>
      <c r="J36" s="16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Ballina - Sydney</v>
      </c>
      <c r="C37" s="10">
        <f>Passengers!D33</f>
        <v>35650</v>
      </c>
      <c r="D37" s="10">
        <f>RPKs!D33</f>
        <v>21817800</v>
      </c>
      <c r="E37" s="10">
        <f>Seats!D33</f>
        <v>43243</v>
      </c>
      <c r="F37" s="10">
        <f>ASKs!D33</f>
        <v>26464716</v>
      </c>
      <c r="G37" s="38">
        <f>'PLF%'!D33</f>
        <v>82.4</v>
      </c>
      <c r="H37" s="127">
        <f>Flights!D33</f>
        <v>280</v>
      </c>
      <c r="I37" s="65"/>
      <c r="J37" s="16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Broome - Perth</v>
      </c>
      <c r="C38" s="10">
        <f>Passengers!D34</f>
        <v>32277</v>
      </c>
      <c r="D38" s="10">
        <f>RPKs!D34</f>
        <v>54128529</v>
      </c>
      <c r="E38" s="10">
        <f>Seats!D34</f>
        <v>40174</v>
      </c>
      <c r="F38" s="10">
        <f>ASKs!D34</f>
        <v>67371798</v>
      </c>
      <c r="G38" s="38">
        <f>'PLF%'!D34</f>
        <v>80.3</v>
      </c>
      <c r="H38" s="127">
        <f>Flights!D34</f>
        <v>337</v>
      </c>
      <c r="I38" s="65"/>
      <c r="J38" s="16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Darwin</v>
      </c>
      <c r="C39" s="10">
        <f>Passengers!D35</f>
        <v>32210</v>
      </c>
      <c r="D39" s="10">
        <f>RPKs!D35</f>
        <v>91862920</v>
      </c>
      <c r="E39" s="10">
        <f>Seats!D35</f>
        <v>39060</v>
      </c>
      <c r="F39" s="10">
        <f>ASKs!D35</f>
        <v>111399120</v>
      </c>
      <c r="G39" s="38">
        <f>'PLF%'!D35</f>
        <v>82.5</v>
      </c>
      <c r="H39" s="127">
        <f>Flights!D35</f>
        <v>237</v>
      </c>
      <c r="I39" s="65"/>
      <c r="J39" s="16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Perth - Port Hedland</v>
      </c>
      <c r="C40" s="10">
        <f>Passengers!D36</f>
        <v>29413</v>
      </c>
      <c r="D40" s="10">
        <f>RPKs!D36</f>
        <v>38589856</v>
      </c>
      <c r="E40" s="10">
        <f>Seats!D36</f>
        <v>42614</v>
      </c>
      <c r="F40" s="10">
        <f>ASKs!D36</f>
        <v>55909568</v>
      </c>
      <c r="G40" s="38">
        <f>'PLF%'!D36</f>
        <v>69</v>
      </c>
      <c r="H40" s="127">
        <f>Flights!D36</f>
        <v>355</v>
      </c>
      <c r="I40" s="65"/>
      <c r="J40" s="16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Darwin - Sydney</v>
      </c>
      <c r="C41" s="10">
        <f>Passengers!D37</f>
        <v>28719</v>
      </c>
      <c r="D41" s="10">
        <f>RPKs!D37</f>
        <v>90608445</v>
      </c>
      <c r="E41" s="10">
        <f>Seats!D37</f>
        <v>37124</v>
      </c>
      <c r="F41" s="10">
        <f>ASKs!D37</f>
        <v>117126220</v>
      </c>
      <c r="G41" s="38">
        <f>'PLF%'!D37</f>
        <v>77.400000000000006</v>
      </c>
      <c r="H41" s="127">
        <f>Flights!D37</f>
        <v>216</v>
      </c>
      <c r="I41" s="65"/>
      <c r="J41" s="16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Darwin - Melbourne</v>
      </c>
      <c r="C42" s="10">
        <f>Passengers!D38</f>
        <v>28577</v>
      </c>
      <c r="D42" s="10">
        <f>RPKs!D38</f>
        <v>89474587</v>
      </c>
      <c r="E42" s="10">
        <f>Seats!D38</f>
        <v>33756</v>
      </c>
      <c r="F42" s="10">
        <f>ASKs!D38</f>
        <v>105690036</v>
      </c>
      <c r="G42" s="38">
        <f>'PLF%'!D38</f>
        <v>84.7</v>
      </c>
      <c r="H42" s="127">
        <f>Flights!D38</f>
        <v>181</v>
      </c>
      <c r="I42" s="65"/>
      <c r="J42" s="16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Coffs Harbour - Sydney</v>
      </c>
      <c r="C43" s="10">
        <f>Passengers!D39</f>
        <v>27894</v>
      </c>
      <c r="D43" s="10">
        <f>RPKs!D39</f>
        <v>12357042</v>
      </c>
      <c r="E43" s="10">
        <f>Seats!D39</f>
        <v>38422</v>
      </c>
      <c r="F43" s="10">
        <f>ASKs!D39</f>
        <v>17020946</v>
      </c>
      <c r="G43" s="38">
        <f>'PLF%'!D39</f>
        <v>72.599999999999994</v>
      </c>
      <c r="H43" s="127">
        <f>Flights!D39</f>
        <v>369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Newman - Perth</v>
      </c>
      <c r="C44" s="10">
        <f>Passengers!D40</f>
        <v>24932</v>
      </c>
      <c r="D44" s="10">
        <f>RPKs!D40</f>
        <v>25405708</v>
      </c>
      <c r="E44" s="10">
        <f>Seats!D40</f>
        <v>42430</v>
      </c>
      <c r="F44" s="10">
        <f>ASKs!D40</f>
        <v>43236170</v>
      </c>
      <c r="G44" s="38">
        <f>'PLF%'!D40</f>
        <v>58.8</v>
      </c>
      <c r="H44" s="127">
        <f>Flights!D40</f>
        <v>317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Kalgoorlie - Perth</v>
      </c>
      <c r="C45" s="10">
        <f>Passengers!D41</f>
        <v>23469</v>
      </c>
      <c r="D45" s="10">
        <f>RPKs!D41</f>
        <v>12626322</v>
      </c>
      <c r="E45" s="10">
        <f>Seats!D41</f>
        <v>38216</v>
      </c>
      <c r="F45" s="10">
        <f>ASKs!D41</f>
        <v>20560208</v>
      </c>
      <c r="G45" s="38">
        <f>'PLF%'!D41</f>
        <v>61.4</v>
      </c>
      <c r="H45" s="127">
        <f>Flights!D41</f>
        <v>309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Gladstone</v>
      </c>
      <c r="C46" s="10">
        <f>Passengers!D42</f>
        <v>20556</v>
      </c>
      <c r="D46" s="10">
        <f>RPKs!D42</f>
        <v>8921304</v>
      </c>
      <c r="E46" s="10">
        <f>Seats!D42</f>
        <v>28774</v>
      </c>
      <c r="F46" s="10">
        <f>ASKs!D42</f>
        <v>12487916</v>
      </c>
      <c r="G46" s="38">
        <f>'PLF%'!D42</f>
        <v>71.400000000000006</v>
      </c>
      <c r="H46" s="127">
        <f>Flights!D42</f>
        <v>381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Proserpine</v>
      </c>
      <c r="C47" s="10">
        <f>Passengers!D43</f>
        <v>20442</v>
      </c>
      <c r="D47" s="10">
        <f>RPKs!D43</f>
        <v>18295590</v>
      </c>
      <c r="E47" s="10">
        <f>Seats!D43</f>
        <v>24960</v>
      </c>
      <c r="F47" s="10">
        <f>ASKs!D43</f>
        <v>22339200</v>
      </c>
      <c r="G47" s="38">
        <f>'PLF%'!D43</f>
        <v>81.900000000000006</v>
      </c>
      <c r="H47" s="127">
        <f>Flights!D43</f>
        <v>140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Albury - Sydney</v>
      </c>
      <c r="C48" s="10">
        <f>Passengers!D44</f>
        <v>19983</v>
      </c>
      <c r="D48" s="10">
        <f>RPKs!D44</f>
        <v>9032316</v>
      </c>
      <c r="E48" s="10">
        <f>Seats!D44</f>
        <v>27661</v>
      </c>
      <c r="F48" s="10">
        <f>ASKs!D44</f>
        <v>12502772</v>
      </c>
      <c r="G48" s="38">
        <f>'PLF%'!D44</f>
        <v>72.2</v>
      </c>
      <c r="H48" s="127">
        <f>Flights!D44</f>
        <v>502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Launceston - Sydney</v>
      </c>
      <c r="C49" s="10">
        <f>Passengers!D45</f>
        <v>19937</v>
      </c>
      <c r="D49" s="10">
        <f>RPKs!D45</f>
        <v>18222418</v>
      </c>
      <c r="E49" s="10">
        <f>Seats!D45</f>
        <v>22798</v>
      </c>
      <c r="F49" s="10">
        <f>ASKs!D45</f>
        <v>20837372</v>
      </c>
      <c r="G49" s="38">
        <f>'PLF%'!D45</f>
        <v>87.5</v>
      </c>
      <c r="H49" s="127">
        <f>Flights!D45</f>
        <v>132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Brisbane - Hobart</v>
      </c>
      <c r="C50" s="10">
        <f>Passengers!D46</f>
        <v>19227</v>
      </c>
      <c r="D50" s="10">
        <f>RPKs!D46</f>
        <v>34435557</v>
      </c>
      <c r="E50" s="10">
        <f>Seats!D46</f>
        <v>22518</v>
      </c>
      <c r="F50" s="10">
        <f>ASKs!D46</f>
        <v>40329738</v>
      </c>
      <c r="G50" s="38">
        <f>'PLF%'!D46</f>
        <v>85.4</v>
      </c>
      <c r="H50" s="127">
        <f>Flights!D46</f>
        <v>127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Melbourne - Mildura</v>
      </c>
      <c r="C51" s="10">
        <f>Passengers!D47</f>
        <v>19070</v>
      </c>
      <c r="D51" s="10">
        <f>RPKs!D47</f>
        <v>8714990</v>
      </c>
      <c r="E51" s="10">
        <f>Seats!D47</f>
        <v>29287</v>
      </c>
      <c r="F51" s="10">
        <f>ASKs!D47</f>
        <v>13384159</v>
      </c>
      <c r="G51" s="38">
        <f>'PLF%'!D47</f>
        <v>65.099999999999994</v>
      </c>
      <c r="H51" s="127">
        <f>Flights!D47</f>
        <v>401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Gold Coast</v>
      </c>
      <c r="C52" s="10">
        <f>Passengers!D48</f>
        <v>18848</v>
      </c>
      <c r="D52" s="10">
        <f>RPKs!D48</f>
        <v>30288736</v>
      </c>
      <c r="E52" s="10">
        <f>Seats!D48</f>
        <v>21576</v>
      </c>
      <c r="F52" s="10">
        <f>ASKs!D48</f>
        <v>34672632</v>
      </c>
      <c r="G52" s="38">
        <f>'PLF%'!D48</f>
        <v>87.4</v>
      </c>
      <c r="H52" s="127">
        <f>Flights!D48</f>
        <v>121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Hamilton Island - Sydney</v>
      </c>
      <c r="C53" s="10">
        <f>Passengers!D49</f>
        <v>18077</v>
      </c>
      <c r="D53" s="10">
        <f>RPKs!D49</f>
        <v>27585502</v>
      </c>
      <c r="E53" s="10">
        <f>Seats!D49</f>
        <v>27354</v>
      </c>
      <c r="F53" s="10">
        <f>ASKs!D49</f>
        <v>41742204</v>
      </c>
      <c r="G53" s="38">
        <f>'PLF%'!D49</f>
        <v>66.099999999999994</v>
      </c>
      <c r="H53" s="127">
        <f>Flights!D49</f>
        <v>168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Adelaide - Canberra</v>
      </c>
      <c r="C54" s="10">
        <f>Passengers!D50</f>
        <v>17909</v>
      </c>
      <c r="D54" s="10">
        <f>RPKs!D50</f>
        <v>17407548</v>
      </c>
      <c r="E54" s="10">
        <f>Seats!D50</f>
        <v>25034</v>
      </c>
      <c r="F54" s="10">
        <f>ASKs!D50</f>
        <v>24333048</v>
      </c>
      <c r="G54" s="38">
        <f>'PLF%'!D50</f>
        <v>71.5</v>
      </c>
      <c r="H54" s="127">
        <f>Flights!D50</f>
        <v>153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Darwin - Perth</v>
      </c>
      <c r="C55" s="10">
        <f>Passengers!D51</f>
        <v>17220</v>
      </c>
      <c r="D55" s="10">
        <f>RPKs!D51</f>
        <v>45650220</v>
      </c>
      <c r="E55" s="10">
        <f>Seats!D51</f>
        <v>22813</v>
      </c>
      <c r="F55" s="10">
        <f>ASKs!D51</f>
        <v>60477263</v>
      </c>
      <c r="G55" s="38">
        <f>'PLF%'!D51</f>
        <v>75.5</v>
      </c>
      <c r="H55" s="127">
        <f>Flights!D51</f>
        <v>136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Ayers Rock - Sydney</v>
      </c>
      <c r="C56" s="10">
        <f>Passengers!D52</f>
        <v>16797</v>
      </c>
      <c r="D56" s="10">
        <f>RPKs!D52</f>
        <v>36634257</v>
      </c>
      <c r="E56" s="10">
        <f>Seats!D52</f>
        <v>21480</v>
      </c>
      <c r="F56" s="10">
        <f>ASKs!D52</f>
        <v>46847880</v>
      </c>
      <c r="G56" s="38">
        <f>'PLF%'!D52</f>
        <v>78.2</v>
      </c>
      <c r="H56" s="127">
        <f>Flights!D52</f>
        <v>120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Townsville</v>
      </c>
      <c r="C57" s="10">
        <f>Passengers!D53</f>
        <v>16766</v>
      </c>
      <c r="D57" s="10">
        <f>RPKs!D53</f>
        <v>28334540</v>
      </c>
      <c r="E57" s="10">
        <f>Seats!D53</f>
        <v>20242</v>
      </c>
      <c r="F57" s="10">
        <f>ASKs!D53</f>
        <v>34208980</v>
      </c>
      <c r="G57" s="38">
        <f>'PLF%'!D53</f>
        <v>82.8</v>
      </c>
      <c r="H57" s="127">
        <f>Flights!D53</f>
        <v>124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Dubbo - Sydney</v>
      </c>
      <c r="C58" s="10">
        <f>Passengers!D54</f>
        <v>16471</v>
      </c>
      <c r="D58" s="10">
        <f>RPKs!D54</f>
        <v>5106010</v>
      </c>
      <c r="E58" s="10">
        <f>Seats!D54</f>
        <v>21041</v>
      </c>
      <c r="F58" s="10">
        <f>ASKs!D54</f>
        <v>6522710</v>
      </c>
      <c r="G58" s="38">
        <f>'PLF%'!D54</f>
        <v>78.3</v>
      </c>
      <c r="H58" s="127">
        <f>Flights!D54</f>
        <v>443</v>
      </c>
      <c r="I58" s="72"/>
      <c r="J58" s="165"/>
      <c r="K58" s="34"/>
    </row>
    <row r="59" spans="1:15" ht="12.75" customHeight="1">
      <c r="A59" s="29">
        <f>Passengers!A55</f>
        <v>52</v>
      </c>
      <c r="B59" s="29" t="str">
        <f>Passengers!B55</f>
        <v>Brisbane - Emerald</v>
      </c>
      <c r="C59" s="10">
        <f>Passengers!D55</f>
        <v>16209</v>
      </c>
      <c r="D59" s="10">
        <f>RPKs!D55</f>
        <v>10584477</v>
      </c>
      <c r="E59" s="10">
        <f>Seats!D55</f>
        <v>21616</v>
      </c>
      <c r="F59" s="10">
        <f>ASKs!D55</f>
        <v>14115248</v>
      </c>
      <c r="G59" s="38">
        <f>'PLF%'!D55</f>
        <v>75</v>
      </c>
      <c r="H59" s="127">
        <f>Flights!D55</f>
        <v>290</v>
      </c>
      <c r="I59" s="29"/>
      <c r="J59" s="165"/>
      <c r="K59" s="29"/>
    </row>
    <row r="60" spans="1:15" ht="12.75" customHeight="1">
      <c r="A60" s="29">
        <f>Passengers!A56</f>
        <v>53</v>
      </c>
      <c r="B60" s="29" t="str">
        <f>Passengers!B56</f>
        <v>Sydney - Wagga Wagga</v>
      </c>
      <c r="C60" s="10">
        <f>Passengers!D56</f>
        <v>16000</v>
      </c>
      <c r="D60" s="10">
        <f>RPKs!D56</f>
        <v>5872000</v>
      </c>
      <c r="E60" s="10">
        <f>Seats!D56</f>
        <v>22062</v>
      </c>
      <c r="F60" s="10">
        <f>ASKs!D56</f>
        <v>8096754</v>
      </c>
      <c r="G60" s="38">
        <f>'PLF%'!D56</f>
        <v>72.5</v>
      </c>
      <c r="H60" s="127">
        <f>Flights!D56</f>
        <v>443</v>
      </c>
      <c r="I60" s="29"/>
      <c r="J60" s="165"/>
      <c r="K60" s="29"/>
    </row>
    <row r="61" spans="1:15" ht="12.75" customHeight="1">
      <c r="A61" s="29">
        <f>Passengers!A57</f>
        <v>54</v>
      </c>
      <c r="B61" s="29" t="str">
        <f>Passengers!B57</f>
        <v>Port Macquarie - Sydney</v>
      </c>
      <c r="C61" s="10">
        <f>Passengers!D57</f>
        <v>15522</v>
      </c>
      <c r="D61" s="10">
        <f>RPKs!D57</f>
        <v>4982562</v>
      </c>
      <c r="E61" s="10">
        <f>Seats!D57</f>
        <v>19592</v>
      </c>
      <c r="F61" s="10">
        <f>ASKs!D57</f>
        <v>6289032</v>
      </c>
      <c r="G61" s="38">
        <f>'PLF%'!D57</f>
        <v>79.2</v>
      </c>
      <c r="H61" s="127">
        <f>Flights!D57</f>
        <v>306</v>
      </c>
      <c r="I61" s="29"/>
      <c r="J61" s="165"/>
      <c r="K61" s="29"/>
    </row>
    <row r="62" spans="1:15" ht="12.75" customHeight="1">
      <c r="A62" s="29">
        <f>Passengers!A58</f>
        <v>55</v>
      </c>
      <c r="B62" s="29" t="str">
        <f>Passengers!B58</f>
        <v>Sydney - Tamworth</v>
      </c>
      <c r="C62" s="10">
        <f>Passengers!D58</f>
        <v>15361</v>
      </c>
      <c r="D62" s="10">
        <f>RPKs!D58</f>
        <v>4915520</v>
      </c>
      <c r="E62" s="10">
        <f>Seats!D58</f>
        <v>21941</v>
      </c>
      <c r="F62" s="10">
        <f>ASKs!D58</f>
        <v>7021120</v>
      </c>
      <c r="G62" s="38">
        <f>'PLF%'!D58</f>
        <v>70</v>
      </c>
      <c r="H62" s="127">
        <f>Flights!D58</f>
        <v>321</v>
      </c>
      <c r="I62" s="29"/>
      <c r="J62" s="165"/>
      <c r="K62" s="29"/>
    </row>
    <row r="63" spans="1:15" ht="12.75" customHeight="1">
      <c r="A63" s="29">
        <f>Passengers!A59</f>
        <v>56</v>
      </c>
      <c r="B63" s="29" t="str">
        <f>Passengers!B59</f>
        <v>Brisbane - Bundaberg</v>
      </c>
      <c r="C63" s="10">
        <f>Passengers!D59</f>
        <v>13965</v>
      </c>
      <c r="D63" s="10">
        <f>RPKs!D59</f>
        <v>4007955</v>
      </c>
      <c r="E63" s="10">
        <f>Seats!D59</f>
        <v>18888</v>
      </c>
      <c r="F63" s="10">
        <f>ASKs!D59</f>
        <v>5420856</v>
      </c>
      <c r="G63" s="38">
        <f>'PLF%'!D59</f>
        <v>73.900000000000006</v>
      </c>
      <c r="H63" s="127">
        <f>Flights!D59</f>
        <v>264</v>
      </c>
      <c r="I63" s="29"/>
      <c r="J63" s="165"/>
      <c r="K63" s="29"/>
    </row>
    <row r="64" spans="1:15" ht="12.75" customHeight="1">
      <c r="A64" s="29">
        <f>Passengers!A60</f>
        <v>57</v>
      </c>
      <c r="B64" s="29" t="str">
        <f>Passengers!B60</f>
        <v>Adelaide - Port Lincoln</v>
      </c>
      <c r="C64" s="10">
        <f>Passengers!D60</f>
        <v>13675</v>
      </c>
      <c r="D64" s="10">
        <f>RPKs!D60</f>
        <v>3364050</v>
      </c>
      <c r="E64" s="10">
        <f>Seats!D60</f>
        <v>24465</v>
      </c>
      <c r="F64" s="10">
        <f>ASKs!D60</f>
        <v>6018390</v>
      </c>
      <c r="G64" s="38">
        <f>'PLF%'!D60</f>
        <v>55.9</v>
      </c>
      <c r="H64" s="127">
        <f>Flights!D60</f>
        <v>632</v>
      </c>
      <c r="I64" s="29"/>
      <c r="J64" s="165"/>
      <c r="K64" s="29"/>
    </row>
    <row r="65" spans="1:11" ht="12.75" customHeight="1">
      <c r="A65" s="29">
        <f>Passengers!A61</f>
        <v>58</v>
      </c>
      <c r="B65" s="29" t="str">
        <f>Passengers!B61</f>
        <v>Cairns - Townsville</v>
      </c>
      <c r="C65" s="10">
        <f>Passengers!D61</f>
        <v>12257</v>
      </c>
      <c r="D65" s="10">
        <f>RPKs!D61</f>
        <v>3480988</v>
      </c>
      <c r="E65" s="10">
        <f>Seats!D61</f>
        <v>19988</v>
      </c>
      <c r="F65" s="10">
        <f>ASKs!D61</f>
        <v>5676592</v>
      </c>
      <c r="G65" s="38">
        <f>'PLF%'!D61</f>
        <v>61.3</v>
      </c>
      <c r="H65" s="127">
        <f>Flights!D61</f>
        <v>316</v>
      </c>
      <c r="I65" s="29"/>
      <c r="J65" s="165"/>
      <c r="K65" s="29"/>
    </row>
    <row r="66" spans="1:11" ht="12.75" customHeight="1">
      <c r="A66" s="29">
        <f>Passengers!A62</f>
        <v>59</v>
      </c>
      <c r="B66" s="29" t="str">
        <f>Passengers!B62</f>
        <v>Proserpine - Sydney</v>
      </c>
      <c r="C66" s="10">
        <f>Passengers!D62</f>
        <v>12242</v>
      </c>
      <c r="D66" s="10">
        <f>RPKs!D62</f>
        <v>18571114</v>
      </c>
      <c r="E66" s="10">
        <f>Seats!D62</f>
        <v>14508</v>
      </c>
      <c r="F66" s="10">
        <f>ASKs!D62</f>
        <v>22008636</v>
      </c>
      <c r="G66" s="38">
        <f>'PLF%'!D62</f>
        <v>84.4</v>
      </c>
      <c r="H66" s="127">
        <f>Flights!D62</f>
        <v>80</v>
      </c>
      <c r="I66" s="29"/>
      <c r="J66" s="165"/>
      <c r="K66" s="29"/>
    </row>
    <row r="67" spans="1:11" ht="12.75" customHeight="1">
      <c r="A67" s="29">
        <f>Passengers!A63</f>
        <v>60</v>
      </c>
      <c r="B67" s="29" t="str">
        <f>Passengers!B63</f>
        <v>Adelaide - Alice Springs</v>
      </c>
      <c r="C67" s="10">
        <f>Passengers!D63</f>
        <v>11177</v>
      </c>
      <c r="D67" s="10">
        <f>RPKs!D63</f>
        <v>14708932</v>
      </c>
      <c r="E67" s="10">
        <f>Seats!D63</f>
        <v>15096</v>
      </c>
      <c r="F67" s="10">
        <f>ASKs!D63</f>
        <v>19866336</v>
      </c>
      <c r="G67" s="38">
        <f>'PLF%'!D63</f>
        <v>74</v>
      </c>
      <c r="H67" s="127">
        <f>Flights!D63</f>
        <v>109</v>
      </c>
      <c r="I67" s="29"/>
      <c r="J67" s="165"/>
      <c r="K67" s="29"/>
    </row>
    <row r="68" spans="1:11" ht="12.75" customHeight="1">
      <c r="A68" s="29">
        <f>Passengers!A64</f>
        <v>61</v>
      </c>
      <c r="B68" s="29" t="str">
        <f>Passengers!B64</f>
        <v>Brisbane - Mount Isa</v>
      </c>
      <c r="C68" s="10">
        <f>Passengers!D64</f>
        <v>10967</v>
      </c>
      <c r="D68" s="10">
        <f>RPKs!D64</f>
        <v>17251091</v>
      </c>
      <c r="E68" s="10">
        <f>Seats!D64</f>
        <v>13777</v>
      </c>
      <c r="F68" s="10">
        <f>ASKs!D64</f>
        <v>21671221</v>
      </c>
      <c r="G68" s="38">
        <f>'PLF%'!D64</f>
        <v>79.599999999999994</v>
      </c>
      <c r="H68" s="127">
        <f>Flights!D64</f>
        <v>150</v>
      </c>
      <c r="I68" s="29"/>
      <c r="J68" s="165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10">
        <f>Passengers!D65</f>
        <v>10809</v>
      </c>
      <c r="D69" s="10">
        <f>RPKs!D65</f>
        <v>4129038</v>
      </c>
      <c r="E69" s="10">
        <f>Seats!D65</f>
        <v>15137</v>
      </c>
      <c r="F69" s="10">
        <f>ASKs!D65</f>
        <v>5782334</v>
      </c>
      <c r="G69" s="38">
        <f>'PLF%'!D65</f>
        <v>71.400000000000006</v>
      </c>
      <c r="H69" s="127">
        <f>Flights!D65</f>
        <v>363</v>
      </c>
      <c r="I69" s="29"/>
      <c r="J69" s="165"/>
      <c r="K69" s="29"/>
    </row>
    <row r="70" spans="1:11" ht="12.75" customHeight="1">
      <c r="A70" s="29">
        <f>Passengers!A66</f>
        <v>63</v>
      </c>
      <c r="B70" s="29" t="str">
        <f>Passengers!B66</f>
        <v>Brisbane - Hamilton Island</v>
      </c>
      <c r="C70" s="10">
        <f>Passengers!D66</f>
        <v>10693</v>
      </c>
      <c r="D70" s="10">
        <f>RPKs!D66</f>
        <v>9495384</v>
      </c>
      <c r="E70" s="10">
        <f>Seats!D66</f>
        <v>13742</v>
      </c>
      <c r="F70" s="10">
        <f>ASKs!D66</f>
        <v>12202896</v>
      </c>
      <c r="G70" s="38">
        <f>'PLF%'!D66</f>
        <v>77.8</v>
      </c>
      <c r="H70" s="127">
        <f>Flights!D66</f>
        <v>103</v>
      </c>
      <c r="I70" s="29"/>
      <c r="J70" s="165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10">
        <f>Passengers!D67</f>
        <v>10342</v>
      </c>
      <c r="D71" s="10">
        <f>RPKs!D67</f>
        <v>13496310</v>
      </c>
      <c r="E71" s="10">
        <f>Seats!D67</f>
        <v>19033</v>
      </c>
      <c r="F71" s="10">
        <f>ASKs!D67</f>
        <v>24838065</v>
      </c>
      <c r="G71" s="38">
        <f>'PLF%'!D67</f>
        <v>54.3</v>
      </c>
      <c r="H71" s="127">
        <f>Flights!D67</f>
        <v>169</v>
      </c>
      <c r="I71" s="29"/>
      <c r="J71" s="165"/>
      <c r="K71" s="29"/>
    </row>
    <row r="72" spans="1:11" ht="12.75" customHeight="1">
      <c r="A72" s="29">
        <f>Passengers!A68</f>
        <v>65</v>
      </c>
      <c r="B72" s="29" t="str">
        <f>Passengers!B68</f>
        <v>Geraldton - Perth</v>
      </c>
      <c r="C72" s="10">
        <f>Passengers!D68</f>
        <v>9437</v>
      </c>
      <c r="D72" s="10">
        <f>RPKs!D68</f>
        <v>3491690</v>
      </c>
      <c r="E72" s="10">
        <f>Seats!D68</f>
        <v>18300</v>
      </c>
      <c r="F72" s="10">
        <f>ASKs!D68</f>
        <v>6771000</v>
      </c>
      <c r="G72" s="38">
        <f>'PLF%'!D68</f>
        <v>51.6</v>
      </c>
      <c r="H72" s="127">
        <f>Flights!D68</f>
        <v>183</v>
      </c>
      <c r="I72" s="29"/>
      <c r="J72" s="165"/>
      <c r="K72" s="29"/>
    </row>
    <row r="73" spans="1:11" ht="14.25" customHeight="1">
      <c r="A73" s="117"/>
      <c r="B73" s="118"/>
      <c r="C73" s="126"/>
      <c r="D73" s="118"/>
      <c r="E73" s="118"/>
      <c r="F73" s="118"/>
      <c r="G73" s="118"/>
      <c r="H73" s="126"/>
      <c r="I73" s="29"/>
      <c r="J73" s="165"/>
      <c r="K73" s="29"/>
    </row>
    <row r="74" spans="1:11" ht="20.100000000000001" customHeight="1">
      <c r="A74" s="117"/>
      <c r="B74" s="119" t="s">
        <v>7</v>
      </c>
      <c r="C74" s="122">
        <f>SUM(C8:C72)</f>
        <v>4589217</v>
      </c>
      <c r="D74" s="122">
        <f>SUM(D8:D72)</f>
        <v>5458398127</v>
      </c>
      <c r="E74" s="122">
        <f>SUM(E8:E72)</f>
        <v>5685568</v>
      </c>
      <c r="F74" s="122">
        <f>SUM(F8:F72)</f>
        <v>6648952368</v>
      </c>
      <c r="G74" s="120">
        <f>D74/F74*100</f>
        <v>82.094107836749046</v>
      </c>
      <c r="H74" s="122">
        <f>SUM(H8:H72)</f>
        <v>38421</v>
      </c>
      <c r="I74" s="2"/>
      <c r="J74" s="2"/>
      <c r="K74" s="29"/>
    </row>
    <row r="75" spans="1:11" ht="15" customHeight="1">
      <c r="A75" s="117"/>
      <c r="B75" s="118"/>
      <c r="C75" s="118"/>
      <c r="D75" s="118"/>
      <c r="E75" s="118"/>
      <c r="F75" s="118"/>
      <c r="G75" s="118"/>
      <c r="H75" s="118"/>
      <c r="I75" s="2"/>
      <c r="J75" s="2"/>
    </row>
    <row r="76" spans="1:11" ht="20.100000000000001" customHeight="1">
      <c r="A76" s="117"/>
      <c r="B76" s="119" t="s">
        <v>8</v>
      </c>
      <c r="C76" s="122">
        <f>C77-C74</f>
        <v>491553</v>
      </c>
      <c r="D76" s="122">
        <f>D77-D74</f>
        <v>565374868</v>
      </c>
      <c r="E76" s="122">
        <f>E77-E74</f>
        <v>715179</v>
      </c>
      <c r="F76" s="122">
        <f>F77-F74</f>
        <v>751841631</v>
      </c>
      <c r="G76" s="120">
        <f>D76/F76*100</f>
        <v>75.198664810302319</v>
      </c>
      <c r="H76" s="122">
        <f>H77-H74</f>
        <v>13790</v>
      </c>
      <c r="I76" s="2"/>
      <c r="J76" s="133"/>
    </row>
    <row r="77" spans="1:11" ht="20.100000000000001" customHeight="1">
      <c r="A77" s="117"/>
      <c r="B77" s="121" t="s">
        <v>87</v>
      </c>
      <c r="C77" s="122">
        <f>Passengers!D69</f>
        <v>5080770</v>
      </c>
      <c r="D77" s="122">
        <f>RPKs!D69</f>
        <v>6023772995</v>
      </c>
      <c r="E77" s="122">
        <f>Seats!D69</f>
        <v>6400747</v>
      </c>
      <c r="F77" s="122">
        <f>ASKs!D69</f>
        <v>7400793999</v>
      </c>
      <c r="G77" s="120">
        <f>'PLF%'!D69</f>
        <v>81.400000000000006</v>
      </c>
      <c r="H77" s="122">
        <f>Flights!D69</f>
        <v>52211</v>
      </c>
      <c r="I77" s="2"/>
      <c r="J77" s="2"/>
    </row>
    <row r="78" spans="1:11" ht="12.75" customHeight="1">
      <c r="A78" s="2" t="s">
        <v>9</v>
      </c>
      <c r="B78" s="2" t="s">
        <v>13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14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 t="s">
        <v>6</v>
      </c>
      <c r="B80" s="2" t="s">
        <v>10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"/>
      <c r="B81" s="2" t="s">
        <v>11</v>
      </c>
      <c r="C81" s="17"/>
      <c r="D81" s="17"/>
      <c r="E81" s="17"/>
      <c r="F81" s="17"/>
      <c r="G81" s="18"/>
      <c r="H81" s="16"/>
      <c r="I81" s="2"/>
      <c r="J81" s="2"/>
    </row>
    <row r="82" spans="1:10">
      <c r="A82" s="14"/>
      <c r="B82" s="29"/>
      <c r="C82" s="32"/>
      <c r="D82" s="32"/>
      <c r="E82" s="32"/>
      <c r="F82" s="32"/>
      <c r="G82" s="18"/>
      <c r="H82" s="111"/>
      <c r="J82" s="132"/>
    </row>
    <row r="83" spans="1:10">
      <c r="A83" s="14"/>
      <c r="B83" s="33"/>
      <c r="C83" s="17"/>
      <c r="D83" s="17"/>
      <c r="E83" s="17"/>
      <c r="F83" s="17"/>
      <c r="G83" s="18"/>
      <c r="H83" s="16"/>
      <c r="I83" s="9"/>
    </row>
    <row r="84" spans="1:10">
      <c r="I8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6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205" t="s">
        <v>97</v>
      </c>
      <c r="B1" s="184"/>
      <c r="C1" s="184"/>
      <c r="D1" s="65"/>
      <c r="E1" s="65"/>
      <c r="F1" s="183"/>
      <c r="G1" s="193"/>
      <c r="H1" s="193"/>
      <c r="I1" s="55"/>
      <c r="J1" s="48"/>
      <c r="K1" s="193"/>
      <c r="L1" s="48"/>
      <c r="M1" s="193"/>
      <c r="N1" s="193"/>
      <c r="O1" s="193"/>
      <c r="P1" s="55"/>
      <c r="Q1" s="48"/>
      <c r="R1" s="193"/>
      <c r="S1" s="193"/>
      <c r="T1" s="193"/>
      <c r="U1" s="55"/>
      <c r="V1" s="48"/>
      <c r="W1" s="193"/>
      <c r="X1" s="193"/>
      <c r="Y1" s="193"/>
      <c r="Z1" s="55"/>
      <c r="AA1" s="48"/>
      <c r="AB1" s="193"/>
      <c r="AC1" s="193"/>
      <c r="AD1" s="193"/>
      <c r="AE1" s="55"/>
      <c r="AF1" s="48"/>
      <c r="AG1" s="193"/>
      <c r="AH1" s="193"/>
      <c r="AI1" s="193"/>
      <c r="AJ1" s="55"/>
      <c r="AK1" s="48"/>
      <c r="AL1" s="193"/>
      <c r="AM1" s="193"/>
      <c r="AN1" s="193"/>
      <c r="AO1" s="55"/>
      <c r="AP1" s="48"/>
      <c r="AQ1" s="193"/>
      <c r="AR1" s="193"/>
      <c r="AS1" s="193"/>
      <c r="AT1" s="55"/>
      <c r="AU1" s="48"/>
      <c r="AV1" s="193"/>
      <c r="AW1" s="193"/>
      <c r="AX1" s="193"/>
      <c r="AY1" s="55"/>
      <c r="AZ1" s="48"/>
      <c r="BA1" s="193"/>
      <c r="BB1" s="193"/>
      <c r="BC1" s="193"/>
      <c r="BD1" s="55"/>
      <c r="BE1" s="48"/>
      <c r="BF1" s="193"/>
      <c r="BG1" s="193"/>
      <c r="BH1" s="193"/>
      <c r="BI1" s="55"/>
      <c r="BJ1" s="48"/>
      <c r="BK1" s="193"/>
      <c r="BL1" s="193"/>
      <c r="BM1" s="193"/>
      <c r="BN1" s="55"/>
      <c r="BO1" s="48"/>
      <c r="BP1" s="193"/>
      <c r="BQ1" s="193"/>
      <c r="BR1" s="193"/>
      <c r="BS1" s="55"/>
      <c r="BT1" s="48"/>
      <c r="BU1" s="193"/>
      <c r="BV1" s="193"/>
      <c r="BW1" s="193"/>
      <c r="BX1" s="55"/>
      <c r="BY1" s="48"/>
      <c r="BZ1" s="193"/>
      <c r="CA1" s="193"/>
      <c r="CB1" s="193"/>
      <c r="CC1" s="55"/>
      <c r="CD1" s="48"/>
      <c r="CE1" s="193"/>
      <c r="CF1" s="193"/>
      <c r="CG1" s="193"/>
      <c r="CH1" s="55"/>
      <c r="CI1" s="48"/>
      <c r="CJ1" s="193"/>
      <c r="CK1" s="193"/>
      <c r="CL1" s="193"/>
      <c r="CM1" s="55"/>
      <c r="CN1" s="48"/>
      <c r="CO1" s="193"/>
      <c r="CP1" s="193"/>
      <c r="CQ1" s="193"/>
      <c r="CR1" s="55"/>
      <c r="CS1" s="48"/>
      <c r="CT1" s="193"/>
      <c r="CU1" s="193"/>
      <c r="CV1" s="193"/>
      <c r="CW1" s="55"/>
      <c r="CX1" s="48"/>
      <c r="CY1" s="193"/>
      <c r="CZ1" s="193"/>
      <c r="DA1" s="193"/>
      <c r="DB1" s="55"/>
      <c r="DC1" s="48"/>
      <c r="DD1" s="193"/>
      <c r="DE1" s="193"/>
      <c r="DF1" s="193"/>
      <c r="DG1" s="55"/>
      <c r="DH1" s="48"/>
      <c r="DI1" s="193"/>
      <c r="DJ1" s="193"/>
      <c r="DK1" s="193"/>
      <c r="DL1" s="55"/>
      <c r="DM1" s="48"/>
      <c r="DN1" s="193"/>
      <c r="DO1" s="193"/>
      <c r="DP1" s="193"/>
      <c r="DQ1" s="55"/>
      <c r="DR1" s="48"/>
      <c r="DS1" s="193"/>
      <c r="DT1" s="193"/>
      <c r="DU1" s="193"/>
      <c r="DV1" s="55"/>
      <c r="DW1" s="48"/>
      <c r="DX1" s="193"/>
      <c r="DY1" s="193"/>
      <c r="DZ1" s="193"/>
      <c r="EA1" s="55"/>
      <c r="EB1" s="48"/>
      <c r="EC1" s="193"/>
      <c r="ED1" s="193"/>
      <c r="EE1" s="193"/>
      <c r="EF1" s="55"/>
      <c r="EG1" s="48"/>
      <c r="EH1" s="193"/>
      <c r="EI1" s="193"/>
      <c r="EJ1" s="193"/>
      <c r="EK1" s="55"/>
      <c r="EL1" s="48"/>
      <c r="EM1" s="193"/>
      <c r="EN1" s="193"/>
      <c r="EO1" s="193"/>
      <c r="EP1" s="55"/>
      <c r="EQ1" s="48"/>
      <c r="ER1" s="193"/>
      <c r="ES1" s="193"/>
      <c r="ET1" s="193"/>
      <c r="EU1" s="55"/>
      <c r="EV1" s="48"/>
      <c r="EW1" s="193"/>
      <c r="EX1" s="193"/>
      <c r="EY1" s="193"/>
      <c r="EZ1" s="55"/>
      <c r="FA1" s="48"/>
      <c r="FB1" s="193"/>
      <c r="FC1" s="193"/>
      <c r="FD1" s="193"/>
      <c r="FE1" s="55"/>
      <c r="FF1" s="48"/>
      <c r="FG1" s="193"/>
      <c r="FH1" s="193"/>
      <c r="FI1" s="193"/>
      <c r="FJ1" s="55"/>
      <c r="FK1" s="48"/>
      <c r="FL1" s="193"/>
      <c r="FM1" s="193"/>
      <c r="FN1" s="193"/>
      <c r="FO1" s="55"/>
      <c r="FP1" s="48"/>
      <c r="FQ1" s="193"/>
      <c r="FR1" s="193"/>
      <c r="FS1" s="193"/>
      <c r="FT1" s="55"/>
      <c r="FU1" s="48"/>
      <c r="FV1" s="193"/>
      <c r="FW1" s="193"/>
      <c r="FX1" s="193"/>
      <c r="FY1" s="55"/>
      <c r="FZ1" s="48"/>
      <c r="GA1" s="193"/>
      <c r="GB1" s="193"/>
      <c r="GC1" s="193"/>
      <c r="GD1" s="55"/>
      <c r="GE1" s="48"/>
      <c r="GF1" s="193"/>
      <c r="GG1" s="193"/>
      <c r="GH1" s="193"/>
      <c r="GI1" s="55"/>
      <c r="GJ1" s="48"/>
      <c r="GK1" s="193"/>
      <c r="GL1" s="193"/>
      <c r="GM1" s="193"/>
      <c r="GN1" s="55"/>
      <c r="GO1" s="48"/>
      <c r="GP1" s="193"/>
      <c r="GQ1" s="193"/>
      <c r="GR1" s="193"/>
      <c r="GS1" s="55"/>
      <c r="GT1" s="48"/>
      <c r="GU1" s="193"/>
      <c r="GV1" s="193"/>
      <c r="GW1" s="193"/>
      <c r="GX1" s="55"/>
      <c r="GY1" s="48"/>
      <c r="GZ1" s="193"/>
      <c r="HA1" s="193"/>
      <c r="HB1" s="193"/>
      <c r="HC1" s="55"/>
      <c r="HD1" s="48"/>
      <c r="HE1" s="193"/>
      <c r="HF1" s="193"/>
      <c r="HG1" s="193"/>
      <c r="HH1" s="55"/>
      <c r="HI1" s="48"/>
      <c r="HJ1" s="193"/>
      <c r="HK1" s="193"/>
      <c r="HL1" s="193"/>
      <c r="HM1" s="55"/>
      <c r="HN1" s="48"/>
      <c r="HO1" s="193"/>
      <c r="HP1" s="193"/>
      <c r="HQ1" s="193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91"/>
      <c r="B3" s="104" t="s">
        <v>12</v>
      </c>
      <c r="C3" s="131">
        <v>42979</v>
      </c>
      <c r="D3" s="131">
        <v>43344</v>
      </c>
      <c r="E3" s="105" t="s">
        <v>15</v>
      </c>
      <c r="F3" s="103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92">
        <v>1</v>
      </c>
      <c r="B4" s="107" t="s">
        <v>18</v>
      </c>
      <c r="C4" s="110">
        <v>742212</v>
      </c>
      <c r="D4" s="110">
        <v>739653</v>
      </c>
      <c r="E4" s="99">
        <v>-0.34478019757158329</v>
      </c>
      <c r="F4" s="95"/>
    </row>
    <row r="5" spans="1:226" s="29" customFormat="1" ht="12.75" customHeight="1">
      <c r="A5" s="192">
        <v>2</v>
      </c>
      <c r="B5" s="107" t="s">
        <v>19</v>
      </c>
      <c r="C5" s="110">
        <v>403898</v>
      </c>
      <c r="D5" s="110">
        <v>397239</v>
      </c>
      <c r="E5" s="99">
        <v>-1.648683578527252</v>
      </c>
      <c r="F5" s="95"/>
    </row>
    <row r="6" spans="1:226" s="29" customFormat="1" ht="12.75" customHeight="1">
      <c r="A6" s="192">
        <v>3</v>
      </c>
      <c r="B6" s="107" t="s">
        <v>20</v>
      </c>
      <c r="C6" s="110">
        <v>307122</v>
      </c>
      <c r="D6" s="110">
        <v>303208</v>
      </c>
      <c r="E6" s="99">
        <v>-1.2744121228697389</v>
      </c>
      <c r="F6" s="95"/>
    </row>
    <row r="7" spans="1:226" s="29" customFormat="1" ht="12.75" customHeight="1">
      <c r="A7" s="192">
        <v>4</v>
      </c>
      <c r="B7" s="107" t="s">
        <v>21</v>
      </c>
      <c r="C7" s="110">
        <v>225108</v>
      </c>
      <c r="D7" s="110">
        <v>222866</v>
      </c>
      <c r="E7" s="99">
        <v>-0.99596638058176523</v>
      </c>
      <c r="F7" s="95"/>
    </row>
    <row r="8" spans="1:226" s="29" customFormat="1" ht="12.75" customHeight="1">
      <c r="A8" s="192">
        <v>5</v>
      </c>
      <c r="B8" s="107" t="s">
        <v>22</v>
      </c>
      <c r="C8" s="110">
        <v>201692</v>
      </c>
      <c r="D8" s="110">
        <v>201779</v>
      </c>
      <c r="E8" s="99">
        <v>4.3135077246494652E-2</v>
      </c>
      <c r="F8" s="95"/>
    </row>
    <row r="9" spans="1:226" s="29" customFormat="1" ht="12.75" customHeight="1">
      <c r="A9" s="192">
        <v>6</v>
      </c>
      <c r="B9" s="107" t="s">
        <v>23</v>
      </c>
      <c r="C9" s="110">
        <v>161000</v>
      </c>
      <c r="D9" s="110">
        <v>186178</v>
      </c>
      <c r="E9" s="99">
        <v>15.638509316770186</v>
      </c>
      <c r="F9" s="95"/>
    </row>
    <row r="10" spans="1:226" s="29" customFormat="1" ht="12.75" customHeight="1">
      <c r="A10" s="192">
        <v>7</v>
      </c>
      <c r="B10" s="107" t="s">
        <v>25</v>
      </c>
      <c r="C10" s="110">
        <v>178563</v>
      </c>
      <c r="D10" s="110">
        <v>179224</v>
      </c>
      <c r="E10" s="99">
        <v>0.37017747237669618</v>
      </c>
      <c r="F10" s="95"/>
    </row>
    <row r="11" spans="1:226" s="29" customFormat="1" ht="12.75" customHeight="1">
      <c r="A11" s="192">
        <v>8</v>
      </c>
      <c r="B11" s="107" t="s">
        <v>24</v>
      </c>
      <c r="C11" s="110">
        <v>151193</v>
      </c>
      <c r="D11" s="110">
        <v>151273</v>
      </c>
      <c r="E11" s="99">
        <v>5.291250256294934E-2</v>
      </c>
      <c r="F11" s="95"/>
    </row>
    <row r="12" spans="1:226" s="29" customFormat="1" ht="12.75" customHeight="1">
      <c r="A12" s="192">
        <v>9</v>
      </c>
      <c r="B12" s="107" t="s">
        <v>26</v>
      </c>
      <c r="C12" s="110">
        <v>139425</v>
      </c>
      <c r="D12" s="110">
        <v>140965</v>
      </c>
      <c r="E12" s="99">
        <v>1.1045364891518739</v>
      </c>
      <c r="F12" s="95"/>
    </row>
    <row r="13" spans="1:226" s="29" customFormat="1" ht="12.75" customHeight="1">
      <c r="A13" s="192">
        <v>10</v>
      </c>
      <c r="B13" s="107" t="s">
        <v>28</v>
      </c>
      <c r="C13" s="110">
        <v>121796</v>
      </c>
      <c r="D13" s="110">
        <v>122605</v>
      </c>
      <c r="E13" s="99">
        <v>0.66422542612236857</v>
      </c>
      <c r="F13" s="95"/>
    </row>
    <row r="14" spans="1:226" s="29" customFormat="1" ht="12.75" customHeight="1">
      <c r="A14" s="192">
        <v>11</v>
      </c>
      <c r="B14" s="107" t="s">
        <v>27</v>
      </c>
      <c r="C14" s="110">
        <v>117629</v>
      </c>
      <c r="D14" s="110">
        <v>106975</v>
      </c>
      <c r="E14" s="99">
        <v>-9.0572902940601381</v>
      </c>
      <c r="F14" s="95"/>
    </row>
    <row r="15" spans="1:226" s="29" customFormat="1" ht="12.75" customHeight="1">
      <c r="A15" s="192">
        <v>12</v>
      </c>
      <c r="B15" s="107" t="s">
        <v>30</v>
      </c>
      <c r="C15" s="110">
        <v>98431</v>
      </c>
      <c r="D15" s="110">
        <v>96771</v>
      </c>
      <c r="E15" s="99">
        <v>-1.6864605662850121</v>
      </c>
      <c r="F15" s="95"/>
    </row>
    <row r="16" spans="1:226" s="29" customFormat="1" ht="12.75" customHeight="1">
      <c r="A16" s="192">
        <v>13</v>
      </c>
      <c r="B16" s="107" t="s">
        <v>29</v>
      </c>
      <c r="C16" s="110">
        <v>96393</v>
      </c>
      <c r="D16" s="110">
        <v>91349</v>
      </c>
      <c r="E16" s="99">
        <v>-5.2327451163466225</v>
      </c>
      <c r="F16" s="95"/>
    </row>
    <row r="17" spans="1:6" s="29" customFormat="1" ht="12.75" customHeight="1">
      <c r="A17" s="192">
        <v>14</v>
      </c>
      <c r="B17" s="107" t="s">
        <v>31</v>
      </c>
      <c r="C17" s="110">
        <v>85265</v>
      </c>
      <c r="D17" s="110">
        <v>86437</v>
      </c>
      <c r="E17" s="99">
        <v>1.3745382044215093</v>
      </c>
      <c r="F17" s="95"/>
    </row>
    <row r="18" spans="1:6" s="29" customFormat="1" ht="12.75" customHeight="1">
      <c r="A18" s="192">
        <v>15</v>
      </c>
      <c r="B18" s="107" t="s">
        <v>40</v>
      </c>
      <c r="C18" s="110">
        <v>78753</v>
      </c>
      <c r="D18" s="110">
        <v>82952</v>
      </c>
      <c r="E18" s="99">
        <v>5.3318603735730701</v>
      </c>
      <c r="F18" s="95"/>
    </row>
    <row r="19" spans="1:6" s="29" customFormat="1" ht="12.75" customHeight="1">
      <c r="A19" s="192">
        <v>16</v>
      </c>
      <c r="B19" s="107" t="s">
        <v>32</v>
      </c>
      <c r="C19" s="110">
        <v>82620</v>
      </c>
      <c r="D19" s="110">
        <v>82094</v>
      </c>
      <c r="E19" s="99">
        <v>-0.63664972161704192</v>
      </c>
      <c r="F19" s="95"/>
    </row>
    <row r="20" spans="1:6" s="29" customFormat="1" ht="12.75" customHeight="1">
      <c r="A20" s="192">
        <v>17</v>
      </c>
      <c r="B20" s="107" t="s">
        <v>37</v>
      </c>
      <c r="C20" s="110">
        <v>83017</v>
      </c>
      <c r="D20" s="110">
        <v>79259</v>
      </c>
      <c r="E20" s="99">
        <v>-4.526783670814412</v>
      </c>
      <c r="F20" s="95"/>
    </row>
    <row r="21" spans="1:6" s="29" customFormat="1" ht="12.75" customHeight="1">
      <c r="A21" s="192">
        <v>18</v>
      </c>
      <c r="B21" s="107" t="s">
        <v>33</v>
      </c>
      <c r="C21" s="110">
        <v>69567</v>
      </c>
      <c r="D21" s="110">
        <v>70599</v>
      </c>
      <c r="E21" s="99">
        <v>1.4834619862866014</v>
      </c>
      <c r="F21" s="95"/>
    </row>
    <row r="22" spans="1:6" s="29" customFormat="1" ht="12.75" customHeight="1">
      <c r="A22" s="192">
        <v>19</v>
      </c>
      <c r="B22" s="107" t="s">
        <v>36</v>
      </c>
      <c r="C22" s="110">
        <v>73234</v>
      </c>
      <c r="D22" s="110">
        <v>70135</v>
      </c>
      <c r="E22" s="99">
        <v>-4.2316410410465082</v>
      </c>
      <c r="F22" s="95"/>
    </row>
    <row r="23" spans="1:6" s="29" customFormat="1" ht="12.75" customHeight="1">
      <c r="A23" s="192">
        <v>20</v>
      </c>
      <c r="B23" s="107" t="s">
        <v>34</v>
      </c>
      <c r="C23" s="110">
        <v>64249</v>
      </c>
      <c r="D23" s="110">
        <v>63822</v>
      </c>
      <c r="E23" s="99">
        <v>-0.66460178368534917</v>
      </c>
      <c r="F23" s="95"/>
    </row>
    <row r="24" spans="1:6" s="29" customFormat="1" ht="12.75" customHeight="1">
      <c r="A24" s="192">
        <v>21</v>
      </c>
      <c r="B24" s="107" t="s">
        <v>35</v>
      </c>
      <c r="C24" s="110">
        <v>55155</v>
      </c>
      <c r="D24" s="110">
        <v>57083</v>
      </c>
      <c r="E24" s="99">
        <v>3.4956032997914965</v>
      </c>
      <c r="F24" s="95"/>
    </row>
    <row r="25" spans="1:6" s="29" customFormat="1" ht="12.75" customHeight="1">
      <c r="A25" s="192">
        <v>22</v>
      </c>
      <c r="B25" s="107" t="s">
        <v>75</v>
      </c>
      <c r="C25" s="110">
        <v>47088</v>
      </c>
      <c r="D25" s="110">
        <v>54348</v>
      </c>
      <c r="E25" s="99">
        <v>15.417940876656472</v>
      </c>
      <c r="F25" s="95"/>
    </row>
    <row r="26" spans="1:6" s="29" customFormat="1" ht="12.75" customHeight="1">
      <c r="A26" s="192">
        <v>23</v>
      </c>
      <c r="B26" s="107" t="s">
        <v>42</v>
      </c>
      <c r="C26" s="110">
        <v>49716</v>
      </c>
      <c r="D26" s="110">
        <v>51124</v>
      </c>
      <c r="E26" s="99">
        <v>2.832086249899429</v>
      </c>
      <c r="F26" s="95"/>
    </row>
    <row r="27" spans="1:6" s="29" customFormat="1" ht="12.75" customHeight="1">
      <c r="A27" s="192">
        <v>24</v>
      </c>
      <c r="B27" s="107" t="s">
        <v>39</v>
      </c>
      <c r="C27" s="110">
        <v>50541</v>
      </c>
      <c r="D27" s="110">
        <v>50424</v>
      </c>
      <c r="E27" s="99">
        <v>-0.23149522170119308</v>
      </c>
      <c r="F27" s="95"/>
    </row>
    <row r="28" spans="1:6" s="29" customFormat="1" ht="12.75" customHeight="1">
      <c r="A28" s="192">
        <v>25</v>
      </c>
      <c r="B28" s="107" t="s">
        <v>74</v>
      </c>
      <c r="C28" s="110">
        <v>50009</v>
      </c>
      <c r="D28" s="110">
        <v>49954</v>
      </c>
      <c r="E28" s="99">
        <v>-0.10998020356335859</v>
      </c>
      <c r="F28" s="95"/>
    </row>
    <row r="29" spans="1:6" s="29" customFormat="1" ht="12.75" customHeight="1">
      <c r="A29" s="192">
        <v>26</v>
      </c>
      <c r="B29" s="107" t="s">
        <v>41</v>
      </c>
      <c r="C29" s="110">
        <v>50779</v>
      </c>
      <c r="D29" s="110">
        <v>47549</v>
      </c>
      <c r="E29" s="99">
        <v>-6.3608972212922668</v>
      </c>
      <c r="F29" s="95"/>
    </row>
    <row r="30" spans="1:6" s="29" customFormat="1" ht="12.75" customHeight="1">
      <c r="A30" s="192">
        <v>27</v>
      </c>
      <c r="B30" s="107" t="s">
        <v>38</v>
      </c>
      <c r="C30" s="110">
        <v>46505</v>
      </c>
      <c r="D30" s="110">
        <v>43601</v>
      </c>
      <c r="E30" s="99">
        <v>-6.2444898398021715</v>
      </c>
      <c r="F30" s="95"/>
    </row>
    <row r="31" spans="1:6" s="29" customFormat="1" ht="12.75" customHeight="1">
      <c r="A31" s="192">
        <v>28</v>
      </c>
      <c r="B31" s="107" t="s">
        <v>43</v>
      </c>
      <c r="C31" s="110">
        <v>41944</v>
      </c>
      <c r="D31" s="110">
        <v>40059</v>
      </c>
      <c r="E31" s="99">
        <v>-4.4940873545679949</v>
      </c>
      <c r="F31" s="95"/>
    </row>
    <row r="32" spans="1:6" s="29" customFormat="1" ht="12.75" customHeight="1">
      <c r="A32" s="192">
        <v>29</v>
      </c>
      <c r="B32" s="107" t="s">
        <v>62</v>
      </c>
      <c r="C32" s="110">
        <v>35121</v>
      </c>
      <c r="D32" s="110">
        <v>36592</v>
      </c>
      <c r="E32" s="99">
        <v>4.1883773241080835</v>
      </c>
      <c r="F32" s="95"/>
    </row>
    <row r="33" spans="1:6" s="29" customFormat="1" ht="12.75" customHeight="1">
      <c r="A33" s="192">
        <v>30</v>
      </c>
      <c r="B33" s="107" t="s">
        <v>47</v>
      </c>
      <c r="C33" s="110">
        <v>36012</v>
      </c>
      <c r="D33" s="110">
        <v>35650</v>
      </c>
      <c r="E33" s="99">
        <v>-1.0052204820615351</v>
      </c>
      <c r="F33" s="95"/>
    </row>
    <row r="34" spans="1:6" s="29" customFormat="1" ht="12.75" customHeight="1">
      <c r="A34" s="192">
        <v>31</v>
      </c>
      <c r="B34" s="107" t="s">
        <v>45</v>
      </c>
      <c r="C34" s="110">
        <v>32215</v>
      </c>
      <c r="D34" s="110">
        <v>32277</v>
      </c>
      <c r="E34" s="99">
        <v>0.19245693000155209</v>
      </c>
      <c r="F34" s="95"/>
    </row>
    <row r="35" spans="1:6" s="29" customFormat="1" ht="12.75" customHeight="1">
      <c r="A35" s="192">
        <v>32</v>
      </c>
      <c r="B35" s="107" t="s">
        <v>44</v>
      </c>
      <c r="C35" s="110">
        <v>35638</v>
      </c>
      <c r="D35" s="110">
        <v>32210</v>
      </c>
      <c r="E35" s="99">
        <v>-9.6189460688029644</v>
      </c>
      <c r="F35" s="95"/>
    </row>
    <row r="36" spans="1:6" s="29" customFormat="1" ht="12.75" customHeight="1">
      <c r="A36" s="192">
        <v>33</v>
      </c>
      <c r="B36" s="107" t="s">
        <v>71</v>
      </c>
      <c r="C36" s="110">
        <v>28548</v>
      </c>
      <c r="D36" s="110">
        <v>29413</v>
      </c>
      <c r="E36" s="99">
        <v>3.0299845873616364</v>
      </c>
      <c r="F36" s="95"/>
    </row>
    <row r="37" spans="1:6" s="29" customFormat="1" ht="12.75" customHeight="1">
      <c r="A37" s="192">
        <v>34</v>
      </c>
      <c r="B37" s="107" t="s">
        <v>83</v>
      </c>
      <c r="C37" s="110">
        <v>29842</v>
      </c>
      <c r="D37" s="110">
        <v>28719</v>
      </c>
      <c r="E37" s="99">
        <v>-3.7631526037128884</v>
      </c>
      <c r="F37" s="95"/>
    </row>
    <row r="38" spans="1:6" s="29" customFormat="1" ht="12.75" customHeight="1">
      <c r="A38" s="192">
        <v>35</v>
      </c>
      <c r="B38" s="107" t="s">
        <v>67</v>
      </c>
      <c r="C38" s="110">
        <v>27148</v>
      </c>
      <c r="D38" s="110">
        <v>28577</v>
      </c>
      <c r="E38" s="99">
        <v>5.2637395019890967</v>
      </c>
      <c r="F38" s="95"/>
    </row>
    <row r="39" spans="1:6" s="29" customFormat="1" ht="12.75" customHeight="1">
      <c r="A39" s="192">
        <v>36</v>
      </c>
      <c r="B39" s="107" t="s">
        <v>46</v>
      </c>
      <c r="C39" s="110">
        <v>29999</v>
      </c>
      <c r="D39" s="110">
        <v>27894</v>
      </c>
      <c r="E39" s="99">
        <v>-7.0169005633521113</v>
      </c>
      <c r="F39" s="95"/>
    </row>
    <row r="40" spans="1:6" s="29" customFormat="1" ht="12.75" customHeight="1">
      <c r="A40" s="192">
        <v>37</v>
      </c>
      <c r="B40" s="107" t="s">
        <v>63</v>
      </c>
      <c r="C40" s="110">
        <v>23599</v>
      </c>
      <c r="D40" s="110">
        <v>24932</v>
      </c>
      <c r="E40" s="99">
        <v>5.6485444298487222</v>
      </c>
      <c r="F40" s="95"/>
    </row>
    <row r="41" spans="1:6" s="29" customFormat="1" ht="12.75" customHeight="1">
      <c r="A41" s="192">
        <v>38</v>
      </c>
      <c r="B41" s="107" t="s">
        <v>48</v>
      </c>
      <c r="C41" s="110">
        <v>20567</v>
      </c>
      <c r="D41" s="110">
        <v>23469</v>
      </c>
      <c r="E41" s="99">
        <v>14.109982010016045</v>
      </c>
      <c r="F41" s="95"/>
    </row>
    <row r="42" spans="1:6" s="29" customFormat="1" ht="12.75" customHeight="1">
      <c r="A42" s="192">
        <v>39</v>
      </c>
      <c r="B42" s="107" t="s">
        <v>78</v>
      </c>
      <c r="C42" s="110">
        <v>23404</v>
      </c>
      <c r="D42" s="110">
        <v>20556</v>
      </c>
      <c r="E42" s="99">
        <v>-12.168860023927534</v>
      </c>
      <c r="F42" s="95"/>
    </row>
    <row r="43" spans="1:6" s="29" customFormat="1" ht="12.75" customHeight="1">
      <c r="A43" s="192">
        <v>40</v>
      </c>
      <c r="B43" s="107" t="s">
        <v>49</v>
      </c>
      <c r="C43" s="110">
        <v>25819</v>
      </c>
      <c r="D43" s="110">
        <v>20442</v>
      </c>
      <c r="E43" s="99">
        <v>-20.825748479801696</v>
      </c>
      <c r="F43" s="95"/>
    </row>
    <row r="44" spans="1:6" s="29" customFormat="1" ht="12.75" customHeight="1">
      <c r="A44" s="192">
        <v>41</v>
      </c>
      <c r="B44" s="107" t="s">
        <v>57</v>
      </c>
      <c r="C44" s="110">
        <v>19604</v>
      </c>
      <c r="D44" s="110">
        <v>19983</v>
      </c>
      <c r="E44" s="99">
        <v>1.9332789226688432</v>
      </c>
      <c r="F44" s="95"/>
    </row>
    <row r="45" spans="1:6" s="29" customFormat="1" ht="12.75" customHeight="1">
      <c r="A45" s="192">
        <v>42</v>
      </c>
      <c r="B45" s="107" t="s">
        <v>51</v>
      </c>
      <c r="C45" s="110">
        <v>18898</v>
      </c>
      <c r="D45" s="110">
        <v>19937</v>
      </c>
      <c r="E45" s="99">
        <v>5.4979362895544508</v>
      </c>
      <c r="F45" s="95"/>
    </row>
    <row r="46" spans="1:6" s="29" customFormat="1" ht="12.75" customHeight="1">
      <c r="A46" s="192">
        <v>43</v>
      </c>
      <c r="B46" s="107" t="s">
        <v>86</v>
      </c>
      <c r="C46" s="110">
        <v>17948</v>
      </c>
      <c r="D46" s="110">
        <v>19227</v>
      </c>
      <c r="E46" s="99">
        <v>7.1261421885446845</v>
      </c>
      <c r="F46" s="95"/>
    </row>
    <row r="47" spans="1:6" s="29" customFormat="1" ht="12.75" customHeight="1">
      <c r="A47" s="192">
        <v>44</v>
      </c>
      <c r="B47" s="107" t="s">
        <v>58</v>
      </c>
      <c r="C47" s="110">
        <v>17697</v>
      </c>
      <c r="D47" s="110">
        <v>19070</v>
      </c>
      <c r="E47" s="99">
        <v>7.7583771260665655</v>
      </c>
      <c r="F47" s="95"/>
    </row>
    <row r="48" spans="1:6" s="29" customFormat="1" ht="12.75" customHeight="1">
      <c r="A48" s="192">
        <v>45</v>
      </c>
      <c r="B48" s="107" t="s">
        <v>50</v>
      </c>
      <c r="C48" s="110">
        <v>18473</v>
      </c>
      <c r="D48" s="110">
        <v>18848</v>
      </c>
      <c r="E48" s="99">
        <v>2.0299897147187789</v>
      </c>
      <c r="F48" s="95"/>
    </row>
    <row r="49" spans="1:6" s="29" customFormat="1" ht="12.75" customHeight="1">
      <c r="A49" s="192">
        <v>46</v>
      </c>
      <c r="B49" s="107" t="s">
        <v>70</v>
      </c>
      <c r="C49" s="110">
        <v>16862</v>
      </c>
      <c r="D49" s="110">
        <v>18077</v>
      </c>
      <c r="E49" s="99">
        <v>7.2055509429486424</v>
      </c>
      <c r="F49" s="95"/>
    </row>
    <row r="50" spans="1:6" s="29" customFormat="1" ht="12.75" customHeight="1">
      <c r="A50" s="192">
        <v>47</v>
      </c>
      <c r="B50" s="107" t="s">
        <v>52</v>
      </c>
      <c r="C50" s="110">
        <v>16283</v>
      </c>
      <c r="D50" s="110">
        <v>17909</v>
      </c>
      <c r="E50" s="99">
        <v>9.98587483878892</v>
      </c>
      <c r="F50" s="95"/>
    </row>
    <row r="51" spans="1:6" s="29" customFormat="1" ht="12.75" customHeight="1">
      <c r="A51" s="192">
        <v>48</v>
      </c>
      <c r="B51" s="107" t="s">
        <v>68</v>
      </c>
      <c r="C51" s="110">
        <v>17835</v>
      </c>
      <c r="D51" s="110">
        <v>17220</v>
      </c>
      <c r="E51" s="99">
        <v>-3.4482758620689653</v>
      </c>
      <c r="F51" s="95"/>
    </row>
    <row r="52" spans="1:6" s="29" customFormat="1" ht="12.75" customHeight="1">
      <c r="A52" s="192">
        <v>49</v>
      </c>
      <c r="B52" s="107" t="s">
        <v>76</v>
      </c>
      <c r="C52" s="110">
        <v>17101</v>
      </c>
      <c r="D52" s="110">
        <v>16797</v>
      </c>
      <c r="E52" s="99">
        <v>-1.7776738202444302</v>
      </c>
      <c r="F52" s="95"/>
    </row>
    <row r="53" spans="1:6" s="29" customFormat="1" ht="12.75" customHeight="1">
      <c r="A53" s="192">
        <v>50</v>
      </c>
      <c r="B53" s="107" t="s">
        <v>56</v>
      </c>
      <c r="C53" s="110">
        <v>15487</v>
      </c>
      <c r="D53" s="110">
        <v>16766</v>
      </c>
      <c r="E53" s="99">
        <v>8.2585394201588436</v>
      </c>
      <c r="F53" s="95"/>
    </row>
    <row r="54" spans="1:6" s="29" customFormat="1" ht="12.75" customHeight="1">
      <c r="A54" s="192">
        <v>51</v>
      </c>
      <c r="B54" s="107" t="s">
        <v>55</v>
      </c>
      <c r="C54" s="110">
        <v>16564</v>
      </c>
      <c r="D54" s="110">
        <v>16471</v>
      </c>
      <c r="E54" s="99">
        <v>-0.56145858488287848</v>
      </c>
      <c r="F54" s="95"/>
    </row>
    <row r="55" spans="1:6" s="29" customFormat="1" ht="12.75" customHeight="1">
      <c r="A55" s="192">
        <v>52</v>
      </c>
      <c r="B55" s="107" t="s">
        <v>80</v>
      </c>
      <c r="C55" s="110">
        <v>16782</v>
      </c>
      <c r="D55" s="110">
        <v>16209</v>
      </c>
      <c r="E55" s="99">
        <v>-3.4143725420092959</v>
      </c>
      <c r="F55" s="95"/>
    </row>
    <row r="56" spans="1:6" s="29" customFormat="1" ht="12.75" customHeight="1">
      <c r="A56" s="192">
        <v>53</v>
      </c>
      <c r="B56" s="107" t="s">
        <v>54</v>
      </c>
      <c r="C56" s="110">
        <v>15621</v>
      </c>
      <c r="D56" s="110">
        <v>16000</v>
      </c>
      <c r="E56" s="99">
        <v>2.4262211126048268</v>
      </c>
      <c r="F56" s="95"/>
    </row>
    <row r="57" spans="1:6" s="29" customFormat="1" ht="12.75" customHeight="1">
      <c r="A57" s="192">
        <v>54</v>
      </c>
      <c r="B57" s="107" t="s">
        <v>61</v>
      </c>
      <c r="C57" s="110">
        <v>15879</v>
      </c>
      <c r="D57" s="110">
        <v>15522</v>
      </c>
      <c r="E57" s="99">
        <v>-2.2482524088418665</v>
      </c>
      <c r="F57" s="95"/>
    </row>
    <row r="58" spans="1:6" s="29" customFormat="1" ht="12.75" customHeight="1">
      <c r="A58" s="192">
        <v>55</v>
      </c>
      <c r="B58" s="107" t="s">
        <v>94</v>
      </c>
      <c r="C58" s="110">
        <v>15373</v>
      </c>
      <c r="D58" s="110">
        <v>15361</v>
      </c>
      <c r="E58" s="99">
        <v>-7.805893449554413E-2</v>
      </c>
      <c r="F58" s="95"/>
    </row>
    <row r="59" spans="1:6" s="29" customFormat="1" ht="12.75" customHeight="1">
      <c r="A59" s="192">
        <v>56</v>
      </c>
      <c r="B59" s="107" t="s">
        <v>85</v>
      </c>
      <c r="C59" s="110">
        <v>14775</v>
      </c>
      <c r="D59" s="110">
        <v>13965</v>
      </c>
      <c r="E59" s="99">
        <v>-5.4822335025380715</v>
      </c>
      <c r="F59" s="95"/>
    </row>
    <row r="60" spans="1:6" s="29" customFormat="1" ht="12.75" customHeight="1">
      <c r="A60" s="192">
        <v>57</v>
      </c>
      <c r="B60" s="107" t="s">
        <v>73</v>
      </c>
      <c r="C60" s="110">
        <v>14047</v>
      </c>
      <c r="D60" s="110">
        <v>13675</v>
      </c>
      <c r="E60" s="99">
        <v>-2.6482522958638852</v>
      </c>
      <c r="F60" s="95"/>
    </row>
    <row r="61" spans="1:6" s="29" customFormat="1" ht="12.75" customHeight="1">
      <c r="A61" s="192">
        <v>58</v>
      </c>
      <c r="B61" s="107" t="s">
        <v>95</v>
      </c>
      <c r="C61" s="110">
        <v>12251</v>
      </c>
      <c r="D61" s="110">
        <v>12257</v>
      </c>
      <c r="E61" s="99">
        <v>4.8975593829075174E-2</v>
      </c>
      <c r="F61"/>
    </row>
    <row r="62" spans="1:6" s="29" customFormat="1" ht="12.75" customHeight="1">
      <c r="A62" s="192">
        <v>59</v>
      </c>
      <c r="B62" s="107" t="s">
        <v>98</v>
      </c>
      <c r="C62" s="110">
        <v>10938</v>
      </c>
      <c r="D62" s="110">
        <v>12242</v>
      </c>
      <c r="E62" s="99">
        <v>11.921740720424209</v>
      </c>
      <c r="F62" s="216"/>
    </row>
    <row r="63" spans="1:6" s="29" customFormat="1" ht="12.75" customHeight="1">
      <c r="A63" s="192">
        <v>60</v>
      </c>
      <c r="B63" s="107" t="s">
        <v>92</v>
      </c>
      <c r="C63" s="110">
        <v>11052</v>
      </c>
      <c r="D63" s="110">
        <v>11177</v>
      </c>
      <c r="E63" s="99">
        <v>1.1310170104958379</v>
      </c>
      <c r="F63"/>
    </row>
    <row r="64" spans="1:6" s="29" customFormat="1" ht="12.75" customHeight="1">
      <c r="A64" s="192">
        <v>61</v>
      </c>
      <c r="B64" s="107" t="s">
        <v>84</v>
      </c>
      <c r="C64" s="110">
        <v>11338</v>
      </c>
      <c r="D64" s="110">
        <v>10967</v>
      </c>
      <c r="E64" s="99">
        <v>-3.2721820426883048</v>
      </c>
      <c r="F64"/>
    </row>
    <row r="65" spans="1:256" s="29" customFormat="1" ht="12.75" customHeight="1">
      <c r="A65" s="192">
        <v>62</v>
      </c>
      <c r="B65" s="107" t="s">
        <v>89</v>
      </c>
      <c r="C65" s="110">
        <v>10245</v>
      </c>
      <c r="D65" s="110">
        <v>10809</v>
      </c>
      <c r="E65" s="99">
        <v>5.5051244509516835</v>
      </c>
      <c r="F65"/>
    </row>
    <row r="66" spans="1:256" s="29" customFormat="1" ht="12.75" customHeight="1">
      <c r="A66" s="192">
        <v>63</v>
      </c>
      <c r="B66" s="107" t="s">
        <v>53</v>
      </c>
      <c r="C66" s="110">
        <v>10746</v>
      </c>
      <c r="D66" s="110">
        <v>10693</v>
      </c>
      <c r="E66" s="99">
        <v>-0.49320677461380974</v>
      </c>
      <c r="F66"/>
    </row>
    <row r="67" spans="1:256" s="29" customFormat="1" ht="12.75" customHeight="1">
      <c r="A67" s="192">
        <v>64</v>
      </c>
      <c r="B67" s="107" t="s">
        <v>93</v>
      </c>
      <c r="C67" s="110">
        <v>10958</v>
      </c>
      <c r="D67" s="110">
        <v>10342</v>
      </c>
      <c r="E67" s="99">
        <v>-5.6214637707610882</v>
      </c>
      <c r="F67" s="95"/>
    </row>
    <row r="68" spans="1:256" s="29" customFormat="1" ht="12.75" customHeight="1">
      <c r="A68" s="192">
        <v>65</v>
      </c>
      <c r="B68" s="107" t="s">
        <v>79</v>
      </c>
      <c r="C68" s="110">
        <v>9408</v>
      </c>
      <c r="D68" s="110">
        <v>9437</v>
      </c>
      <c r="E68" s="99">
        <v>0.30824829931972786</v>
      </c>
      <c r="F68" s="95"/>
    </row>
    <row r="69" spans="1:256" s="29" customFormat="1" ht="22.5" customHeight="1">
      <c r="A69" s="214"/>
      <c r="B69" s="93" t="s">
        <v>16</v>
      </c>
      <c r="C69" s="141">
        <v>5071630</v>
      </c>
      <c r="D69" s="141">
        <v>5080770</v>
      </c>
      <c r="E69" s="146">
        <v>0.18021819415059853</v>
      </c>
      <c r="F69" s="95"/>
    </row>
    <row r="70" spans="1:256" s="29" customFormat="1" ht="14.25" customHeight="1">
      <c r="A70" s="215"/>
      <c r="B70" s="210"/>
      <c r="C70" s="211"/>
      <c r="D70" s="211"/>
      <c r="E70" s="212"/>
      <c r="F70" s="95"/>
    </row>
    <row r="71" spans="1:256" s="29" customFormat="1" ht="19.5" customHeight="1">
      <c r="A71" s="95"/>
      <c r="B71" s="207"/>
      <c r="C71" s="208"/>
      <c r="D71" s="208"/>
      <c r="E71" s="209"/>
      <c r="F71" s="206"/>
      <c r="G71" s="207"/>
      <c r="H71" s="208"/>
      <c r="I71" s="208"/>
      <c r="J71" s="209"/>
      <c r="K71" s="206"/>
      <c r="L71" s="207"/>
      <c r="M71" s="208"/>
      <c r="N71" s="208"/>
      <c r="O71" s="209"/>
      <c r="P71" s="206"/>
      <c r="Q71" s="207"/>
      <c r="R71" s="208"/>
      <c r="S71" s="208"/>
      <c r="T71" s="209"/>
      <c r="U71" s="206"/>
      <c r="V71" s="207"/>
      <c r="W71" s="208"/>
      <c r="X71" s="208"/>
      <c r="Y71" s="209"/>
      <c r="Z71" s="206"/>
      <c r="AA71" s="207"/>
      <c r="AB71" s="208"/>
      <c r="AC71" s="208"/>
      <c r="AD71" s="209"/>
      <c r="AE71" s="206"/>
      <c r="AF71" s="207"/>
      <c r="AG71" s="208"/>
      <c r="AH71" s="208"/>
      <c r="AI71" s="209"/>
      <c r="AJ71" s="206"/>
      <c r="AK71" s="207"/>
      <c r="AL71" s="208"/>
      <c r="AM71" s="208"/>
      <c r="AN71" s="209"/>
      <c r="AO71" s="206"/>
      <c r="AP71" s="207"/>
      <c r="AQ71" s="208"/>
      <c r="AR71" s="208"/>
      <c r="AS71" s="209"/>
      <c r="AT71" s="206"/>
      <c r="AU71" s="207"/>
      <c r="AV71" s="208"/>
      <c r="AW71" s="208"/>
      <c r="AX71" s="209"/>
      <c r="AY71" s="206"/>
      <c r="AZ71" s="207"/>
      <c r="BA71" s="208"/>
      <c r="BB71" s="208"/>
      <c r="BC71" s="209"/>
      <c r="BD71" s="206"/>
      <c r="BE71" s="207"/>
      <c r="BF71" s="208"/>
      <c r="BG71" s="208"/>
      <c r="BH71" s="209"/>
      <c r="BI71" s="206"/>
      <c r="BJ71" s="207"/>
      <c r="BK71" s="208"/>
      <c r="BL71" s="208"/>
      <c r="BM71" s="209"/>
      <c r="BN71" s="206"/>
      <c r="BO71" s="207"/>
      <c r="BP71" s="208"/>
      <c r="BQ71" s="208"/>
      <c r="BR71" s="209"/>
      <c r="BS71" s="206"/>
      <c r="BT71" s="207"/>
      <c r="BU71" s="208"/>
      <c r="BV71" s="208"/>
      <c r="BW71" s="209"/>
      <c r="BX71" s="206"/>
      <c r="BY71" s="207"/>
      <c r="BZ71" s="208"/>
      <c r="CA71" s="208"/>
      <c r="CB71" s="209"/>
      <c r="CC71" s="206"/>
      <c r="CD71" s="207"/>
      <c r="CE71" s="208"/>
      <c r="CF71" s="208"/>
      <c r="CG71" s="209"/>
      <c r="CH71" s="206"/>
      <c r="CI71" s="207"/>
      <c r="CJ71" s="208"/>
      <c r="CK71" s="208"/>
      <c r="CL71" s="209"/>
      <c r="CM71" s="206"/>
      <c r="CN71" s="207"/>
      <c r="CO71" s="208"/>
      <c r="CP71" s="208"/>
      <c r="CQ71" s="209"/>
      <c r="CR71" s="206"/>
      <c r="CS71" s="207"/>
      <c r="CT71" s="208"/>
      <c r="CU71" s="208"/>
      <c r="CV71" s="209"/>
      <c r="CW71" s="206"/>
      <c r="CX71" s="207"/>
      <c r="CY71" s="208"/>
      <c r="CZ71" s="208"/>
      <c r="DA71" s="209"/>
      <c r="DB71" s="206"/>
      <c r="DC71" s="207"/>
      <c r="DD71" s="208"/>
      <c r="DE71" s="208"/>
      <c r="DF71" s="209"/>
      <c r="DG71" s="206"/>
      <c r="DH71" s="207"/>
      <c r="DI71" s="208"/>
      <c r="DJ71" s="208"/>
      <c r="DK71" s="209"/>
      <c r="DL71" s="206"/>
      <c r="DM71" s="207"/>
      <c r="DN71" s="208"/>
      <c r="DO71" s="208"/>
      <c r="DP71" s="209"/>
      <c r="DQ71" s="206"/>
      <c r="DR71" s="207"/>
      <c r="DS71" s="208"/>
      <c r="DT71" s="208"/>
      <c r="DU71" s="209"/>
      <c r="DV71" s="206"/>
      <c r="DW71" s="207"/>
      <c r="DX71" s="208"/>
      <c r="DY71" s="208"/>
      <c r="DZ71" s="209"/>
      <c r="EA71" s="206"/>
      <c r="EB71" s="207"/>
      <c r="EC71" s="208"/>
      <c r="ED71" s="208"/>
      <c r="EE71" s="209"/>
      <c r="EF71" s="206"/>
      <c r="EG71" s="207"/>
      <c r="EH71" s="208"/>
      <c r="EI71" s="208"/>
      <c r="EJ71" s="209"/>
      <c r="EK71" s="206"/>
      <c r="EL71" s="207"/>
      <c r="EM71" s="208"/>
      <c r="EN71" s="208"/>
      <c r="EO71" s="209"/>
      <c r="EP71" s="206"/>
      <c r="EQ71" s="207"/>
      <c r="ER71" s="208"/>
      <c r="ES71" s="208"/>
      <c r="ET71" s="209"/>
      <c r="EU71" s="206"/>
      <c r="EV71" s="207"/>
      <c r="EW71" s="208"/>
      <c r="EX71" s="208"/>
      <c r="EY71" s="209"/>
      <c r="EZ71" s="206"/>
      <c r="FA71" s="207"/>
      <c r="FB71" s="208"/>
      <c r="FC71" s="208"/>
      <c r="FD71" s="209"/>
      <c r="FE71" s="206"/>
      <c r="FF71" s="207"/>
      <c r="FG71" s="208"/>
      <c r="FH71" s="208"/>
      <c r="FI71" s="209"/>
      <c r="FJ71" s="206"/>
      <c r="FK71" s="207"/>
      <c r="FL71" s="208"/>
      <c r="FM71" s="208"/>
      <c r="FN71" s="209"/>
      <c r="FO71" s="206"/>
      <c r="FP71" s="207"/>
      <c r="FQ71" s="208"/>
      <c r="FR71" s="208"/>
      <c r="FS71" s="209"/>
      <c r="FT71" s="206"/>
      <c r="FU71" s="207"/>
      <c r="FV71" s="208"/>
      <c r="FW71" s="208"/>
      <c r="FX71" s="209"/>
      <c r="FY71" s="206"/>
      <c r="FZ71" s="207"/>
      <c r="GA71" s="208"/>
      <c r="GB71" s="208"/>
      <c r="GC71" s="209"/>
      <c r="GD71" s="206"/>
      <c r="GE71" s="207"/>
      <c r="GF71" s="208"/>
      <c r="GG71" s="208"/>
      <c r="GH71" s="209"/>
      <c r="GI71" s="206"/>
      <c r="GJ71" s="207"/>
      <c r="GK71" s="208"/>
      <c r="GL71" s="208"/>
      <c r="GM71" s="209"/>
      <c r="GN71" s="206"/>
      <c r="GO71" s="207"/>
      <c r="GP71" s="208"/>
      <c r="GQ71" s="208"/>
      <c r="GR71" s="209"/>
      <c r="GS71" s="206"/>
      <c r="GT71" s="207"/>
      <c r="GU71" s="208"/>
      <c r="GV71" s="208"/>
      <c r="GW71" s="209"/>
      <c r="GX71" s="206"/>
      <c r="GY71" s="207"/>
      <c r="GZ71" s="208"/>
      <c r="HA71" s="208"/>
      <c r="HB71" s="209"/>
      <c r="HC71" s="206"/>
      <c r="HD71" s="207"/>
      <c r="HE71" s="208"/>
      <c r="HF71" s="208"/>
      <c r="HG71" s="209"/>
      <c r="HH71" s="206"/>
      <c r="HI71" s="207"/>
      <c r="HJ71" s="208"/>
      <c r="HK71" s="208"/>
      <c r="HL71" s="209"/>
      <c r="HM71" s="206"/>
      <c r="HN71" s="207"/>
      <c r="HO71" s="208"/>
      <c r="HP71" s="208"/>
      <c r="HQ71" s="209"/>
      <c r="HR71" s="206"/>
      <c r="HS71" s="207"/>
      <c r="HT71" s="208"/>
      <c r="HU71" s="208"/>
      <c r="HV71" s="209"/>
      <c r="HW71" s="206"/>
      <c r="HX71" s="207"/>
      <c r="HY71" s="208"/>
      <c r="HZ71" s="208"/>
      <c r="IA71" s="209"/>
      <c r="IB71" s="206"/>
      <c r="IC71" s="207"/>
      <c r="ID71" s="208"/>
      <c r="IE71" s="208"/>
      <c r="IF71" s="209"/>
      <c r="IG71" s="206"/>
      <c r="IH71" s="207"/>
      <c r="II71" s="208"/>
      <c r="IJ71" s="208"/>
      <c r="IK71" s="209"/>
      <c r="IL71" s="206"/>
      <c r="IM71" s="207"/>
      <c r="IN71" s="208"/>
      <c r="IO71" s="208"/>
      <c r="IP71" s="209"/>
      <c r="IQ71" s="206"/>
      <c r="IR71" s="207"/>
      <c r="IS71" s="208"/>
      <c r="IT71" s="208"/>
      <c r="IU71" s="209"/>
      <c r="IV71" s="206"/>
    </row>
    <row r="72" spans="1:256">
      <c r="A72" s="95"/>
      <c r="B72" s="29"/>
      <c r="C72" s="70"/>
      <c r="D72" s="70"/>
      <c r="E72" s="213"/>
    </row>
    <row r="73" spans="1:256">
      <c r="A73" s="50"/>
    </row>
    <row r="74" spans="1:256">
      <c r="A74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205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51"/>
      <c r="B3" s="149" t="s">
        <v>12</v>
      </c>
      <c r="C3" s="199">
        <v>42979</v>
      </c>
      <c r="D3" s="199">
        <v>43344</v>
      </c>
      <c r="E3" s="150" t="s">
        <v>15</v>
      </c>
      <c r="F3" s="202"/>
    </row>
    <row r="4" spans="1:226" ht="12.75" customHeight="1">
      <c r="A4" s="204">
        <v>1</v>
      </c>
      <c r="B4" s="201" t="s">
        <v>18</v>
      </c>
      <c r="C4" s="164">
        <v>526259187</v>
      </c>
      <c r="D4" s="164">
        <v>524806065</v>
      </c>
      <c r="E4" s="148">
        <v>-0.27612287555181436</v>
      </c>
      <c r="F4" s="200"/>
      <c r="G4" s="17"/>
      <c r="H4" s="160"/>
      <c r="I4" s="160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203">
        <v>2</v>
      </c>
      <c r="B5" s="201" t="s">
        <v>19</v>
      </c>
      <c r="C5" s="164">
        <v>304118628</v>
      </c>
      <c r="D5" s="164">
        <v>299120967</v>
      </c>
      <c r="E5" s="148">
        <v>-1.6433261694183365</v>
      </c>
      <c r="F5" s="200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203">
        <v>3</v>
      </c>
      <c r="B6" s="201" t="s">
        <v>20</v>
      </c>
      <c r="C6" s="164">
        <v>424135482</v>
      </c>
      <c r="D6" s="164">
        <v>418730248</v>
      </c>
      <c r="E6" s="148">
        <v>-1.2744121228697389</v>
      </c>
      <c r="F6" s="200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203">
        <v>4</v>
      </c>
      <c r="B7" s="201" t="s">
        <v>21</v>
      </c>
      <c r="C7" s="164">
        <v>153073440</v>
      </c>
      <c r="D7" s="164">
        <v>151548880</v>
      </c>
      <c r="E7" s="148">
        <v>-0.99596638058176523</v>
      </c>
      <c r="F7" s="200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203">
        <v>5</v>
      </c>
      <c r="B8" s="201" t="s">
        <v>22</v>
      </c>
      <c r="C8" s="164">
        <v>129652086</v>
      </c>
      <c r="D8" s="164">
        <v>129691687</v>
      </c>
      <c r="E8" s="148">
        <v>3.054405156273382E-2</v>
      </c>
      <c r="F8" s="200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203">
        <v>6</v>
      </c>
      <c r="B9" s="201" t="s">
        <v>23</v>
      </c>
      <c r="C9" s="164">
        <v>435666000</v>
      </c>
      <c r="D9" s="164">
        <v>503797668</v>
      </c>
      <c r="E9" s="148">
        <v>15.638509316770186</v>
      </c>
      <c r="F9" s="200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203">
        <v>7</v>
      </c>
      <c r="B10" s="201" t="s">
        <v>25</v>
      </c>
      <c r="C10" s="164">
        <v>238013066</v>
      </c>
      <c r="D10" s="164">
        <v>238906294</v>
      </c>
      <c r="E10" s="148">
        <v>0.37528527950646207</v>
      </c>
      <c r="F10" s="200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203">
        <v>8</v>
      </c>
      <c r="B11" s="201" t="s">
        <v>24</v>
      </c>
      <c r="C11" s="164">
        <v>176442231</v>
      </c>
      <c r="D11" s="164">
        <v>176535591</v>
      </c>
      <c r="E11" s="148">
        <v>5.291250256294934E-2</v>
      </c>
      <c r="F11" s="200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203">
        <v>9</v>
      </c>
      <c r="B12" s="201" t="s">
        <v>26</v>
      </c>
      <c r="C12" s="164">
        <v>457871700</v>
      </c>
      <c r="D12" s="164">
        <v>462929060</v>
      </c>
      <c r="E12" s="148">
        <v>1.1045364891518739</v>
      </c>
      <c r="F12" s="200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203">
        <v>10</v>
      </c>
      <c r="B13" s="201" t="s">
        <v>28</v>
      </c>
      <c r="C13" s="164">
        <v>75148303</v>
      </c>
      <c r="D13" s="164">
        <v>75769890</v>
      </c>
      <c r="E13" s="148">
        <v>0.82714708807196879</v>
      </c>
      <c r="F13" s="200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203">
        <v>11</v>
      </c>
      <c r="B14" s="201" t="s">
        <v>27</v>
      </c>
      <c r="C14" s="164">
        <v>163621939</v>
      </c>
      <c r="D14" s="164">
        <v>148802225</v>
      </c>
      <c r="E14" s="148">
        <v>-9.0572902940601381</v>
      </c>
      <c r="F14" s="200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203">
        <v>12</v>
      </c>
      <c r="B15" s="201" t="s">
        <v>30</v>
      </c>
      <c r="C15" s="164">
        <v>46262570</v>
      </c>
      <c r="D15" s="164">
        <v>45482370</v>
      </c>
      <c r="E15" s="148">
        <v>-1.6864605662850121</v>
      </c>
      <c r="F15" s="200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203">
        <v>13</v>
      </c>
      <c r="B16" s="201" t="s">
        <v>29</v>
      </c>
      <c r="C16" s="164">
        <v>189990603</v>
      </c>
      <c r="D16" s="164">
        <v>180048879</v>
      </c>
      <c r="E16" s="148">
        <v>-5.2327451163466225</v>
      </c>
      <c r="F16" s="200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203">
        <v>14</v>
      </c>
      <c r="B17" s="201" t="s">
        <v>31</v>
      </c>
      <c r="C17" s="164">
        <v>94814680</v>
      </c>
      <c r="D17" s="164">
        <v>96117944</v>
      </c>
      <c r="E17" s="148">
        <v>1.3745382044215093</v>
      </c>
      <c r="F17" s="200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203">
        <v>15</v>
      </c>
      <c r="B18" s="201" t="s">
        <v>40</v>
      </c>
      <c r="C18" s="164">
        <v>181998183</v>
      </c>
      <c r="D18" s="164">
        <v>191702072</v>
      </c>
      <c r="E18" s="148">
        <v>5.3318603735730701</v>
      </c>
      <c r="F18" s="200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203">
        <v>16</v>
      </c>
      <c r="B19" s="201" t="s">
        <v>32</v>
      </c>
      <c r="C19" s="164">
        <v>19498320</v>
      </c>
      <c r="D19" s="164">
        <v>19374184</v>
      </c>
      <c r="E19" s="148">
        <v>-0.63664972161704192</v>
      </c>
      <c r="F19" s="200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203">
        <v>17</v>
      </c>
      <c r="B20" s="201" t="s">
        <v>37</v>
      </c>
      <c r="C20" s="164">
        <v>300106455</v>
      </c>
      <c r="D20" s="164">
        <v>286521285</v>
      </c>
      <c r="E20" s="148">
        <v>-4.526783670814412</v>
      </c>
      <c r="F20" s="200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203">
        <v>18</v>
      </c>
      <c r="B21" s="201" t="s">
        <v>33</v>
      </c>
      <c r="C21" s="164">
        <v>33113892</v>
      </c>
      <c r="D21" s="164">
        <v>33605124</v>
      </c>
      <c r="E21" s="148">
        <v>1.4834619862866014</v>
      </c>
      <c r="F21" s="200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203">
        <v>19</v>
      </c>
      <c r="B22" s="201" t="s">
        <v>36</v>
      </c>
      <c r="C22" s="164">
        <v>118785548</v>
      </c>
      <c r="D22" s="164">
        <v>113758970</v>
      </c>
      <c r="E22" s="148">
        <v>-4.2316410410465082</v>
      </c>
      <c r="F22" s="200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203">
        <v>20</v>
      </c>
      <c r="B23" s="201" t="s">
        <v>34</v>
      </c>
      <c r="C23" s="164">
        <v>51206453</v>
      </c>
      <c r="D23" s="164">
        <v>50866134</v>
      </c>
      <c r="E23" s="148">
        <v>-0.66460178368534917</v>
      </c>
      <c r="F23" s="200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203">
        <v>21</v>
      </c>
      <c r="B24" s="201" t="s">
        <v>35</v>
      </c>
      <c r="C24" s="164">
        <v>52728180</v>
      </c>
      <c r="D24" s="164">
        <v>54571348</v>
      </c>
      <c r="E24" s="148">
        <v>3.4956032997914965</v>
      </c>
      <c r="F24" s="200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203">
        <v>22</v>
      </c>
      <c r="B25" s="201" t="s">
        <v>75</v>
      </c>
      <c r="C25" s="164">
        <v>68465952</v>
      </c>
      <c r="D25" s="164">
        <v>79021992</v>
      </c>
      <c r="E25" s="148">
        <v>15.417940876656472</v>
      </c>
      <c r="F25" s="200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203">
        <v>23</v>
      </c>
      <c r="B26" s="201" t="s">
        <v>42</v>
      </c>
      <c r="C26" s="164">
        <v>51654924</v>
      </c>
      <c r="D26" s="164">
        <v>53117836</v>
      </c>
      <c r="E26" s="148">
        <v>2.832086249899429</v>
      </c>
      <c r="F26" s="167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203">
        <v>24</v>
      </c>
      <c r="B27" s="201" t="s">
        <v>39</v>
      </c>
      <c r="C27" s="164">
        <v>107146920</v>
      </c>
      <c r="D27" s="164">
        <v>106898880</v>
      </c>
      <c r="E27" s="148">
        <v>-0.23149522170119308</v>
      </c>
      <c r="F27" s="167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203">
        <v>25</v>
      </c>
      <c r="B28" s="201" t="s">
        <v>74</v>
      </c>
      <c r="C28" s="164">
        <v>41857533</v>
      </c>
      <c r="D28" s="164">
        <v>41811498</v>
      </c>
      <c r="E28" s="148">
        <v>-0.10998020356335859</v>
      </c>
      <c r="F28" s="172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203">
        <v>26</v>
      </c>
      <c r="B29" s="201" t="s">
        <v>41</v>
      </c>
      <c r="C29" s="164">
        <v>31178306</v>
      </c>
      <c r="D29" s="164">
        <v>29195086</v>
      </c>
      <c r="E29" s="148">
        <v>-6.3608972212922668</v>
      </c>
      <c r="F29" s="148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203">
        <v>27</v>
      </c>
      <c r="B30" s="201" t="s">
        <v>38</v>
      </c>
      <c r="C30" s="164">
        <v>24089590</v>
      </c>
      <c r="D30" s="164">
        <v>22585318</v>
      </c>
      <c r="E30" s="148">
        <v>-6.2444898398021715</v>
      </c>
      <c r="F30" s="172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203">
        <v>28</v>
      </c>
      <c r="B31" s="201" t="s">
        <v>43</v>
      </c>
      <c r="C31" s="164">
        <v>35065184</v>
      </c>
      <c r="D31" s="164">
        <v>33489324</v>
      </c>
      <c r="E31" s="148">
        <v>-4.4940873545679949</v>
      </c>
      <c r="F31" s="167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203">
        <v>29</v>
      </c>
      <c r="B32" s="201" t="s">
        <v>62</v>
      </c>
      <c r="C32" s="164">
        <v>43901250</v>
      </c>
      <c r="D32" s="164">
        <v>45740000</v>
      </c>
      <c r="E32" s="148">
        <v>4.1883773241080835</v>
      </c>
      <c r="F32" s="167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203">
        <v>30</v>
      </c>
      <c r="B33" s="201" t="s">
        <v>47</v>
      </c>
      <c r="C33" s="164">
        <v>22039344</v>
      </c>
      <c r="D33" s="164">
        <v>21817800</v>
      </c>
      <c r="E33" s="148">
        <v>-1.0052204820615351</v>
      </c>
      <c r="F33" s="167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203">
        <v>31</v>
      </c>
      <c r="B34" s="201" t="s">
        <v>45</v>
      </c>
      <c r="C34" s="164">
        <v>54024555</v>
      </c>
      <c r="D34" s="164">
        <v>54128529</v>
      </c>
      <c r="E34" s="148">
        <v>0.19245693000155209</v>
      </c>
      <c r="F34" s="167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203">
        <v>32</v>
      </c>
      <c r="B35" s="201" t="s">
        <v>44</v>
      </c>
      <c r="C35" s="164">
        <v>101639576</v>
      </c>
      <c r="D35" s="164">
        <v>91862920</v>
      </c>
      <c r="E35" s="148">
        <v>-9.6189460688029644</v>
      </c>
      <c r="F35" s="172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203">
        <v>33</v>
      </c>
      <c r="B36" s="201" t="s">
        <v>71</v>
      </c>
      <c r="C36" s="164">
        <v>37454976</v>
      </c>
      <c r="D36" s="164">
        <v>38589856</v>
      </c>
      <c r="E36" s="148">
        <v>3.0299845873616364</v>
      </c>
      <c r="F36" s="167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203">
        <v>34</v>
      </c>
      <c r="B37" s="201" t="s">
        <v>83</v>
      </c>
      <c r="C37" s="164">
        <v>94151510</v>
      </c>
      <c r="D37" s="164">
        <v>90608445</v>
      </c>
      <c r="E37" s="148">
        <v>-3.7631526037128884</v>
      </c>
      <c r="F37" s="167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203">
        <v>35</v>
      </c>
      <c r="B38" s="201" t="s">
        <v>67</v>
      </c>
      <c r="C38" s="164">
        <v>85000388</v>
      </c>
      <c r="D38" s="164">
        <v>89474587</v>
      </c>
      <c r="E38" s="148">
        <v>5.2637395019890967</v>
      </c>
      <c r="F38" s="198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203">
        <v>36</v>
      </c>
      <c r="B39" s="201" t="s">
        <v>46</v>
      </c>
      <c r="C39" s="164">
        <v>13289557</v>
      </c>
      <c r="D39" s="164">
        <v>12357042</v>
      </c>
      <c r="E39" s="148">
        <v>-7.0169005633521113</v>
      </c>
      <c r="F39" s="172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203">
        <v>37</v>
      </c>
      <c r="B40" s="201" t="s">
        <v>63</v>
      </c>
      <c r="C40" s="164">
        <v>24047381</v>
      </c>
      <c r="D40" s="164">
        <v>25405708</v>
      </c>
      <c r="E40" s="148">
        <v>5.6485444298487222</v>
      </c>
      <c r="F40" s="198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203">
        <v>38</v>
      </c>
      <c r="B41" s="201" t="s">
        <v>48</v>
      </c>
      <c r="C41" s="164">
        <v>11065046</v>
      </c>
      <c r="D41" s="164">
        <v>12626322</v>
      </c>
      <c r="E41" s="148">
        <v>14.109982010016045</v>
      </c>
      <c r="F41" s="167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203">
        <v>39</v>
      </c>
      <c r="B42" s="201" t="s">
        <v>78</v>
      </c>
      <c r="C42" s="164">
        <v>10157336</v>
      </c>
      <c r="D42" s="164">
        <v>8921304</v>
      </c>
      <c r="E42" s="148">
        <v>-12.168860023927534</v>
      </c>
      <c r="F42" s="167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203">
        <v>40</v>
      </c>
      <c r="B43" s="201" t="s">
        <v>49</v>
      </c>
      <c r="C43" s="164">
        <v>23108005</v>
      </c>
      <c r="D43" s="164">
        <v>18295590</v>
      </c>
      <c r="E43" s="148">
        <v>-20.825748479801696</v>
      </c>
      <c r="F43" s="169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203">
        <v>41</v>
      </c>
      <c r="B44" s="201" t="s">
        <v>57</v>
      </c>
      <c r="C44" s="164">
        <v>8861008</v>
      </c>
      <c r="D44" s="164">
        <v>9032316</v>
      </c>
      <c r="E44" s="148">
        <v>1.9332789226688432</v>
      </c>
      <c r="F44" s="167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203">
        <v>42</v>
      </c>
      <c r="B45" s="201" t="s">
        <v>51</v>
      </c>
      <c r="C45" s="164">
        <v>17272772</v>
      </c>
      <c r="D45" s="164">
        <v>18222418</v>
      </c>
      <c r="E45" s="148">
        <v>5.4979362895544508</v>
      </c>
      <c r="F45" s="167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94">
        <v>43</v>
      </c>
      <c r="B46" s="201" t="s">
        <v>86</v>
      </c>
      <c r="C46" s="164">
        <v>32144868</v>
      </c>
      <c r="D46" s="164">
        <v>34435557</v>
      </c>
      <c r="E46" s="148">
        <v>7.1261421885446845</v>
      </c>
      <c r="F46" s="152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94">
        <v>44</v>
      </c>
      <c r="B47" s="201" t="s">
        <v>58</v>
      </c>
      <c r="C47" s="164">
        <v>8087529</v>
      </c>
      <c r="D47" s="164">
        <v>8714990</v>
      </c>
      <c r="E47" s="148">
        <v>7.7583771260665655</v>
      </c>
      <c r="F47" s="173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94">
        <v>45</v>
      </c>
      <c r="B48" s="201" t="s">
        <v>50</v>
      </c>
      <c r="C48" s="164">
        <v>29686111</v>
      </c>
      <c r="D48" s="164">
        <v>30288736</v>
      </c>
      <c r="E48" s="148">
        <v>2.0299897147187789</v>
      </c>
      <c r="F48" s="167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94">
        <v>46</v>
      </c>
      <c r="B49" s="201" t="s">
        <v>70</v>
      </c>
      <c r="C49" s="164">
        <v>25731412</v>
      </c>
      <c r="D49" s="164">
        <v>27585502</v>
      </c>
      <c r="E49" s="148">
        <v>7.2055509429486424</v>
      </c>
      <c r="F49" s="173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94">
        <v>47</v>
      </c>
      <c r="B50" s="201" t="s">
        <v>52</v>
      </c>
      <c r="C50" s="164">
        <v>15827076</v>
      </c>
      <c r="D50" s="164">
        <v>17407548</v>
      </c>
      <c r="E50" s="148">
        <v>9.98587483878892</v>
      </c>
      <c r="F50" s="173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94">
        <v>48</v>
      </c>
      <c r="B51" s="201" t="s">
        <v>68</v>
      </c>
      <c r="C51" s="164">
        <v>47280585</v>
      </c>
      <c r="D51" s="164">
        <v>45650220</v>
      </c>
      <c r="E51" s="148">
        <v>-3.4482758620689653</v>
      </c>
      <c r="F51" s="173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94">
        <v>49</v>
      </c>
      <c r="B52" s="201" t="s">
        <v>76</v>
      </c>
      <c r="C52" s="164">
        <v>37297281</v>
      </c>
      <c r="D52" s="164">
        <v>36634257</v>
      </c>
      <c r="E52" s="148">
        <v>-1.7776738202444302</v>
      </c>
      <c r="F52" s="167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94">
        <v>50</v>
      </c>
      <c r="B53" s="201" t="s">
        <v>56</v>
      </c>
      <c r="C53" s="164">
        <v>26173030</v>
      </c>
      <c r="D53" s="164">
        <v>28334540</v>
      </c>
      <c r="E53" s="148">
        <v>8.2585394201588436</v>
      </c>
      <c r="F53" s="167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94">
        <v>51</v>
      </c>
      <c r="B54" s="201" t="s">
        <v>55</v>
      </c>
      <c r="C54" s="164">
        <v>5134840</v>
      </c>
      <c r="D54" s="164">
        <v>5106010</v>
      </c>
      <c r="E54" s="148">
        <v>-0.56145858488287848</v>
      </c>
      <c r="F54" s="167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94">
        <v>52</v>
      </c>
      <c r="B55" s="201" t="s">
        <v>80</v>
      </c>
      <c r="C55" s="164">
        <v>10958646</v>
      </c>
      <c r="D55" s="164">
        <v>10584477</v>
      </c>
      <c r="E55" s="148">
        <v>-3.4143725420092959</v>
      </c>
      <c r="F55" s="167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203">
        <v>53</v>
      </c>
      <c r="B56" s="201" t="s">
        <v>54</v>
      </c>
      <c r="C56" s="164">
        <v>5732907</v>
      </c>
      <c r="D56" s="164">
        <v>5872000</v>
      </c>
      <c r="E56" s="196">
        <v>2.4262211126048268</v>
      </c>
      <c r="F56" s="153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203">
        <v>54</v>
      </c>
      <c r="B57" s="201" t="s">
        <v>61</v>
      </c>
      <c r="C57" s="164">
        <v>5097159</v>
      </c>
      <c r="D57" s="164">
        <v>4982562</v>
      </c>
      <c r="E57" s="196">
        <v>-2.2482524088418665</v>
      </c>
      <c r="F57" s="167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203">
        <v>55</v>
      </c>
      <c r="B58" s="201" t="s">
        <v>94</v>
      </c>
      <c r="C58" s="164">
        <v>4919360</v>
      </c>
      <c r="D58" s="164">
        <v>4915520</v>
      </c>
      <c r="E58" s="196">
        <v>-7.805893449554413E-2</v>
      </c>
      <c r="F58" s="167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203">
        <v>56</v>
      </c>
      <c r="B59" s="201" t="s">
        <v>85</v>
      </c>
      <c r="C59" s="164">
        <v>4240425</v>
      </c>
      <c r="D59" s="164">
        <v>4007955</v>
      </c>
      <c r="E59" s="197">
        <v>-5.4822335025380715</v>
      </c>
      <c r="F59" s="153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203">
        <v>57</v>
      </c>
      <c r="B60" s="201" t="s">
        <v>73</v>
      </c>
      <c r="C60" s="164">
        <v>3455562</v>
      </c>
      <c r="D60" s="164">
        <v>3364050</v>
      </c>
      <c r="E60" s="196">
        <v>-2.6482522958638852</v>
      </c>
      <c r="F60" s="167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203">
        <v>58</v>
      </c>
      <c r="B61" s="201" t="s">
        <v>95</v>
      </c>
      <c r="C61" s="164">
        <v>3479284</v>
      </c>
      <c r="D61" s="164">
        <v>3480988</v>
      </c>
      <c r="E61" s="196">
        <v>4.8975593829075174E-2</v>
      </c>
      <c r="F61" s="167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203">
        <v>59</v>
      </c>
      <c r="B62" s="201" t="s">
        <v>98</v>
      </c>
      <c r="C62" s="164">
        <v>16592946</v>
      </c>
      <c r="D62" s="164">
        <v>18571114</v>
      </c>
      <c r="E62" s="196">
        <v>11.921740720424209</v>
      </c>
      <c r="F62" s="167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203">
        <v>60</v>
      </c>
      <c r="B63" s="201" t="s">
        <v>92</v>
      </c>
      <c r="C63" s="164">
        <v>14544432</v>
      </c>
      <c r="D63" s="164">
        <v>14708932</v>
      </c>
      <c r="E63" s="197">
        <v>1.1310170104958379</v>
      </c>
      <c r="F63" s="153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203">
        <v>61</v>
      </c>
      <c r="B64" s="201" t="s">
        <v>84</v>
      </c>
      <c r="C64" s="164">
        <v>17834674</v>
      </c>
      <c r="D64" s="164">
        <v>17251091</v>
      </c>
      <c r="E64" s="196">
        <v>-3.2721820426883048</v>
      </c>
      <c r="F64" s="167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203">
        <v>62</v>
      </c>
      <c r="B65" s="201" t="s">
        <v>89</v>
      </c>
      <c r="C65" s="164">
        <v>3913590</v>
      </c>
      <c r="D65" s="164">
        <v>4129038</v>
      </c>
      <c r="E65" s="196">
        <v>5.5051244509516835</v>
      </c>
      <c r="F65" s="167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203">
        <v>63</v>
      </c>
      <c r="B66" s="201" t="s">
        <v>53</v>
      </c>
      <c r="C66" s="164">
        <v>9542448</v>
      </c>
      <c r="D66" s="164">
        <v>9495384</v>
      </c>
      <c r="E66" s="196">
        <v>-0.49320677461380974</v>
      </c>
      <c r="F66" s="167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203">
        <v>64</v>
      </c>
      <c r="B67" s="201" t="s">
        <v>93</v>
      </c>
      <c r="C67" s="164">
        <v>14300190</v>
      </c>
      <c r="D67" s="164">
        <v>13496310</v>
      </c>
      <c r="E67" s="197">
        <v>-5.6214637707610882</v>
      </c>
      <c r="F67" s="153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2.75" customHeight="1">
      <c r="A68" s="203">
        <v>65</v>
      </c>
      <c r="B68" s="201" t="s">
        <v>79</v>
      </c>
      <c r="C68" s="164">
        <v>3480960</v>
      </c>
      <c r="D68" s="164">
        <v>3491690</v>
      </c>
      <c r="E68" s="197">
        <v>0.30824829931972786</v>
      </c>
      <c r="F68" s="167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76"/>
      <c r="B69" s="177" t="s">
        <v>16</v>
      </c>
      <c r="C69" s="178">
        <v>5958584807</v>
      </c>
      <c r="D69" s="161">
        <v>6023772995</v>
      </c>
      <c r="E69" s="146">
        <v>1.0940213173339164</v>
      </c>
      <c r="F69" s="198"/>
    </row>
    <row r="70" spans="1:226" ht="15">
      <c r="A70" s="152"/>
      <c r="B70" s="167"/>
      <c r="C70" s="167"/>
      <c r="D70" s="167"/>
      <c r="E70" s="167"/>
      <c r="F70" s="198"/>
    </row>
    <row r="71" spans="1:226" ht="15">
      <c r="A71" s="153"/>
      <c r="B71" s="167"/>
      <c r="C71" s="167"/>
      <c r="D71" s="167"/>
      <c r="E71" s="167"/>
      <c r="F71" s="198"/>
    </row>
    <row r="72" spans="1:226" ht="15">
      <c r="A72" s="192"/>
      <c r="B72" s="97"/>
      <c r="C72" s="145"/>
      <c r="D72" s="145"/>
      <c r="E72" s="92"/>
      <c r="F72" s="130"/>
    </row>
    <row r="73" spans="1:226">
      <c r="A73" s="144"/>
      <c r="B73"/>
      <c r="C73" s="144"/>
      <c r="D73" s="144"/>
      <c r="E73" s="144"/>
      <c r="F7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91"/>
      <c r="B3" s="104" t="s">
        <v>12</v>
      </c>
      <c r="C3" s="138">
        <v>42979</v>
      </c>
      <c r="D3" s="138">
        <v>43344</v>
      </c>
      <c r="E3" s="105" t="s">
        <v>15</v>
      </c>
      <c r="F3" s="97"/>
    </row>
    <row r="4" spans="1:10" ht="12.75" customHeight="1">
      <c r="A4" s="145">
        <v>1</v>
      </c>
      <c r="B4" s="139" t="s">
        <v>18</v>
      </c>
      <c r="C4" s="110">
        <v>886775</v>
      </c>
      <c r="D4" s="110">
        <v>884895</v>
      </c>
      <c r="E4" s="92">
        <v>-0.21200417242254235</v>
      </c>
      <c r="F4" s="97"/>
      <c r="G4" s="79"/>
      <c r="H4" s="84"/>
      <c r="I4" s="83"/>
      <c r="J4" s="83"/>
    </row>
    <row r="5" spans="1:10" ht="12.75" customHeight="1">
      <c r="A5" s="145">
        <v>2</v>
      </c>
      <c r="B5" s="139" t="s">
        <v>19</v>
      </c>
      <c r="C5" s="110">
        <v>479807</v>
      </c>
      <c r="D5" s="110">
        <v>478560</v>
      </c>
      <c r="E5" s="92">
        <v>-0.25989616658364717</v>
      </c>
      <c r="F5" s="97"/>
    </row>
    <row r="6" spans="1:10" ht="12.75" customHeight="1">
      <c r="A6" s="145">
        <v>3</v>
      </c>
      <c r="B6" s="139" t="s">
        <v>20</v>
      </c>
      <c r="C6" s="110">
        <v>374246</v>
      </c>
      <c r="D6" s="110">
        <v>357439</v>
      </c>
      <c r="E6" s="92">
        <v>-4.4908963622857696</v>
      </c>
      <c r="F6" s="100"/>
    </row>
    <row r="7" spans="1:10" ht="12.75" customHeight="1">
      <c r="A7" s="145">
        <v>4</v>
      </c>
      <c r="B7" s="139" t="s">
        <v>21</v>
      </c>
      <c r="C7" s="110">
        <v>262489</v>
      </c>
      <c r="D7" s="110">
        <v>265790</v>
      </c>
      <c r="E7" s="92">
        <v>1.2575765079679528</v>
      </c>
      <c r="F7" s="97"/>
    </row>
    <row r="8" spans="1:10" ht="12.75" customHeight="1">
      <c r="A8" s="145">
        <v>5</v>
      </c>
      <c r="B8" s="139" t="s">
        <v>22</v>
      </c>
      <c r="C8" s="110">
        <v>258949</v>
      </c>
      <c r="D8" s="110">
        <v>252626</v>
      </c>
      <c r="E8" s="92">
        <v>-2.4417935578048189</v>
      </c>
      <c r="F8" s="97"/>
    </row>
    <row r="9" spans="1:10" ht="12.75" customHeight="1">
      <c r="A9" s="145">
        <v>6</v>
      </c>
      <c r="B9" s="139" t="s">
        <v>23</v>
      </c>
      <c r="C9" s="110">
        <v>198960</v>
      </c>
      <c r="D9" s="110">
        <v>219459</v>
      </c>
      <c r="E9" s="92">
        <v>10.303075995174909</v>
      </c>
      <c r="F9" s="97"/>
    </row>
    <row r="10" spans="1:10" ht="12.75" customHeight="1">
      <c r="A10" s="145">
        <v>7</v>
      </c>
      <c r="B10" s="139" t="s">
        <v>25</v>
      </c>
      <c r="C10" s="110">
        <v>204914</v>
      </c>
      <c r="D10" s="110">
        <v>197734</v>
      </c>
      <c r="E10" s="92">
        <v>-3.5039089569282722</v>
      </c>
      <c r="F10" s="97"/>
    </row>
    <row r="11" spans="1:10" ht="12.75" customHeight="1">
      <c r="A11" s="145">
        <v>8</v>
      </c>
      <c r="B11" s="139" t="s">
        <v>24</v>
      </c>
      <c r="C11" s="110">
        <v>187595</v>
      </c>
      <c r="D11" s="110">
        <v>187108</v>
      </c>
      <c r="E11" s="92">
        <v>-0.25960180175377812</v>
      </c>
      <c r="F11" s="97"/>
    </row>
    <row r="12" spans="1:10" ht="12.75" customHeight="1">
      <c r="A12" s="145">
        <v>9</v>
      </c>
      <c r="B12" s="139" t="s">
        <v>26</v>
      </c>
      <c r="C12" s="110">
        <v>169673</v>
      </c>
      <c r="D12" s="110">
        <v>166686</v>
      </c>
      <c r="E12" s="92">
        <v>-1.7604450914405945</v>
      </c>
      <c r="F12" s="97"/>
    </row>
    <row r="13" spans="1:10" ht="12.75" customHeight="1">
      <c r="A13" s="145">
        <v>10</v>
      </c>
      <c r="B13" s="139" t="s">
        <v>28</v>
      </c>
      <c r="C13" s="110">
        <v>149447</v>
      </c>
      <c r="D13" s="110">
        <v>157649</v>
      </c>
      <c r="E13" s="92">
        <v>5.4882332867170298</v>
      </c>
      <c r="F13" s="97"/>
    </row>
    <row r="14" spans="1:10" ht="12.75" customHeight="1">
      <c r="A14" s="145">
        <v>11</v>
      </c>
      <c r="B14" s="139" t="s">
        <v>27</v>
      </c>
      <c r="C14" s="110">
        <v>139567</v>
      </c>
      <c r="D14" s="110">
        <v>127611</v>
      </c>
      <c r="E14" s="92">
        <v>-8.5664949450801409</v>
      </c>
      <c r="F14" s="97"/>
    </row>
    <row r="15" spans="1:10" ht="12.75" customHeight="1">
      <c r="A15" s="145">
        <v>12</v>
      </c>
      <c r="B15" s="139" t="s">
        <v>30</v>
      </c>
      <c r="C15" s="110">
        <v>144558</v>
      </c>
      <c r="D15" s="110">
        <v>147660</v>
      </c>
      <c r="E15" s="92">
        <v>2.145851492134645</v>
      </c>
      <c r="F15" s="97"/>
    </row>
    <row r="16" spans="1:10" ht="12.75" customHeight="1">
      <c r="A16" s="145">
        <v>13</v>
      </c>
      <c r="B16" s="139" t="s">
        <v>29</v>
      </c>
      <c r="C16" s="110">
        <v>116926</v>
      </c>
      <c r="D16" s="110">
        <v>118356</v>
      </c>
      <c r="E16" s="92">
        <v>1.2229957408959513</v>
      </c>
      <c r="F16" s="97"/>
    </row>
    <row r="17" spans="1:10" ht="12.75" customHeight="1">
      <c r="A17" s="145">
        <v>14</v>
      </c>
      <c r="B17" s="139" t="s">
        <v>31</v>
      </c>
      <c r="C17" s="110">
        <v>104668</v>
      </c>
      <c r="D17" s="110">
        <v>105153</v>
      </c>
      <c r="E17" s="92">
        <v>0.4633698933771544</v>
      </c>
      <c r="F17" s="97"/>
    </row>
    <row r="18" spans="1:10" ht="12.75" customHeight="1">
      <c r="A18" s="145">
        <v>15</v>
      </c>
      <c r="B18" s="139" t="s">
        <v>40</v>
      </c>
      <c r="C18" s="110">
        <v>91131</v>
      </c>
      <c r="D18" s="110">
        <v>93528</v>
      </c>
      <c r="E18" s="92">
        <v>2.6302794877703524</v>
      </c>
      <c r="F18" s="97"/>
    </row>
    <row r="19" spans="1:10" ht="12.75" customHeight="1">
      <c r="A19" s="145">
        <v>16</v>
      </c>
      <c r="B19" s="139" t="s">
        <v>32</v>
      </c>
      <c r="C19" s="110">
        <v>106748</v>
      </c>
      <c r="D19" s="110">
        <v>107298</v>
      </c>
      <c r="E19" s="92">
        <v>0.51523213549668379</v>
      </c>
      <c r="F19" s="97"/>
    </row>
    <row r="20" spans="1:10" ht="12.75" customHeight="1">
      <c r="A20" s="145">
        <v>17</v>
      </c>
      <c r="B20" s="139" t="s">
        <v>37</v>
      </c>
      <c r="C20" s="110">
        <v>100676</v>
      </c>
      <c r="D20" s="110">
        <v>91344</v>
      </c>
      <c r="E20" s="92">
        <v>-9.2693392665580667</v>
      </c>
      <c r="F20" s="97"/>
    </row>
    <row r="21" spans="1:10" ht="12.75" customHeight="1">
      <c r="A21" s="145">
        <v>18</v>
      </c>
      <c r="B21" s="139" t="s">
        <v>33</v>
      </c>
      <c r="C21" s="110">
        <v>87197</v>
      </c>
      <c r="D21" s="110">
        <v>87258</v>
      </c>
      <c r="E21" s="92">
        <v>6.995653520189915E-2</v>
      </c>
      <c r="F21" s="97"/>
    </row>
    <row r="22" spans="1:10" ht="12.75" customHeight="1">
      <c r="A22" s="145">
        <v>19</v>
      </c>
      <c r="B22" s="139" t="s">
        <v>36</v>
      </c>
      <c r="C22" s="110">
        <v>92435</v>
      </c>
      <c r="D22" s="110">
        <v>88624</v>
      </c>
      <c r="E22" s="92">
        <v>-4.1228971709850164</v>
      </c>
      <c r="F22" s="97"/>
    </row>
    <row r="23" spans="1:10" ht="12.75" customHeight="1">
      <c r="A23" s="145">
        <v>20</v>
      </c>
      <c r="B23" s="139" t="s">
        <v>34</v>
      </c>
      <c r="C23" s="110">
        <v>79199</v>
      </c>
      <c r="D23" s="110">
        <v>78942</v>
      </c>
      <c r="E23" s="92">
        <v>-0.32449904670513519</v>
      </c>
      <c r="F23" s="97"/>
    </row>
    <row r="24" spans="1:10" ht="12.75" customHeight="1">
      <c r="A24" s="145">
        <v>21</v>
      </c>
      <c r="B24" s="139" t="s">
        <v>35</v>
      </c>
      <c r="C24" s="110">
        <v>71930</v>
      </c>
      <c r="D24" s="110">
        <v>73839</v>
      </c>
      <c r="E24" s="92">
        <v>2.6539691366606424</v>
      </c>
      <c r="F24" s="97"/>
    </row>
    <row r="25" spans="1:10" ht="12.75" customHeight="1">
      <c r="A25" s="145">
        <v>22</v>
      </c>
      <c r="B25" s="139" t="s">
        <v>75</v>
      </c>
      <c r="C25" s="110">
        <v>51998</v>
      </c>
      <c r="D25" s="110">
        <v>58992</v>
      </c>
      <c r="E25" s="92">
        <v>13.450517327589523</v>
      </c>
      <c r="F25" s="97"/>
    </row>
    <row r="26" spans="1:10" ht="12.75" customHeight="1">
      <c r="A26" s="145">
        <v>23</v>
      </c>
      <c r="B26" s="139" t="s">
        <v>42</v>
      </c>
      <c r="C26" s="110">
        <v>60044</v>
      </c>
      <c r="D26" s="110">
        <v>62586</v>
      </c>
      <c r="E26" s="92">
        <v>4.2335620544933716</v>
      </c>
      <c r="F26" s="97"/>
      <c r="I26" s="83"/>
      <c r="J26" s="83"/>
    </row>
    <row r="27" spans="1:10" ht="12.75" customHeight="1">
      <c r="A27" s="145">
        <v>24</v>
      </c>
      <c r="B27" s="139" t="s">
        <v>39</v>
      </c>
      <c r="C27" s="110">
        <v>69524</v>
      </c>
      <c r="D27" s="110">
        <v>64081</v>
      </c>
      <c r="E27" s="92">
        <v>-7.8289511535584833</v>
      </c>
      <c r="F27" s="97"/>
    </row>
    <row r="28" spans="1:10" ht="12.75" customHeight="1">
      <c r="A28" s="145">
        <v>25</v>
      </c>
      <c r="B28" s="139" t="s">
        <v>74</v>
      </c>
      <c r="C28" s="110">
        <v>59770</v>
      </c>
      <c r="D28" s="110">
        <v>60952</v>
      </c>
      <c r="E28" s="92">
        <v>1.9775807261167808</v>
      </c>
      <c r="F28" s="98"/>
    </row>
    <row r="29" spans="1:10" ht="12.75" customHeight="1">
      <c r="A29" s="145">
        <v>26</v>
      </c>
      <c r="B29" s="139" t="s">
        <v>41</v>
      </c>
      <c r="C29" s="110">
        <v>63879</v>
      </c>
      <c r="D29" s="110">
        <v>66085</v>
      </c>
      <c r="E29" s="92">
        <v>3.4534040921116484</v>
      </c>
      <c r="F29" s="96"/>
    </row>
    <row r="30" spans="1:10" ht="12.75" customHeight="1">
      <c r="A30" s="145">
        <v>27</v>
      </c>
      <c r="B30" s="139" t="s">
        <v>38</v>
      </c>
      <c r="C30" s="110">
        <v>53451</v>
      </c>
      <c r="D30" s="110">
        <v>52949</v>
      </c>
      <c r="E30" s="92">
        <v>-0.93917793867280308</v>
      </c>
      <c r="F30" s="98"/>
    </row>
    <row r="31" spans="1:10" ht="12.75" customHeight="1">
      <c r="A31" s="145">
        <v>28</v>
      </c>
      <c r="B31" s="139" t="s">
        <v>43</v>
      </c>
      <c r="C31" s="110">
        <v>51063</v>
      </c>
      <c r="D31" s="110">
        <v>49661</v>
      </c>
      <c r="E31" s="92">
        <v>-2.7456279497875173</v>
      </c>
      <c r="F31" s="97"/>
    </row>
    <row r="32" spans="1:10" ht="12.75" customHeight="1">
      <c r="A32" s="145">
        <v>29</v>
      </c>
      <c r="B32" s="139" t="s">
        <v>62</v>
      </c>
      <c r="C32" s="110">
        <v>53360</v>
      </c>
      <c r="D32" s="110">
        <v>53981</v>
      </c>
      <c r="E32" s="92">
        <v>1.163793103448276</v>
      </c>
      <c r="F32" s="101"/>
    </row>
    <row r="33" spans="1:6" ht="12.75" customHeight="1">
      <c r="A33" s="145">
        <v>30</v>
      </c>
      <c r="B33" s="139" t="s">
        <v>47</v>
      </c>
      <c r="C33" s="110">
        <v>43974</v>
      </c>
      <c r="D33" s="110">
        <v>43243</v>
      </c>
      <c r="E33" s="92">
        <v>-1.6623459316869058</v>
      </c>
      <c r="F33" s="101"/>
    </row>
    <row r="34" spans="1:6" ht="12.75" customHeight="1">
      <c r="A34" s="145">
        <v>31</v>
      </c>
      <c r="B34" s="139" t="s">
        <v>45</v>
      </c>
      <c r="C34" s="110">
        <v>40864</v>
      </c>
      <c r="D34" s="110">
        <v>40174</v>
      </c>
      <c r="E34" s="92">
        <v>-1.6885277995301489</v>
      </c>
      <c r="F34" s="101"/>
    </row>
    <row r="35" spans="1:6" ht="12.75" customHeight="1">
      <c r="A35" s="145">
        <v>32</v>
      </c>
      <c r="B35" s="139" t="s">
        <v>44</v>
      </c>
      <c r="C35" s="110">
        <v>41136</v>
      </c>
      <c r="D35" s="110">
        <v>39060</v>
      </c>
      <c r="E35" s="92">
        <v>-5.0466744457409574</v>
      </c>
      <c r="F35" s="101"/>
    </row>
    <row r="36" spans="1:6" ht="12.75" customHeight="1">
      <c r="A36" s="145">
        <v>33</v>
      </c>
      <c r="B36" s="139" t="s">
        <v>71</v>
      </c>
      <c r="C36" s="110">
        <v>43362</v>
      </c>
      <c r="D36" s="110">
        <v>42614</v>
      </c>
      <c r="E36" s="92">
        <v>-1.7250126839167934</v>
      </c>
      <c r="F36" s="101"/>
    </row>
    <row r="37" spans="1:6" ht="12.75" customHeight="1">
      <c r="A37" s="145">
        <v>34</v>
      </c>
      <c r="B37" s="139" t="s">
        <v>83</v>
      </c>
      <c r="C37" s="110">
        <v>36823</v>
      </c>
      <c r="D37" s="110">
        <v>37124</v>
      </c>
      <c r="E37" s="92">
        <v>0.81742389267577331</v>
      </c>
      <c r="F37" s="101"/>
    </row>
    <row r="38" spans="1:6" ht="12.75" customHeight="1">
      <c r="A38" s="145">
        <v>35</v>
      </c>
      <c r="B38" s="139" t="s">
        <v>67</v>
      </c>
      <c r="C38" s="110">
        <v>31591</v>
      </c>
      <c r="D38" s="110">
        <v>33756</v>
      </c>
      <c r="E38" s="92">
        <v>6.8532176885821912</v>
      </c>
      <c r="F38" s="101"/>
    </row>
    <row r="39" spans="1:6" ht="12.75" customHeight="1">
      <c r="A39" s="145">
        <v>36</v>
      </c>
      <c r="B39" s="139" t="s">
        <v>46</v>
      </c>
      <c r="C39" s="110">
        <v>37622</v>
      </c>
      <c r="D39" s="110">
        <v>38422</v>
      </c>
      <c r="E39" s="92">
        <v>2.1264153952474616</v>
      </c>
      <c r="F39" s="101"/>
    </row>
    <row r="40" spans="1:6" ht="12.75" customHeight="1">
      <c r="A40" s="145">
        <v>37</v>
      </c>
      <c r="B40" s="139" t="s">
        <v>63</v>
      </c>
      <c r="C40" s="110">
        <v>42784</v>
      </c>
      <c r="D40" s="110">
        <v>42430</v>
      </c>
      <c r="E40" s="92">
        <v>-0.82741211667913239</v>
      </c>
      <c r="F40" s="101"/>
    </row>
    <row r="41" spans="1:6" ht="12.75" customHeight="1">
      <c r="A41" s="145">
        <v>38</v>
      </c>
      <c r="B41" s="139" t="s">
        <v>48</v>
      </c>
      <c r="C41" s="110">
        <v>35892</v>
      </c>
      <c r="D41" s="110">
        <v>38216</v>
      </c>
      <c r="E41" s="92">
        <v>6.4749804970466949</v>
      </c>
      <c r="F41" s="101"/>
    </row>
    <row r="42" spans="1:6" ht="12.75" customHeight="1">
      <c r="A42" s="145">
        <v>39</v>
      </c>
      <c r="B42" s="139" t="s">
        <v>78</v>
      </c>
      <c r="C42" s="110">
        <v>30082</v>
      </c>
      <c r="D42" s="110">
        <v>28774</v>
      </c>
      <c r="E42" s="92">
        <v>-4.3481151519180905</v>
      </c>
      <c r="F42" s="101"/>
    </row>
    <row r="43" spans="1:6" ht="12.75" customHeight="1">
      <c r="A43" s="145">
        <v>40</v>
      </c>
      <c r="B43" s="139" t="s">
        <v>49</v>
      </c>
      <c r="C43" s="110">
        <v>29704</v>
      </c>
      <c r="D43" s="110">
        <v>24960</v>
      </c>
      <c r="E43" s="92">
        <v>-15.970913008349044</v>
      </c>
      <c r="F43" s="101"/>
    </row>
    <row r="44" spans="1:6" ht="12.75" customHeight="1">
      <c r="A44" s="145">
        <v>41</v>
      </c>
      <c r="B44" s="139" t="s">
        <v>57</v>
      </c>
      <c r="C44" s="110">
        <v>26708</v>
      </c>
      <c r="D44" s="110">
        <v>27661</v>
      </c>
      <c r="E44" s="92">
        <v>3.5682192601467726</v>
      </c>
      <c r="F44" s="101"/>
    </row>
    <row r="45" spans="1:6" ht="12.75" customHeight="1">
      <c r="A45" s="145">
        <v>42</v>
      </c>
      <c r="B45" s="139" t="s">
        <v>51</v>
      </c>
      <c r="C45" s="110">
        <v>22071</v>
      </c>
      <c r="D45" s="110">
        <v>22798</v>
      </c>
      <c r="E45" s="92">
        <v>3.2939150922024374</v>
      </c>
      <c r="F45" s="101"/>
    </row>
    <row r="46" spans="1:6" ht="12.75" customHeight="1">
      <c r="A46" s="145">
        <v>43</v>
      </c>
      <c r="B46" s="139" t="s">
        <v>86</v>
      </c>
      <c r="C46" s="110">
        <v>20446</v>
      </c>
      <c r="D46" s="110">
        <v>22518</v>
      </c>
      <c r="E46" s="92">
        <v>10.134011542600021</v>
      </c>
      <c r="F46" s="97"/>
    </row>
    <row r="47" spans="1:6" ht="12.75" customHeight="1">
      <c r="A47" s="145">
        <v>44</v>
      </c>
      <c r="B47" s="139" t="s">
        <v>58</v>
      </c>
      <c r="C47" s="110">
        <v>28782</v>
      </c>
      <c r="D47" s="110">
        <v>29287</v>
      </c>
      <c r="E47" s="92">
        <v>1.7545688277395592</v>
      </c>
      <c r="F47" s="97"/>
    </row>
    <row r="48" spans="1:6" ht="12.75" customHeight="1">
      <c r="A48" s="145">
        <v>45</v>
      </c>
      <c r="B48" s="139" t="s">
        <v>50</v>
      </c>
      <c r="C48" s="110">
        <v>21240</v>
      </c>
      <c r="D48" s="110">
        <v>21576</v>
      </c>
      <c r="E48" s="92">
        <v>1.5819209039548021</v>
      </c>
      <c r="F48" s="137"/>
    </row>
    <row r="49" spans="1:7" ht="12.75" customHeight="1">
      <c r="A49" s="145">
        <v>46</v>
      </c>
      <c r="B49" s="139" t="s">
        <v>70</v>
      </c>
      <c r="C49" s="110">
        <v>27494</v>
      </c>
      <c r="D49" s="110">
        <v>27354</v>
      </c>
      <c r="E49" s="92">
        <v>-0.50920200771077329</v>
      </c>
      <c r="F49" s="137"/>
    </row>
    <row r="50" spans="1:7" ht="12.75" customHeight="1">
      <c r="A50" s="145">
        <v>47</v>
      </c>
      <c r="B50" s="139" t="s">
        <v>52</v>
      </c>
      <c r="C50" s="110">
        <v>24707</v>
      </c>
      <c r="D50" s="110">
        <v>25034</v>
      </c>
      <c r="E50" s="92">
        <v>1.3235115554296355</v>
      </c>
      <c r="F50" s="137"/>
    </row>
    <row r="51" spans="1:7" ht="12.75" customHeight="1">
      <c r="A51" s="145">
        <v>48</v>
      </c>
      <c r="B51" s="139" t="s">
        <v>68</v>
      </c>
      <c r="C51" s="110">
        <v>21780</v>
      </c>
      <c r="D51" s="110">
        <v>22813</v>
      </c>
      <c r="E51" s="92">
        <v>4.742883379247016</v>
      </c>
      <c r="F51" s="137"/>
    </row>
    <row r="52" spans="1:7" ht="12.75" customHeight="1">
      <c r="A52" s="188">
        <v>49</v>
      </c>
      <c r="B52" s="142" t="s">
        <v>76</v>
      </c>
      <c r="C52" s="140">
        <v>21180</v>
      </c>
      <c r="D52" s="140">
        <v>21480</v>
      </c>
      <c r="E52" s="134">
        <v>1.41643059490085</v>
      </c>
      <c r="F52" s="137"/>
    </row>
    <row r="53" spans="1:7" ht="12.75" customHeight="1">
      <c r="A53" s="188">
        <v>50</v>
      </c>
      <c r="B53" s="142" t="s">
        <v>56</v>
      </c>
      <c r="C53" s="140">
        <v>18968</v>
      </c>
      <c r="D53" s="140">
        <v>20242</v>
      </c>
      <c r="E53" s="134">
        <v>6.7165752846900046</v>
      </c>
      <c r="F53" s="137"/>
    </row>
    <row r="54" spans="1:7" s="29" customFormat="1" ht="12.75" customHeight="1">
      <c r="A54" s="188">
        <v>51</v>
      </c>
      <c r="B54" s="142" t="s">
        <v>55</v>
      </c>
      <c r="C54" s="140">
        <v>21723</v>
      </c>
      <c r="D54" s="140">
        <v>21041</v>
      </c>
      <c r="E54" s="134">
        <v>-3.1395295309119367</v>
      </c>
      <c r="F54" s="136"/>
      <c r="G54" s="86"/>
    </row>
    <row r="55" spans="1:7" s="29" customFormat="1" ht="12.75" customHeight="1">
      <c r="A55" s="188">
        <v>52</v>
      </c>
      <c r="B55" s="142" t="s">
        <v>80</v>
      </c>
      <c r="C55" s="140">
        <v>23708</v>
      </c>
      <c r="D55" s="140">
        <v>21616</v>
      </c>
      <c r="E55" s="134">
        <v>-8.8240256453517798</v>
      </c>
      <c r="F55" s="137"/>
    </row>
    <row r="56" spans="1:7" ht="12.75" customHeight="1">
      <c r="A56" s="145">
        <v>53</v>
      </c>
      <c r="B56" s="139" t="s">
        <v>54</v>
      </c>
      <c r="C56" s="110">
        <v>23990</v>
      </c>
      <c r="D56" s="110">
        <v>22062</v>
      </c>
      <c r="E56" s="92">
        <v>-8.0366819508128398</v>
      </c>
      <c r="F56" s="109"/>
    </row>
    <row r="57" spans="1:7" ht="12.75" customHeight="1">
      <c r="A57" s="145">
        <v>54</v>
      </c>
      <c r="B57" s="139" t="s">
        <v>61</v>
      </c>
      <c r="C57" s="110">
        <v>19862</v>
      </c>
      <c r="D57" s="110">
        <v>19592</v>
      </c>
      <c r="E57" s="92">
        <v>-1.3593797200684725</v>
      </c>
      <c r="F57" s="109"/>
    </row>
    <row r="58" spans="1:7" ht="12.75" customHeight="1">
      <c r="A58" s="145">
        <v>55</v>
      </c>
      <c r="B58" s="139" t="s">
        <v>94</v>
      </c>
      <c r="C58" s="110">
        <v>22667</v>
      </c>
      <c r="D58" s="110">
        <v>21941</v>
      </c>
      <c r="E58" s="92">
        <v>-3.2028940750871309</v>
      </c>
      <c r="F58" s="109"/>
    </row>
    <row r="59" spans="1:7" ht="12.75" customHeight="1">
      <c r="A59" s="145">
        <v>56</v>
      </c>
      <c r="B59" s="139" t="s">
        <v>85</v>
      </c>
      <c r="C59" s="110">
        <v>20124</v>
      </c>
      <c r="D59" s="110">
        <v>18888</v>
      </c>
      <c r="E59" s="92">
        <v>-6.1419200954084676</v>
      </c>
      <c r="F59" s="109"/>
    </row>
    <row r="60" spans="1:7" ht="14.25" customHeight="1">
      <c r="A60" s="145">
        <v>57</v>
      </c>
      <c r="B60" s="139" t="s">
        <v>73</v>
      </c>
      <c r="C60" s="110">
        <v>24741</v>
      </c>
      <c r="D60" s="110">
        <v>24465</v>
      </c>
      <c r="E60" s="92">
        <v>-1.1155571723050806</v>
      </c>
      <c r="F60" s="109"/>
    </row>
    <row r="61" spans="1:7">
      <c r="A61" s="145">
        <v>58</v>
      </c>
      <c r="B61" s="139" t="s">
        <v>95</v>
      </c>
      <c r="C61" s="110">
        <v>23246</v>
      </c>
      <c r="D61" s="110">
        <v>19988</v>
      </c>
      <c r="E61" s="92">
        <v>-14.015314462703261</v>
      </c>
      <c r="F61" s="109"/>
    </row>
    <row r="62" spans="1:7">
      <c r="A62" s="145">
        <v>59</v>
      </c>
      <c r="B62" s="139" t="s">
        <v>98</v>
      </c>
      <c r="C62" s="110">
        <v>14040</v>
      </c>
      <c r="D62" s="110">
        <v>14508</v>
      </c>
      <c r="E62" s="92">
        <v>3.3333333333333335</v>
      </c>
      <c r="F62" s="109"/>
    </row>
    <row r="63" spans="1:7">
      <c r="A63" s="145">
        <v>60</v>
      </c>
      <c r="B63" s="139" t="s">
        <v>92</v>
      </c>
      <c r="C63" s="110">
        <v>14747</v>
      </c>
      <c r="D63" s="110">
        <v>15096</v>
      </c>
      <c r="E63" s="92">
        <v>2.3665830338373905</v>
      </c>
      <c r="F63" s="109"/>
    </row>
    <row r="64" spans="1:7">
      <c r="A64" s="145">
        <v>61</v>
      </c>
      <c r="B64" s="139" t="s">
        <v>84</v>
      </c>
      <c r="C64" s="110">
        <v>15520</v>
      </c>
      <c r="D64" s="110">
        <v>13777</v>
      </c>
      <c r="E64" s="92">
        <v>-11.230670103092784</v>
      </c>
      <c r="F64" s="109"/>
    </row>
    <row r="65" spans="1:226">
      <c r="A65" s="145">
        <v>62</v>
      </c>
      <c r="B65" s="139" t="s">
        <v>89</v>
      </c>
      <c r="C65" s="110">
        <v>14122</v>
      </c>
      <c r="D65" s="110">
        <v>15137</v>
      </c>
      <c r="E65" s="134">
        <v>7.187367228437898</v>
      </c>
      <c r="F65" s="136"/>
    </row>
    <row r="66" spans="1:226">
      <c r="A66" s="145">
        <v>63</v>
      </c>
      <c r="B66" s="139" t="s">
        <v>53</v>
      </c>
      <c r="C66" s="110">
        <v>15176</v>
      </c>
      <c r="D66" s="110">
        <v>13742</v>
      </c>
      <c r="E66" s="134">
        <v>-9.4491302055877711</v>
      </c>
      <c r="F66" s="136"/>
    </row>
    <row r="67" spans="1:226">
      <c r="A67" s="188">
        <v>64</v>
      </c>
      <c r="B67" s="142" t="s">
        <v>93</v>
      </c>
      <c r="C67" s="140">
        <v>19063</v>
      </c>
      <c r="D67" s="140">
        <v>19033</v>
      </c>
      <c r="E67" s="134">
        <v>-0.15737292136599695</v>
      </c>
      <c r="F67" s="136"/>
    </row>
    <row r="68" spans="1:226" ht="12.75" customHeight="1">
      <c r="A68" s="192">
        <v>65</v>
      </c>
      <c r="B68" s="135" t="s">
        <v>79</v>
      </c>
      <c r="C68" s="164">
        <v>18600</v>
      </c>
      <c r="D68" s="160">
        <v>18300</v>
      </c>
      <c r="E68" s="92">
        <v>-1.6129032258064515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0.25" customHeight="1">
      <c r="A69" s="187"/>
      <c r="B69" s="93" t="s">
        <v>16</v>
      </c>
      <c r="C69" s="141">
        <v>6434454</v>
      </c>
      <c r="D69" s="141">
        <v>6400747</v>
      </c>
      <c r="E69" s="146">
        <v>-0.5238517518347322</v>
      </c>
      <c r="F69" s="137"/>
    </row>
    <row r="70" spans="1:226" ht="15">
      <c r="A70" s="95"/>
      <c r="B70" s="137"/>
      <c r="C70" s="137"/>
      <c r="D70" s="137"/>
      <c r="E70" s="143"/>
      <c r="F70" s="137"/>
    </row>
    <row r="71" spans="1:226" ht="15">
      <c r="A71" s="95"/>
      <c r="B71" s="97"/>
      <c r="C71" s="137"/>
      <c r="D71" s="137"/>
      <c r="E71" s="143"/>
      <c r="F71" s="13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7109375" style="95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51"/>
      <c r="B3" s="149" t="s">
        <v>12</v>
      </c>
      <c r="C3" s="168">
        <v>42979</v>
      </c>
      <c r="D3" s="168">
        <v>43344</v>
      </c>
      <c r="E3" s="150" t="s">
        <v>15</v>
      </c>
      <c r="F3" s="166"/>
    </row>
    <row r="4" spans="1:12" ht="12.75" customHeight="1">
      <c r="A4" s="171">
        <v>1</v>
      </c>
      <c r="B4" s="170" t="s">
        <v>18</v>
      </c>
      <c r="C4" s="164">
        <v>628743710</v>
      </c>
      <c r="D4" s="164">
        <v>627757212</v>
      </c>
      <c r="E4" s="148">
        <v>-0.15689985988090441</v>
      </c>
      <c r="F4" s="166"/>
      <c r="G4" s="70"/>
      <c r="H4" s="80"/>
      <c r="I4" s="43"/>
      <c r="L4" s="81"/>
    </row>
    <row r="5" spans="1:12" ht="12.75" customHeight="1">
      <c r="A5" s="171">
        <v>2</v>
      </c>
      <c r="B5" s="170" t="s">
        <v>19</v>
      </c>
      <c r="C5" s="164">
        <v>361266810</v>
      </c>
      <c r="D5" s="164">
        <v>360355680</v>
      </c>
      <c r="E5" s="148">
        <v>-0.25220418117014404</v>
      </c>
      <c r="F5" s="166"/>
      <c r="G5" s="70"/>
      <c r="H5" s="81"/>
      <c r="I5" s="77"/>
    </row>
    <row r="6" spans="1:12" ht="12.75" customHeight="1">
      <c r="A6" s="171">
        <v>3</v>
      </c>
      <c r="B6" s="170" t="s">
        <v>20</v>
      </c>
      <c r="C6" s="164">
        <v>516833726</v>
      </c>
      <c r="D6" s="164">
        <v>493623259</v>
      </c>
      <c r="E6" s="148">
        <v>-4.4908963622857696</v>
      </c>
      <c r="F6" s="166"/>
      <c r="G6" s="70"/>
      <c r="H6" s="81"/>
      <c r="I6" s="77"/>
    </row>
    <row r="7" spans="1:12" ht="12.75" customHeight="1">
      <c r="A7" s="171">
        <v>4</v>
      </c>
      <c r="B7" s="170" t="s">
        <v>21</v>
      </c>
      <c r="C7" s="164">
        <v>178492520</v>
      </c>
      <c r="D7" s="164">
        <v>180737200</v>
      </c>
      <c r="E7" s="148">
        <v>1.2575765079679528</v>
      </c>
      <c r="F7" s="166"/>
      <c r="G7" s="70"/>
      <c r="H7" s="81"/>
      <c r="I7" s="77"/>
    </row>
    <row r="8" spans="1:12" ht="12.75" customHeight="1">
      <c r="A8" s="171">
        <v>5</v>
      </c>
      <c r="B8" s="170" t="s">
        <v>22</v>
      </c>
      <c r="C8" s="164">
        <v>166457407</v>
      </c>
      <c r="D8" s="164">
        <v>162375998</v>
      </c>
      <c r="E8" s="148">
        <v>-2.4519239327091045</v>
      </c>
      <c r="F8" s="166"/>
      <c r="G8" s="70"/>
      <c r="H8" s="81"/>
      <c r="I8" s="77"/>
    </row>
    <row r="9" spans="1:12" ht="12.75" customHeight="1">
      <c r="A9" s="171">
        <v>6</v>
      </c>
      <c r="B9" s="170" t="s">
        <v>23</v>
      </c>
      <c r="C9" s="164">
        <v>538385760</v>
      </c>
      <c r="D9" s="164">
        <v>593856054</v>
      </c>
      <c r="E9" s="148">
        <v>10.303075995174909</v>
      </c>
      <c r="F9" s="166"/>
      <c r="G9" s="70"/>
      <c r="H9" s="81"/>
      <c r="I9" s="77"/>
    </row>
    <row r="10" spans="1:12" ht="12.75" customHeight="1">
      <c r="A10" s="171">
        <v>7</v>
      </c>
      <c r="B10" s="170" t="s">
        <v>25</v>
      </c>
      <c r="C10" s="164">
        <v>273108020</v>
      </c>
      <c r="D10" s="164">
        <v>263577700</v>
      </c>
      <c r="E10" s="148">
        <v>-3.4895789585380905</v>
      </c>
      <c r="F10" s="166"/>
      <c r="G10" s="70"/>
      <c r="H10" s="81"/>
      <c r="I10" s="77"/>
    </row>
    <row r="11" spans="1:12" ht="12.75" customHeight="1">
      <c r="A11" s="171">
        <v>8</v>
      </c>
      <c r="B11" s="170" t="s">
        <v>24</v>
      </c>
      <c r="C11" s="164">
        <v>218923365</v>
      </c>
      <c r="D11" s="164">
        <v>218355036</v>
      </c>
      <c r="E11" s="148">
        <v>-0.25960180175377812</v>
      </c>
      <c r="F11" s="166"/>
      <c r="G11" s="70"/>
      <c r="H11" s="81"/>
      <c r="I11" s="77"/>
    </row>
    <row r="12" spans="1:12" ht="12.75" customHeight="1">
      <c r="A12" s="171">
        <v>9</v>
      </c>
      <c r="B12" s="170" t="s">
        <v>26</v>
      </c>
      <c r="C12" s="164">
        <v>557206132</v>
      </c>
      <c r="D12" s="164">
        <v>547396824</v>
      </c>
      <c r="E12" s="148">
        <v>-1.7604450914405945</v>
      </c>
      <c r="F12" s="166"/>
      <c r="G12" s="70"/>
      <c r="H12" s="81"/>
      <c r="I12" s="77"/>
    </row>
    <row r="13" spans="1:12" ht="12.75" customHeight="1">
      <c r="A13" s="171">
        <v>10</v>
      </c>
      <c r="B13" s="170" t="s">
        <v>28</v>
      </c>
      <c r="C13" s="164">
        <v>92205246</v>
      </c>
      <c r="D13" s="164">
        <v>97427082</v>
      </c>
      <c r="E13" s="148">
        <v>5.6632743000327768</v>
      </c>
      <c r="F13" s="166"/>
      <c r="G13" s="70"/>
      <c r="H13" s="81"/>
      <c r="I13" s="77"/>
    </row>
    <row r="14" spans="1:12" ht="12.75" customHeight="1">
      <c r="A14" s="171">
        <v>11</v>
      </c>
      <c r="B14" s="170" t="s">
        <v>27</v>
      </c>
      <c r="C14" s="164">
        <v>194137697</v>
      </c>
      <c r="D14" s="164">
        <v>177506901</v>
      </c>
      <c r="E14" s="148">
        <v>-8.5664949450801409</v>
      </c>
      <c r="F14" s="166"/>
      <c r="G14" s="70"/>
      <c r="H14" s="81"/>
      <c r="I14" s="77"/>
    </row>
    <row r="15" spans="1:12" ht="12.75" customHeight="1">
      <c r="A15" s="171">
        <v>12</v>
      </c>
      <c r="B15" s="170" t="s">
        <v>30</v>
      </c>
      <c r="C15" s="164">
        <v>67942260</v>
      </c>
      <c r="D15" s="164">
        <v>69400200</v>
      </c>
      <c r="E15" s="148">
        <v>2.145851492134645</v>
      </c>
      <c r="F15" s="166"/>
      <c r="G15" s="70"/>
      <c r="H15" s="81"/>
      <c r="I15" s="77"/>
    </row>
    <row r="16" spans="1:12" ht="12.75" customHeight="1">
      <c r="A16" s="171">
        <v>13</v>
      </c>
      <c r="B16" s="170" t="s">
        <v>29</v>
      </c>
      <c r="C16" s="164">
        <v>230461146</v>
      </c>
      <c r="D16" s="164">
        <v>233279676</v>
      </c>
      <c r="E16" s="148">
        <v>1.2229957408959513</v>
      </c>
      <c r="F16" s="166"/>
      <c r="G16" s="70"/>
      <c r="H16" s="81"/>
      <c r="I16" s="77"/>
    </row>
    <row r="17" spans="1:9" ht="12.75" customHeight="1">
      <c r="A17" s="171">
        <v>14</v>
      </c>
      <c r="B17" s="170" t="s">
        <v>31</v>
      </c>
      <c r="C17" s="164">
        <v>116390816</v>
      </c>
      <c r="D17" s="164">
        <v>116930136</v>
      </c>
      <c r="E17" s="148">
        <v>0.4633698933771544</v>
      </c>
      <c r="F17" s="166"/>
      <c r="G17" s="70"/>
      <c r="H17" s="81"/>
      <c r="I17" s="77"/>
    </row>
    <row r="18" spans="1:9" ht="12.75" customHeight="1">
      <c r="A18" s="171">
        <v>15</v>
      </c>
      <c r="B18" s="170" t="s">
        <v>40</v>
      </c>
      <c r="C18" s="164">
        <v>210603741</v>
      </c>
      <c r="D18" s="164">
        <v>216143208</v>
      </c>
      <c r="E18" s="148">
        <v>2.6302794877703524</v>
      </c>
      <c r="F18" s="166"/>
      <c r="G18" s="70"/>
      <c r="H18" s="81"/>
      <c r="I18" s="77"/>
    </row>
    <row r="19" spans="1:9" ht="12.75" customHeight="1">
      <c r="A19" s="171">
        <v>16</v>
      </c>
      <c r="B19" s="170" t="s">
        <v>32</v>
      </c>
      <c r="C19" s="164">
        <v>25192528</v>
      </c>
      <c r="D19" s="164">
        <v>25322328</v>
      </c>
      <c r="E19" s="148">
        <v>0.51523213549668379</v>
      </c>
      <c r="F19" s="166"/>
      <c r="G19" s="70"/>
      <c r="H19" s="81"/>
      <c r="I19" s="77"/>
    </row>
    <row r="20" spans="1:9" ht="12.75" customHeight="1">
      <c r="A20" s="171">
        <v>17</v>
      </c>
      <c r="B20" s="170" t="s">
        <v>37</v>
      </c>
      <c r="C20" s="164">
        <v>363943740</v>
      </c>
      <c r="D20" s="164">
        <v>330208560</v>
      </c>
      <c r="E20" s="148">
        <v>-9.2693392665580667</v>
      </c>
      <c r="F20" s="166"/>
      <c r="G20" s="70"/>
      <c r="H20" s="81"/>
      <c r="I20" s="77"/>
    </row>
    <row r="21" spans="1:9" ht="12.75" customHeight="1">
      <c r="A21" s="171">
        <v>18</v>
      </c>
      <c r="B21" s="170" t="s">
        <v>33</v>
      </c>
      <c r="C21" s="164">
        <v>41505772</v>
      </c>
      <c r="D21" s="164">
        <v>41534808</v>
      </c>
      <c r="E21" s="148">
        <v>6.995653520189915E-2</v>
      </c>
      <c r="F21" s="166"/>
      <c r="G21" s="70"/>
      <c r="H21" s="81"/>
      <c r="I21" s="77"/>
    </row>
    <row r="22" spans="1:9" ht="12.75" customHeight="1">
      <c r="A22" s="171">
        <v>19</v>
      </c>
      <c r="B22" s="170" t="s">
        <v>36</v>
      </c>
      <c r="C22" s="164">
        <v>149929570</v>
      </c>
      <c r="D22" s="164">
        <v>143748128</v>
      </c>
      <c r="E22" s="148">
        <v>-4.1228971709850164</v>
      </c>
      <c r="F22" s="166"/>
      <c r="G22" s="70"/>
      <c r="H22" s="81"/>
      <c r="I22" s="77"/>
    </row>
    <row r="23" spans="1:9" ht="12.75" customHeight="1">
      <c r="A23" s="171">
        <v>20</v>
      </c>
      <c r="B23" s="170" t="s">
        <v>34</v>
      </c>
      <c r="C23" s="164">
        <v>63121603</v>
      </c>
      <c r="D23" s="164">
        <v>62916774</v>
      </c>
      <c r="E23" s="148">
        <v>-0.32449904670513519</v>
      </c>
      <c r="F23" s="166"/>
      <c r="G23" s="70"/>
      <c r="H23" s="81"/>
      <c r="I23" s="77"/>
    </row>
    <row r="24" spans="1:9" ht="12.75" customHeight="1">
      <c r="A24" s="171">
        <v>21</v>
      </c>
      <c r="B24" s="170" t="s">
        <v>35</v>
      </c>
      <c r="C24" s="164">
        <v>68765080</v>
      </c>
      <c r="D24" s="164">
        <v>70590084</v>
      </c>
      <c r="E24" s="148">
        <v>2.6539691366606424</v>
      </c>
      <c r="F24" s="166"/>
      <c r="G24" s="70"/>
      <c r="H24" s="81"/>
      <c r="I24" s="77"/>
    </row>
    <row r="25" spans="1:9" ht="12.75" customHeight="1">
      <c r="A25" s="171">
        <v>22</v>
      </c>
      <c r="B25" s="170" t="s">
        <v>75</v>
      </c>
      <c r="C25" s="164">
        <v>75605092</v>
      </c>
      <c r="D25" s="164">
        <v>85774368</v>
      </c>
      <c r="E25" s="148">
        <v>13.450517327589523</v>
      </c>
      <c r="F25" s="166"/>
      <c r="G25" s="70"/>
      <c r="H25" s="81"/>
      <c r="I25" s="77"/>
    </row>
    <row r="26" spans="1:9" ht="12.75" customHeight="1">
      <c r="A26" s="171">
        <v>23</v>
      </c>
      <c r="B26" s="170" t="s">
        <v>42</v>
      </c>
      <c r="C26" s="164">
        <v>62385716</v>
      </c>
      <c r="D26" s="164">
        <v>65026854</v>
      </c>
      <c r="E26" s="148">
        <v>4.2335620544933716</v>
      </c>
      <c r="F26" s="167"/>
      <c r="G26" s="70"/>
      <c r="H26" s="81"/>
      <c r="I26" s="77"/>
    </row>
    <row r="27" spans="1:9" ht="12.75" customHeight="1">
      <c r="A27" s="171">
        <v>24</v>
      </c>
      <c r="B27" s="170" t="s">
        <v>39</v>
      </c>
      <c r="C27" s="164">
        <v>147390880</v>
      </c>
      <c r="D27" s="164">
        <v>135851720</v>
      </c>
      <c r="E27" s="148">
        <v>-7.8289511535584833</v>
      </c>
      <c r="F27" s="167"/>
      <c r="G27" s="70"/>
      <c r="H27" s="81"/>
      <c r="I27" s="77"/>
    </row>
    <row r="28" spans="1:9" ht="12.75" customHeight="1">
      <c r="A28" s="171">
        <v>25</v>
      </c>
      <c r="B28" s="170" t="s">
        <v>74</v>
      </c>
      <c r="C28" s="164">
        <v>50027490</v>
      </c>
      <c r="D28" s="164">
        <v>51016824</v>
      </c>
      <c r="E28" s="148">
        <v>1.9775807261167808</v>
      </c>
      <c r="F28" s="172"/>
      <c r="G28" s="70"/>
      <c r="H28" s="81"/>
      <c r="I28" s="77"/>
    </row>
    <row r="29" spans="1:9" ht="12.75" customHeight="1">
      <c r="A29" s="171">
        <v>26</v>
      </c>
      <c r="B29" s="170" t="s">
        <v>41</v>
      </c>
      <c r="C29" s="164">
        <v>39221706</v>
      </c>
      <c r="D29" s="164">
        <v>40576190</v>
      </c>
      <c r="E29" s="148">
        <v>3.4534040921116484</v>
      </c>
      <c r="F29" s="148"/>
      <c r="G29" s="70"/>
      <c r="H29" s="81"/>
      <c r="I29" s="77"/>
    </row>
    <row r="30" spans="1:9" ht="12.75" customHeight="1">
      <c r="A30" s="171">
        <v>27</v>
      </c>
      <c r="B30" s="170" t="s">
        <v>38</v>
      </c>
      <c r="C30" s="164">
        <v>27687618</v>
      </c>
      <c r="D30" s="164">
        <v>27427582</v>
      </c>
      <c r="E30" s="148">
        <v>-0.93917793867280308</v>
      </c>
      <c r="F30" s="172"/>
      <c r="G30" s="70"/>
      <c r="H30" s="81"/>
      <c r="I30" s="77"/>
    </row>
    <row r="31" spans="1:9" ht="12.75" customHeight="1">
      <c r="A31" s="171">
        <v>28</v>
      </c>
      <c r="B31" s="170" t="s">
        <v>43</v>
      </c>
      <c r="C31" s="164">
        <v>42688668</v>
      </c>
      <c r="D31" s="164">
        <v>41516596</v>
      </c>
      <c r="E31" s="148">
        <v>-2.7456279497875173</v>
      </c>
      <c r="F31" s="167"/>
      <c r="G31" s="70"/>
      <c r="H31" s="81"/>
      <c r="I31" s="77"/>
    </row>
    <row r="32" spans="1:9" ht="12.75" customHeight="1">
      <c r="A32" s="171">
        <v>29</v>
      </c>
      <c r="B32" s="170" t="s">
        <v>62</v>
      </c>
      <c r="C32" s="164">
        <v>66700000</v>
      </c>
      <c r="D32" s="164">
        <v>67476250</v>
      </c>
      <c r="E32" s="148">
        <v>1.163793103448276</v>
      </c>
      <c r="F32" s="167"/>
      <c r="G32" s="70"/>
      <c r="H32" s="81"/>
      <c r="I32" s="77"/>
    </row>
    <row r="33" spans="1:9" ht="12.75" customHeight="1">
      <c r="A33" s="171">
        <v>30</v>
      </c>
      <c r="B33" s="170" t="s">
        <v>47</v>
      </c>
      <c r="C33" s="164">
        <v>26912088</v>
      </c>
      <c r="D33" s="164">
        <v>26464716</v>
      </c>
      <c r="E33" s="148">
        <v>-1.6623459316869058</v>
      </c>
      <c r="F33" s="167"/>
      <c r="G33" s="70"/>
      <c r="H33" s="81"/>
      <c r="I33" s="77"/>
    </row>
    <row r="34" spans="1:9" ht="12.75" customHeight="1">
      <c r="A34" s="171">
        <v>31</v>
      </c>
      <c r="B34" s="170" t="s">
        <v>45</v>
      </c>
      <c r="C34" s="164">
        <v>68528928</v>
      </c>
      <c r="D34" s="164">
        <v>67371798</v>
      </c>
      <c r="E34" s="148">
        <v>-1.6885277995301489</v>
      </c>
      <c r="F34" s="167"/>
      <c r="G34" s="70"/>
      <c r="H34" s="81"/>
      <c r="I34" s="77"/>
    </row>
    <row r="35" spans="1:9" ht="12.75" customHeight="1">
      <c r="A35" s="171">
        <v>32</v>
      </c>
      <c r="B35" s="170" t="s">
        <v>44</v>
      </c>
      <c r="C35" s="164">
        <v>117319872</v>
      </c>
      <c r="D35" s="164">
        <v>111399120</v>
      </c>
      <c r="E35" s="148">
        <v>-5.0466744457409574</v>
      </c>
      <c r="F35" s="172"/>
      <c r="G35" s="70"/>
      <c r="H35" s="81"/>
      <c r="I35" s="77"/>
    </row>
    <row r="36" spans="1:9" ht="12.75" customHeight="1">
      <c r="A36" s="171">
        <v>33</v>
      </c>
      <c r="B36" s="170" t="s">
        <v>71</v>
      </c>
      <c r="C36" s="164">
        <v>56890944</v>
      </c>
      <c r="D36" s="164">
        <v>55909568</v>
      </c>
      <c r="E36" s="148">
        <v>-1.7250126839167934</v>
      </c>
      <c r="F36" s="167"/>
      <c r="G36" s="70"/>
      <c r="H36" s="81"/>
      <c r="I36" s="77"/>
    </row>
    <row r="37" spans="1:9" ht="12.75" customHeight="1">
      <c r="A37" s="171">
        <v>34</v>
      </c>
      <c r="B37" s="170" t="s">
        <v>83</v>
      </c>
      <c r="C37" s="164">
        <v>116176565</v>
      </c>
      <c r="D37" s="164">
        <v>117126220</v>
      </c>
      <c r="E37" s="148">
        <v>0.81742389267577331</v>
      </c>
      <c r="F37" s="167"/>
      <c r="G37" s="70"/>
      <c r="H37" s="81"/>
      <c r="I37" s="77"/>
    </row>
    <row r="38" spans="1:9" ht="12.75" customHeight="1">
      <c r="A38" s="171">
        <v>35</v>
      </c>
      <c r="B38" s="170" t="s">
        <v>67</v>
      </c>
      <c r="C38" s="164">
        <v>98911421</v>
      </c>
      <c r="D38" s="164">
        <v>105690036</v>
      </c>
      <c r="E38" s="148">
        <v>6.8532176885821912</v>
      </c>
      <c r="F38" s="172"/>
      <c r="G38" s="70"/>
      <c r="H38" s="81"/>
      <c r="I38" s="77"/>
    </row>
    <row r="39" spans="1:9" ht="12.75" customHeight="1">
      <c r="A39" s="171">
        <v>36</v>
      </c>
      <c r="B39" s="170" t="s">
        <v>46</v>
      </c>
      <c r="C39" s="164">
        <v>16666546</v>
      </c>
      <c r="D39" s="164">
        <v>17020946</v>
      </c>
      <c r="E39" s="148">
        <v>2.1264153952474616</v>
      </c>
      <c r="F39" s="166"/>
      <c r="G39" s="70"/>
      <c r="H39" s="81"/>
      <c r="I39" s="77"/>
    </row>
    <row r="40" spans="1:9" ht="12.75" customHeight="1">
      <c r="A40" s="171">
        <v>37</v>
      </c>
      <c r="B40" s="170" t="s">
        <v>63</v>
      </c>
      <c r="C40" s="164">
        <v>43596896</v>
      </c>
      <c r="D40" s="164">
        <v>43236170</v>
      </c>
      <c r="E40" s="148">
        <v>-0.82741211667913239</v>
      </c>
      <c r="F40" s="166"/>
      <c r="G40" s="70"/>
      <c r="H40" s="81"/>
      <c r="I40" s="77"/>
    </row>
    <row r="41" spans="1:9" ht="12.75" customHeight="1">
      <c r="A41" s="171">
        <v>38</v>
      </c>
      <c r="B41" s="170" t="s">
        <v>48</v>
      </c>
      <c r="C41" s="164">
        <v>19309896</v>
      </c>
      <c r="D41" s="164">
        <v>20560208</v>
      </c>
      <c r="E41" s="148">
        <v>6.4749804970466949</v>
      </c>
      <c r="F41" s="167"/>
      <c r="G41" s="70"/>
      <c r="H41" s="81"/>
      <c r="I41" s="77"/>
    </row>
    <row r="42" spans="1:9" ht="12.75" customHeight="1">
      <c r="A42" s="171">
        <v>39</v>
      </c>
      <c r="B42" s="170" t="s">
        <v>78</v>
      </c>
      <c r="C42" s="164">
        <v>13055588</v>
      </c>
      <c r="D42" s="164">
        <v>12487916</v>
      </c>
      <c r="E42" s="148">
        <v>-4.3481151519180905</v>
      </c>
      <c r="F42" s="167"/>
      <c r="G42" s="70"/>
      <c r="H42" s="81"/>
      <c r="I42" s="77"/>
    </row>
    <row r="43" spans="1:9" ht="12.75" customHeight="1">
      <c r="A43" s="171">
        <v>40</v>
      </c>
      <c r="B43" s="170" t="s">
        <v>49</v>
      </c>
      <c r="C43" s="164">
        <v>26585080</v>
      </c>
      <c r="D43" s="164">
        <v>22339200</v>
      </c>
      <c r="E43" s="148">
        <v>-15.970913008349044</v>
      </c>
      <c r="F43" s="169"/>
      <c r="G43" s="70"/>
      <c r="H43" s="81"/>
      <c r="I43" s="77"/>
    </row>
    <row r="44" spans="1:9" ht="12.75" customHeight="1">
      <c r="A44" s="171">
        <v>41</v>
      </c>
      <c r="B44" s="170" t="s">
        <v>57</v>
      </c>
      <c r="C44" s="164">
        <v>12072016</v>
      </c>
      <c r="D44" s="164">
        <v>12502772</v>
      </c>
      <c r="E44" s="148">
        <v>3.5682192601467726</v>
      </c>
      <c r="F44" s="167"/>
      <c r="G44" s="70"/>
      <c r="H44" s="81"/>
      <c r="I44" s="77"/>
    </row>
    <row r="45" spans="1:9" ht="12.75" customHeight="1">
      <c r="A45" s="171">
        <v>42</v>
      </c>
      <c r="B45" s="170" t="s">
        <v>51</v>
      </c>
      <c r="C45" s="164">
        <v>20172894</v>
      </c>
      <c r="D45" s="164">
        <v>20837372</v>
      </c>
      <c r="E45" s="148">
        <v>3.2939150922024374</v>
      </c>
      <c r="F45" s="167"/>
      <c r="G45" s="70"/>
      <c r="H45" s="81"/>
      <c r="I45" s="77"/>
    </row>
    <row r="46" spans="1:9" ht="12.75" customHeight="1">
      <c r="A46" s="175">
        <v>43</v>
      </c>
      <c r="B46" s="170" t="s">
        <v>86</v>
      </c>
      <c r="C46" s="164">
        <v>36618786</v>
      </c>
      <c r="D46" s="164">
        <v>40329738</v>
      </c>
      <c r="E46" s="148">
        <v>10.134011542600021</v>
      </c>
      <c r="F46" s="174"/>
      <c r="G46" s="70"/>
      <c r="H46" s="81"/>
      <c r="I46" s="77"/>
    </row>
    <row r="47" spans="1:9" ht="12.75" customHeight="1">
      <c r="A47" s="175">
        <v>44</v>
      </c>
      <c r="B47" s="170" t="s">
        <v>58</v>
      </c>
      <c r="C47" s="164">
        <v>13153374</v>
      </c>
      <c r="D47" s="164">
        <v>13384159</v>
      </c>
      <c r="E47" s="148">
        <v>1.7545688277395592</v>
      </c>
      <c r="F47" s="167"/>
      <c r="G47" s="70"/>
      <c r="H47" s="81"/>
      <c r="I47" s="77"/>
    </row>
    <row r="48" spans="1:9" ht="12.75" customHeight="1">
      <c r="A48" s="175">
        <v>45</v>
      </c>
      <c r="B48" s="170" t="s">
        <v>50</v>
      </c>
      <c r="C48" s="164">
        <v>34132680</v>
      </c>
      <c r="D48" s="164">
        <v>34672632</v>
      </c>
      <c r="E48" s="148">
        <v>1.5819209039548021</v>
      </c>
      <c r="F48" s="167"/>
      <c r="G48" s="70"/>
      <c r="H48" s="81"/>
      <c r="I48" s="77"/>
    </row>
    <row r="49" spans="1:9" ht="12.75" customHeight="1">
      <c r="A49" s="175">
        <v>46</v>
      </c>
      <c r="B49" s="170" t="s">
        <v>70</v>
      </c>
      <c r="C49" s="164">
        <v>41955844</v>
      </c>
      <c r="D49" s="164">
        <v>41742204</v>
      </c>
      <c r="E49" s="148">
        <v>-0.50920200771077329</v>
      </c>
      <c r="F49" s="173"/>
      <c r="G49" s="70"/>
      <c r="H49" s="81"/>
      <c r="I49" s="77"/>
    </row>
    <row r="50" spans="1:9" ht="12.75" customHeight="1">
      <c r="A50" s="175">
        <v>47</v>
      </c>
      <c r="B50" s="170" t="s">
        <v>52</v>
      </c>
      <c r="C50" s="164">
        <v>24015204</v>
      </c>
      <c r="D50" s="164">
        <v>24333048</v>
      </c>
      <c r="E50" s="148">
        <v>1.3235115554296355</v>
      </c>
      <c r="F50" s="173"/>
    </row>
    <row r="51" spans="1:9" ht="12.75" customHeight="1">
      <c r="A51" s="175">
        <v>48</v>
      </c>
      <c r="B51" s="170" t="s">
        <v>68</v>
      </c>
      <c r="C51" s="164">
        <v>57738780</v>
      </c>
      <c r="D51" s="164">
        <v>60477263</v>
      </c>
      <c r="E51" s="148">
        <v>4.742883379247016</v>
      </c>
      <c r="F51" s="173"/>
      <c r="G51" s="96"/>
    </row>
    <row r="52" spans="1:9" ht="12.75" customHeight="1">
      <c r="A52" s="175">
        <v>49</v>
      </c>
      <c r="B52" s="170" t="s">
        <v>76</v>
      </c>
      <c r="C52" s="164">
        <v>46193580</v>
      </c>
      <c r="D52" s="164">
        <v>46847880</v>
      </c>
      <c r="E52" s="148">
        <v>1.41643059490085</v>
      </c>
      <c r="F52" s="167"/>
      <c r="G52" s="96"/>
    </row>
    <row r="53" spans="1:9" s="29" customFormat="1" ht="12.75" customHeight="1">
      <c r="A53" s="175">
        <v>50</v>
      </c>
      <c r="B53" s="170" t="s">
        <v>56</v>
      </c>
      <c r="C53" s="164">
        <v>32055920</v>
      </c>
      <c r="D53" s="164">
        <v>34208980</v>
      </c>
      <c r="E53" s="148">
        <v>6.7165752846900046</v>
      </c>
      <c r="F53" s="167"/>
      <c r="G53" s="96"/>
    </row>
    <row r="54" spans="1:9" ht="12.75" customHeight="1">
      <c r="A54" s="175">
        <v>51</v>
      </c>
      <c r="B54" s="170" t="s">
        <v>55</v>
      </c>
      <c r="C54" s="164">
        <v>6734130</v>
      </c>
      <c r="D54" s="164">
        <v>6522710</v>
      </c>
      <c r="E54" s="148">
        <v>-3.1395295309119367</v>
      </c>
      <c r="F54" s="173"/>
      <c r="G54" s="96"/>
    </row>
    <row r="55" spans="1:9" ht="12.75" customHeight="1">
      <c r="A55" s="175">
        <v>52</v>
      </c>
      <c r="B55" s="170" t="s">
        <v>80</v>
      </c>
      <c r="C55" s="164">
        <v>15481324</v>
      </c>
      <c r="D55" s="164">
        <v>14115248</v>
      </c>
      <c r="E55" s="148">
        <v>-8.8240256453517798</v>
      </c>
      <c r="F55" s="167"/>
      <c r="G55" s="96"/>
    </row>
    <row r="56" spans="1:9" s="29" customFormat="1" ht="12.75" customHeight="1">
      <c r="A56" s="175">
        <v>53</v>
      </c>
      <c r="B56" s="170" t="s">
        <v>54</v>
      </c>
      <c r="C56" s="164">
        <v>8804330</v>
      </c>
      <c r="D56" s="164">
        <v>8096754</v>
      </c>
      <c r="E56" s="196">
        <v>-8.0366819508128398</v>
      </c>
      <c r="F56" s="173"/>
      <c r="G56" s="96"/>
    </row>
    <row r="57" spans="1:9" s="29" customFormat="1" ht="12.75" customHeight="1">
      <c r="A57" s="175">
        <v>54</v>
      </c>
      <c r="B57" s="170" t="s">
        <v>61</v>
      </c>
      <c r="C57" s="164">
        <v>6375702</v>
      </c>
      <c r="D57" s="164">
        <v>6289032</v>
      </c>
      <c r="E57" s="196">
        <v>-1.3593797200684725</v>
      </c>
      <c r="F57" s="167"/>
      <c r="G57" s="96"/>
    </row>
    <row r="58" spans="1:9" s="29" customFormat="1" ht="12.75" customHeight="1">
      <c r="A58" s="175">
        <v>55</v>
      </c>
      <c r="B58" s="170" t="s">
        <v>94</v>
      </c>
      <c r="C58" s="164">
        <v>7253440</v>
      </c>
      <c r="D58" s="164">
        <v>7021120</v>
      </c>
      <c r="E58" s="196">
        <v>-3.2028940750871309</v>
      </c>
      <c r="F58" s="167"/>
      <c r="G58" s="96"/>
    </row>
    <row r="59" spans="1:9" s="29" customFormat="1" ht="12.75" customHeight="1">
      <c r="A59" s="175">
        <v>56</v>
      </c>
      <c r="B59" s="170" t="s">
        <v>85</v>
      </c>
      <c r="C59" s="164">
        <v>5775588</v>
      </c>
      <c r="D59" s="164">
        <v>5420856</v>
      </c>
      <c r="E59" s="196">
        <v>-6.1419200954084676</v>
      </c>
      <c r="F59" s="167"/>
      <c r="G59" s="96"/>
    </row>
    <row r="60" spans="1:9" s="29" customFormat="1" ht="12.75" customHeight="1">
      <c r="A60" s="175">
        <v>57</v>
      </c>
      <c r="B60" s="170" t="s">
        <v>73</v>
      </c>
      <c r="C60" s="164">
        <v>6086286</v>
      </c>
      <c r="D60" s="164">
        <v>6018390</v>
      </c>
      <c r="E60" s="196">
        <v>-1.1155571723050806</v>
      </c>
      <c r="F60" s="173"/>
      <c r="G60" s="96"/>
    </row>
    <row r="61" spans="1:9" s="29" customFormat="1" ht="12.75" customHeight="1">
      <c r="A61" s="175">
        <v>58</v>
      </c>
      <c r="B61" s="170" t="s">
        <v>95</v>
      </c>
      <c r="C61" s="164">
        <v>6601864</v>
      </c>
      <c r="D61" s="164">
        <v>5676592</v>
      </c>
      <c r="E61" s="197">
        <v>-14.015314462703261</v>
      </c>
      <c r="F61" s="153"/>
      <c r="G61" s="96"/>
    </row>
    <row r="62" spans="1:9" s="29" customFormat="1" ht="12.75" customHeight="1">
      <c r="A62" s="175">
        <v>59</v>
      </c>
      <c r="B62" s="170" t="s">
        <v>98</v>
      </c>
      <c r="C62" s="164">
        <v>21298680</v>
      </c>
      <c r="D62" s="164">
        <v>22008636</v>
      </c>
      <c r="E62" s="196">
        <v>3.3333333333333335</v>
      </c>
      <c r="F62" s="167"/>
      <c r="G62" s="96"/>
    </row>
    <row r="63" spans="1:9" s="29" customFormat="1" ht="12.75" customHeight="1">
      <c r="A63" s="175">
        <v>60</v>
      </c>
      <c r="B63" s="170" t="s">
        <v>92</v>
      </c>
      <c r="C63" s="164">
        <v>19407052</v>
      </c>
      <c r="D63" s="164">
        <v>19866336</v>
      </c>
      <c r="E63" s="196">
        <v>2.3665830338373905</v>
      </c>
      <c r="F63" s="167"/>
      <c r="G63" s="96"/>
    </row>
    <row r="64" spans="1:9" s="29" customFormat="1" ht="12.75" customHeight="1">
      <c r="A64" s="175">
        <v>61</v>
      </c>
      <c r="B64" s="170" t="s">
        <v>84</v>
      </c>
      <c r="C64" s="185">
        <v>24412960</v>
      </c>
      <c r="D64" s="164">
        <v>21671221</v>
      </c>
      <c r="E64" s="196">
        <v>-11.230670103092784</v>
      </c>
      <c r="F64" s="167"/>
      <c r="G64" s="96"/>
    </row>
    <row r="65" spans="1:226" s="29" customFormat="1" ht="12.75" customHeight="1">
      <c r="A65" s="175">
        <v>62</v>
      </c>
      <c r="B65" s="170" t="s">
        <v>89</v>
      </c>
      <c r="C65" s="164">
        <v>5394604</v>
      </c>
      <c r="D65" s="164">
        <v>5782334</v>
      </c>
      <c r="E65" s="196">
        <v>7.187367228437898</v>
      </c>
      <c r="F65" s="167"/>
      <c r="G65" s="96"/>
    </row>
    <row r="66" spans="1:226" s="29" customFormat="1" ht="12.75" customHeight="1">
      <c r="A66" s="175">
        <v>63</v>
      </c>
      <c r="B66" s="170" t="s">
        <v>53</v>
      </c>
      <c r="C66" s="164">
        <v>13476288</v>
      </c>
      <c r="D66" s="164">
        <v>12202896</v>
      </c>
      <c r="E66" s="197">
        <v>-9.4491302055877711</v>
      </c>
      <c r="F66" s="153"/>
      <c r="G66" s="96"/>
    </row>
    <row r="67" spans="1:226" s="29" customFormat="1" ht="12.75" customHeight="1">
      <c r="A67" s="175">
        <v>64</v>
      </c>
      <c r="B67" s="182" t="s">
        <v>93</v>
      </c>
      <c r="C67" s="179">
        <v>24877215</v>
      </c>
      <c r="D67" s="179">
        <v>24838065</v>
      </c>
      <c r="E67" s="197">
        <v>-0.15737292136599695</v>
      </c>
      <c r="F67" s="173"/>
      <c r="G67" s="96"/>
    </row>
    <row r="68" spans="1:226" ht="12.75" customHeight="1">
      <c r="A68" s="192">
        <v>65</v>
      </c>
      <c r="B68" s="135" t="s">
        <v>79</v>
      </c>
      <c r="C68" s="164">
        <v>6882000</v>
      </c>
      <c r="D68" s="164">
        <v>6771000</v>
      </c>
      <c r="E68" s="92">
        <v>-1.6129032258064515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s="29" customFormat="1" ht="19.5" customHeight="1">
      <c r="A69" s="176"/>
      <c r="B69" s="177" t="s">
        <v>16</v>
      </c>
      <c r="C69" s="178">
        <v>7412477448</v>
      </c>
      <c r="D69" s="161">
        <v>7400793999</v>
      </c>
      <c r="E69" s="146">
        <v>-0.15761867853172862</v>
      </c>
      <c r="F69" s="166"/>
      <c r="G69" s="44"/>
    </row>
    <row r="70" spans="1:226" s="29" customFormat="1">
      <c r="A70" s="194"/>
      <c r="B70" s="152"/>
      <c r="C70" s="167"/>
      <c r="D70" s="167"/>
      <c r="E70" s="167"/>
      <c r="F70" s="167"/>
      <c r="G70" s="44"/>
    </row>
    <row r="71" spans="1:226" s="29" customFormat="1" ht="12.75" customHeight="1">
      <c r="A71" s="194"/>
      <c r="B71" s="152"/>
      <c r="C71" s="167"/>
      <c r="D71" s="167"/>
      <c r="E71" s="167"/>
      <c r="F71" s="167"/>
    </row>
    <row r="72" spans="1:226" s="29" customFormat="1">
      <c r="A72" s="95"/>
      <c r="C72" s="70"/>
      <c r="E72" s="70"/>
    </row>
    <row r="73" spans="1:226" s="29" customFormat="1">
      <c r="A73" s="95"/>
      <c r="C73" s="70"/>
      <c r="E73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63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91"/>
      <c r="B3" s="104" t="s">
        <v>12</v>
      </c>
      <c r="C3" s="94">
        <v>42979</v>
      </c>
      <c r="D3" s="94">
        <v>43344</v>
      </c>
      <c r="E3" s="105" t="s">
        <v>17</v>
      </c>
      <c r="F3" s="103"/>
    </row>
    <row r="4" spans="1:9" ht="12.75" customHeight="1">
      <c r="A4" s="145">
        <v>1</v>
      </c>
      <c r="B4" s="106" t="s">
        <v>18</v>
      </c>
      <c r="C4" s="102">
        <v>83.7</v>
      </c>
      <c r="D4" s="102">
        <v>83.6</v>
      </c>
      <c r="E4" s="102">
        <v>-0.10000000000000853</v>
      </c>
      <c r="F4" s="101"/>
      <c r="G4" s="43"/>
      <c r="H4" s="43"/>
      <c r="I4" s="43"/>
    </row>
    <row r="5" spans="1:9" ht="12.75" customHeight="1">
      <c r="A5" s="145">
        <v>2</v>
      </c>
      <c r="B5" s="106" t="s">
        <v>19</v>
      </c>
      <c r="C5" s="102">
        <v>84.2</v>
      </c>
      <c r="D5" s="102">
        <v>83</v>
      </c>
      <c r="E5" s="102">
        <v>-1.2000000000000028</v>
      </c>
      <c r="F5" s="101"/>
    </row>
    <row r="6" spans="1:9" ht="12.75" customHeight="1">
      <c r="A6" s="145">
        <v>3</v>
      </c>
      <c r="B6" s="106" t="s">
        <v>20</v>
      </c>
      <c r="C6" s="102">
        <v>82.1</v>
      </c>
      <c r="D6" s="102">
        <v>84.8</v>
      </c>
      <c r="E6" s="102">
        <v>2.7000000000000028</v>
      </c>
      <c r="F6" s="101"/>
    </row>
    <row r="7" spans="1:9" ht="12.75" customHeight="1">
      <c r="A7" s="145">
        <v>4</v>
      </c>
      <c r="B7" s="106" t="s">
        <v>21</v>
      </c>
      <c r="C7" s="102">
        <v>85.8</v>
      </c>
      <c r="D7" s="102">
        <v>83.9</v>
      </c>
      <c r="E7" s="102">
        <v>-1.8999999999999915</v>
      </c>
      <c r="F7" s="101"/>
    </row>
    <row r="8" spans="1:9" ht="12.75" customHeight="1">
      <c r="A8" s="145">
        <v>5</v>
      </c>
      <c r="B8" s="106" t="s">
        <v>22</v>
      </c>
      <c r="C8" s="102">
        <v>77.900000000000006</v>
      </c>
      <c r="D8" s="102">
        <v>79.900000000000006</v>
      </c>
      <c r="E8" s="102">
        <v>2</v>
      </c>
      <c r="F8" s="101"/>
    </row>
    <row r="9" spans="1:9" ht="12.75" customHeight="1">
      <c r="A9" s="145">
        <v>6</v>
      </c>
      <c r="B9" s="106" t="s">
        <v>23</v>
      </c>
      <c r="C9" s="102">
        <v>80.900000000000006</v>
      </c>
      <c r="D9" s="102">
        <v>84.8</v>
      </c>
      <c r="E9" s="102">
        <v>3.8999999999999915</v>
      </c>
      <c r="F9" s="101"/>
    </row>
    <row r="10" spans="1:9" ht="12.75" customHeight="1">
      <c r="A10" s="145">
        <v>7</v>
      </c>
      <c r="B10" s="106" t="s">
        <v>25</v>
      </c>
      <c r="C10" s="102">
        <v>87.1</v>
      </c>
      <c r="D10" s="102">
        <v>90.6</v>
      </c>
      <c r="E10" s="102">
        <v>3.5</v>
      </c>
      <c r="F10" s="101"/>
    </row>
    <row r="11" spans="1:9" ht="12.75" customHeight="1">
      <c r="A11" s="145">
        <v>8</v>
      </c>
      <c r="B11" s="106" t="s">
        <v>24</v>
      </c>
      <c r="C11" s="102">
        <v>80.599999999999994</v>
      </c>
      <c r="D11" s="102">
        <v>80.8</v>
      </c>
      <c r="E11" s="102">
        <v>0.20000000000000284</v>
      </c>
      <c r="F11" s="101"/>
    </row>
    <row r="12" spans="1:9" ht="12.75" customHeight="1">
      <c r="A12" s="145">
        <v>9</v>
      </c>
      <c r="B12" s="106" t="s">
        <v>26</v>
      </c>
      <c r="C12" s="102">
        <v>82.2</v>
      </c>
      <c r="D12" s="102">
        <v>84.6</v>
      </c>
      <c r="E12" s="102">
        <v>2.3999999999999915</v>
      </c>
      <c r="F12" s="101"/>
    </row>
    <row r="13" spans="1:9" ht="12.75" customHeight="1">
      <c r="A13" s="145">
        <v>10</v>
      </c>
      <c r="B13" s="106" t="s">
        <v>28</v>
      </c>
      <c r="C13" s="102">
        <v>81.5</v>
      </c>
      <c r="D13" s="102">
        <v>77.8</v>
      </c>
      <c r="E13" s="102">
        <v>-3.7000000000000028</v>
      </c>
      <c r="F13" s="101"/>
    </row>
    <row r="14" spans="1:9" ht="12.75" customHeight="1">
      <c r="A14" s="145">
        <v>11</v>
      </c>
      <c r="B14" s="106" t="s">
        <v>27</v>
      </c>
      <c r="C14" s="102">
        <v>84.3</v>
      </c>
      <c r="D14" s="102">
        <v>83.8</v>
      </c>
      <c r="E14" s="102">
        <v>-0.5</v>
      </c>
      <c r="F14" s="101"/>
    </row>
    <row r="15" spans="1:9" ht="12.75" customHeight="1">
      <c r="A15" s="145">
        <v>12</v>
      </c>
      <c r="B15" s="106" t="s">
        <v>30</v>
      </c>
      <c r="C15" s="102">
        <v>68.099999999999994</v>
      </c>
      <c r="D15" s="102">
        <v>65.5</v>
      </c>
      <c r="E15" s="102">
        <v>-2.5999999999999943</v>
      </c>
      <c r="F15" s="101"/>
    </row>
    <row r="16" spans="1:9" ht="12.75" customHeight="1">
      <c r="A16" s="145">
        <v>13</v>
      </c>
      <c r="B16" s="106" t="s">
        <v>29</v>
      </c>
      <c r="C16" s="102">
        <v>82.4</v>
      </c>
      <c r="D16" s="102">
        <v>77.2</v>
      </c>
      <c r="E16" s="102">
        <v>-5.2000000000000028</v>
      </c>
      <c r="F16" s="101"/>
    </row>
    <row r="17" spans="1:6" ht="12.75" customHeight="1">
      <c r="A17" s="145">
        <v>14</v>
      </c>
      <c r="B17" s="106" t="s">
        <v>31</v>
      </c>
      <c r="C17" s="102">
        <v>81.5</v>
      </c>
      <c r="D17" s="102">
        <v>82.2</v>
      </c>
      <c r="E17" s="102">
        <v>0.70000000000000284</v>
      </c>
      <c r="F17" s="101"/>
    </row>
    <row r="18" spans="1:6" ht="12.75" customHeight="1">
      <c r="A18" s="145">
        <v>15</v>
      </c>
      <c r="B18" s="106" t="s">
        <v>40</v>
      </c>
      <c r="C18" s="102">
        <v>86.4</v>
      </c>
      <c r="D18" s="102">
        <v>88.7</v>
      </c>
      <c r="E18" s="102">
        <v>2.2999999999999972</v>
      </c>
      <c r="F18" s="101"/>
    </row>
    <row r="19" spans="1:6" ht="12.75" customHeight="1">
      <c r="A19" s="145">
        <v>16</v>
      </c>
      <c r="B19" s="106" t="s">
        <v>32</v>
      </c>
      <c r="C19" s="102">
        <v>77.400000000000006</v>
      </c>
      <c r="D19" s="102">
        <v>76.5</v>
      </c>
      <c r="E19" s="102">
        <v>-0.90000000000000568</v>
      </c>
      <c r="F19" s="101"/>
    </row>
    <row r="20" spans="1:6" ht="12.75" customHeight="1">
      <c r="A20" s="145">
        <v>17</v>
      </c>
      <c r="B20" s="106" t="s">
        <v>37</v>
      </c>
      <c r="C20" s="102">
        <v>82.5</v>
      </c>
      <c r="D20" s="102">
        <v>86.8</v>
      </c>
      <c r="E20" s="102">
        <v>4.2999999999999972</v>
      </c>
      <c r="F20" s="101"/>
    </row>
    <row r="21" spans="1:6" ht="12.75" customHeight="1">
      <c r="A21" s="145">
        <v>18</v>
      </c>
      <c r="B21" s="106" t="s">
        <v>33</v>
      </c>
      <c r="C21" s="102">
        <v>79.8</v>
      </c>
      <c r="D21" s="102">
        <v>80.900000000000006</v>
      </c>
      <c r="E21" s="102">
        <v>1.1000000000000085</v>
      </c>
      <c r="F21" s="101"/>
    </row>
    <row r="22" spans="1:6" ht="12.75" customHeight="1">
      <c r="A22" s="145">
        <v>19</v>
      </c>
      <c r="B22" s="106" t="s">
        <v>36</v>
      </c>
      <c r="C22" s="102">
        <v>79.2</v>
      </c>
      <c r="D22" s="102">
        <v>79.099999999999994</v>
      </c>
      <c r="E22" s="102">
        <v>-0.10000000000000853</v>
      </c>
      <c r="F22" s="101"/>
    </row>
    <row r="23" spans="1:6" ht="12.75" customHeight="1">
      <c r="A23" s="145">
        <v>20</v>
      </c>
      <c r="B23" s="106" t="s">
        <v>34</v>
      </c>
      <c r="C23" s="102">
        <v>81.099999999999994</v>
      </c>
      <c r="D23" s="102">
        <v>80.8</v>
      </c>
      <c r="E23" s="102">
        <v>-0.29999999999999716</v>
      </c>
      <c r="F23" s="101"/>
    </row>
    <row r="24" spans="1:6" ht="12.75" customHeight="1">
      <c r="A24" s="145">
        <v>21</v>
      </c>
      <c r="B24" s="106" t="s">
        <v>35</v>
      </c>
      <c r="C24" s="102">
        <v>76.7</v>
      </c>
      <c r="D24" s="102">
        <v>77.3</v>
      </c>
      <c r="E24" s="102">
        <v>0.59999999999999432</v>
      </c>
      <c r="F24" s="101"/>
    </row>
    <row r="25" spans="1:6" ht="12.75" customHeight="1">
      <c r="A25" s="145">
        <v>22</v>
      </c>
      <c r="B25" s="106" t="s">
        <v>75</v>
      </c>
      <c r="C25" s="102">
        <v>90.6</v>
      </c>
      <c r="D25" s="102">
        <v>92.1</v>
      </c>
      <c r="E25" s="102">
        <v>1.5</v>
      </c>
      <c r="F25" s="101"/>
    </row>
    <row r="26" spans="1:6" ht="12.75" customHeight="1">
      <c r="A26" s="145">
        <v>23</v>
      </c>
      <c r="B26" s="106" t="s">
        <v>42</v>
      </c>
      <c r="C26" s="102">
        <v>82.8</v>
      </c>
      <c r="D26" s="102">
        <v>81.7</v>
      </c>
      <c r="E26" s="102">
        <v>-1.0999999999999943</v>
      </c>
      <c r="F26" s="101"/>
    </row>
    <row r="27" spans="1:6" ht="12.75" customHeight="1">
      <c r="A27" s="145">
        <v>24</v>
      </c>
      <c r="B27" s="106" t="s">
        <v>39</v>
      </c>
      <c r="C27" s="102">
        <v>72.7</v>
      </c>
      <c r="D27" s="102">
        <v>78.7</v>
      </c>
      <c r="E27" s="102">
        <v>6</v>
      </c>
      <c r="F27" s="101"/>
    </row>
    <row r="28" spans="1:6" ht="12.75" customHeight="1">
      <c r="A28" s="145">
        <v>25</v>
      </c>
      <c r="B28" s="106" t="s">
        <v>74</v>
      </c>
      <c r="C28" s="102">
        <v>83.7</v>
      </c>
      <c r="D28" s="102">
        <v>82</v>
      </c>
      <c r="E28" s="102">
        <v>-1.7000000000000028</v>
      </c>
      <c r="F28" s="101"/>
    </row>
    <row r="29" spans="1:6" ht="12.75" customHeight="1">
      <c r="A29" s="145">
        <v>26</v>
      </c>
      <c r="B29" s="106" t="s">
        <v>41</v>
      </c>
      <c r="C29" s="102">
        <v>79.5</v>
      </c>
      <c r="D29" s="102">
        <v>72</v>
      </c>
      <c r="E29" s="102">
        <v>-7.5</v>
      </c>
      <c r="F29" s="101"/>
    </row>
    <row r="30" spans="1:6" ht="12.75" customHeight="1">
      <c r="A30" s="145">
        <v>27</v>
      </c>
      <c r="B30" s="106" t="s">
        <v>38</v>
      </c>
      <c r="C30" s="102">
        <v>87</v>
      </c>
      <c r="D30" s="102">
        <v>82.3</v>
      </c>
      <c r="E30" s="102">
        <v>-4.7000000000000028</v>
      </c>
      <c r="F30" s="101"/>
    </row>
    <row r="31" spans="1:6" ht="12.75" customHeight="1">
      <c r="A31" s="145">
        <v>28</v>
      </c>
      <c r="B31" s="106" t="s">
        <v>43</v>
      </c>
      <c r="C31" s="102">
        <v>82.1</v>
      </c>
      <c r="D31" s="102">
        <v>80.7</v>
      </c>
      <c r="E31" s="102">
        <v>-1.3999999999999915</v>
      </c>
      <c r="F31" s="101"/>
    </row>
    <row r="32" spans="1:6" ht="12.75" customHeight="1">
      <c r="A32" s="145">
        <v>29</v>
      </c>
      <c r="B32" s="106" t="s">
        <v>62</v>
      </c>
      <c r="C32" s="102">
        <v>65.8</v>
      </c>
      <c r="D32" s="102">
        <v>67.8</v>
      </c>
      <c r="E32" s="102">
        <v>2</v>
      </c>
      <c r="F32" s="101"/>
    </row>
    <row r="33" spans="1:6" ht="12.75" customHeight="1">
      <c r="A33" s="145">
        <v>30</v>
      </c>
      <c r="B33" s="106" t="s">
        <v>47</v>
      </c>
      <c r="C33" s="102">
        <v>81.900000000000006</v>
      </c>
      <c r="D33" s="102">
        <v>82.4</v>
      </c>
      <c r="E33" s="102">
        <v>0.5</v>
      </c>
      <c r="F33" s="101"/>
    </row>
    <row r="34" spans="1:6" ht="12.75" customHeight="1">
      <c r="A34" s="145">
        <v>31</v>
      </c>
      <c r="B34" s="106" t="s">
        <v>45</v>
      </c>
      <c r="C34" s="102">
        <v>78.8</v>
      </c>
      <c r="D34" s="102">
        <v>80.3</v>
      </c>
      <c r="E34" s="102">
        <v>1.5</v>
      </c>
      <c r="F34" s="101"/>
    </row>
    <row r="35" spans="1:6" ht="12.75" customHeight="1">
      <c r="A35" s="145">
        <v>32</v>
      </c>
      <c r="B35" s="106" t="s">
        <v>44</v>
      </c>
      <c r="C35" s="102">
        <v>86.6</v>
      </c>
      <c r="D35" s="102">
        <v>82.5</v>
      </c>
      <c r="E35" s="102">
        <v>-4.0999999999999943</v>
      </c>
      <c r="F35" s="101"/>
    </row>
    <row r="36" spans="1:6" ht="12.75" customHeight="1">
      <c r="A36" s="145">
        <v>33</v>
      </c>
      <c r="B36" s="106" t="s">
        <v>71</v>
      </c>
      <c r="C36" s="102">
        <v>65.8</v>
      </c>
      <c r="D36" s="102">
        <v>69</v>
      </c>
      <c r="E36" s="102">
        <v>3.2000000000000028</v>
      </c>
      <c r="F36" s="101"/>
    </row>
    <row r="37" spans="1:6" ht="12.75" customHeight="1">
      <c r="A37" s="145">
        <v>34</v>
      </c>
      <c r="B37" s="106" t="s">
        <v>83</v>
      </c>
      <c r="C37" s="102">
        <v>81</v>
      </c>
      <c r="D37" s="102">
        <v>77.400000000000006</v>
      </c>
      <c r="E37" s="102">
        <v>-3.5999999999999943</v>
      </c>
      <c r="F37" s="101"/>
    </row>
    <row r="38" spans="1:6" ht="12.75" customHeight="1">
      <c r="A38" s="145">
        <v>35</v>
      </c>
      <c r="B38" s="106" t="s">
        <v>67</v>
      </c>
      <c r="C38" s="102">
        <v>85.9</v>
      </c>
      <c r="D38" s="102">
        <v>84.7</v>
      </c>
      <c r="E38" s="102">
        <v>-1.2000000000000028</v>
      </c>
      <c r="F38" s="101"/>
    </row>
    <row r="39" spans="1:6" ht="12.75" customHeight="1">
      <c r="A39" s="145">
        <v>36</v>
      </c>
      <c r="B39" s="106" t="s">
        <v>46</v>
      </c>
      <c r="C39" s="102">
        <v>79.7</v>
      </c>
      <c r="D39" s="102">
        <v>72.599999999999994</v>
      </c>
      <c r="E39" s="102">
        <v>-7.1000000000000085</v>
      </c>
      <c r="F39" s="101"/>
    </row>
    <row r="40" spans="1:6" ht="12.75" customHeight="1">
      <c r="A40" s="145">
        <v>37</v>
      </c>
      <c r="B40" s="106" t="s">
        <v>63</v>
      </c>
      <c r="C40" s="102">
        <v>55.2</v>
      </c>
      <c r="D40" s="102">
        <v>58.8</v>
      </c>
      <c r="E40" s="102">
        <v>3.5999999999999943</v>
      </c>
      <c r="F40" s="101"/>
    </row>
    <row r="41" spans="1:6" ht="12.75" customHeight="1">
      <c r="A41" s="145">
        <v>38</v>
      </c>
      <c r="B41" s="106" t="s">
        <v>48</v>
      </c>
      <c r="C41" s="102">
        <v>57.3</v>
      </c>
      <c r="D41" s="102">
        <v>61.4</v>
      </c>
      <c r="E41" s="102">
        <v>4.1000000000000014</v>
      </c>
      <c r="F41" s="101"/>
    </row>
    <row r="42" spans="1:6" ht="12.75" customHeight="1">
      <c r="A42" s="145">
        <v>39</v>
      </c>
      <c r="B42" s="106" t="s">
        <v>78</v>
      </c>
      <c r="C42" s="102">
        <v>77.8</v>
      </c>
      <c r="D42" s="102">
        <v>71.400000000000006</v>
      </c>
      <c r="E42" s="102">
        <v>-6.3999999999999915</v>
      </c>
      <c r="F42" s="101"/>
    </row>
    <row r="43" spans="1:6" ht="12.75" customHeight="1">
      <c r="A43" s="145">
        <v>40</v>
      </c>
      <c r="B43" s="106" t="s">
        <v>49</v>
      </c>
      <c r="C43" s="102">
        <v>86.9</v>
      </c>
      <c r="D43" s="102">
        <v>81.900000000000006</v>
      </c>
      <c r="E43" s="102">
        <v>-5</v>
      </c>
      <c r="F43" s="101"/>
    </row>
    <row r="44" spans="1:6" ht="12.75" customHeight="1">
      <c r="A44" s="145">
        <v>41</v>
      </c>
      <c r="B44" s="106" t="s">
        <v>57</v>
      </c>
      <c r="C44" s="102">
        <v>73.400000000000006</v>
      </c>
      <c r="D44" s="102">
        <v>72.2</v>
      </c>
      <c r="E44" s="102">
        <v>-1.2000000000000028</v>
      </c>
      <c r="F44" s="101"/>
    </row>
    <row r="45" spans="1:6" ht="12.75" customHeight="1">
      <c r="A45" s="145">
        <v>42</v>
      </c>
      <c r="B45" s="106" t="s">
        <v>51</v>
      </c>
      <c r="C45" s="102">
        <v>85.6</v>
      </c>
      <c r="D45" s="102">
        <v>87.5</v>
      </c>
      <c r="E45" s="102">
        <v>1.9000000000000057</v>
      </c>
      <c r="F45" s="101"/>
    </row>
    <row r="46" spans="1:6" ht="12.75" customHeight="1">
      <c r="A46" s="192">
        <v>43</v>
      </c>
      <c r="B46" s="107" t="s">
        <v>86</v>
      </c>
      <c r="C46" s="96">
        <v>87.8</v>
      </c>
      <c r="D46" s="96">
        <v>85.4</v>
      </c>
      <c r="E46" s="96">
        <v>-2.3999999999999915</v>
      </c>
      <c r="F46" s="97"/>
    </row>
    <row r="47" spans="1:6" ht="12.75" customHeight="1">
      <c r="A47" s="192">
        <v>44</v>
      </c>
      <c r="B47" s="107" t="s">
        <v>58</v>
      </c>
      <c r="C47" s="96">
        <v>61.5</v>
      </c>
      <c r="D47" s="96">
        <v>65.099999999999994</v>
      </c>
      <c r="E47" s="99">
        <v>3.5999999999999943</v>
      </c>
      <c r="F47" s="97"/>
    </row>
    <row r="48" spans="1:6" ht="12.75" customHeight="1">
      <c r="A48" s="192">
        <v>45</v>
      </c>
      <c r="B48" s="107" t="s">
        <v>50</v>
      </c>
      <c r="C48" s="96">
        <v>87</v>
      </c>
      <c r="D48" s="96">
        <v>87.4</v>
      </c>
      <c r="E48" s="96">
        <v>0.40000000000000568</v>
      </c>
      <c r="F48" s="97"/>
    </row>
    <row r="49" spans="1:249" ht="12.75" customHeight="1">
      <c r="A49" s="192">
        <v>46</v>
      </c>
      <c r="B49" s="107" t="s">
        <v>70</v>
      </c>
      <c r="C49" s="99">
        <v>61.3</v>
      </c>
      <c r="D49" s="99">
        <v>66.099999999999994</v>
      </c>
      <c r="E49" s="99">
        <v>4.7999999999999972</v>
      </c>
      <c r="F49" s="97"/>
    </row>
    <row r="50" spans="1:249" ht="12.75" customHeight="1">
      <c r="A50" s="192">
        <v>47</v>
      </c>
      <c r="B50" s="107" t="s">
        <v>52</v>
      </c>
      <c r="C50" s="99">
        <v>65.900000000000006</v>
      </c>
      <c r="D50" s="99">
        <v>71.5</v>
      </c>
      <c r="E50" s="99">
        <v>5.5999999999999943</v>
      </c>
      <c r="F50" s="97"/>
    </row>
    <row r="51" spans="1:249" ht="12.75" customHeight="1">
      <c r="A51" s="192">
        <v>48</v>
      </c>
      <c r="B51" s="107" t="s">
        <v>68</v>
      </c>
      <c r="C51" s="99">
        <v>81.900000000000006</v>
      </c>
      <c r="D51" s="99">
        <v>75.5</v>
      </c>
      <c r="E51" s="99">
        <v>-6.4000000000000057</v>
      </c>
      <c r="F51" s="96"/>
    </row>
    <row r="52" spans="1:249" ht="12.75" customHeight="1">
      <c r="A52" s="192">
        <v>49</v>
      </c>
      <c r="B52" s="107" t="s">
        <v>76</v>
      </c>
      <c r="C52" s="99">
        <v>80.7</v>
      </c>
      <c r="D52" s="99">
        <v>78.2</v>
      </c>
      <c r="E52" s="99">
        <v>-2.5</v>
      </c>
      <c r="F52" s="97"/>
    </row>
    <row r="53" spans="1:249" s="29" customFormat="1" ht="12.75" customHeight="1">
      <c r="A53" s="192">
        <v>50</v>
      </c>
      <c r="B53" s="107" t="s">
        <v>56</v>
      </c>
      <c r="C53" s="99">
        <v>81.599999999999994</v>
      </c>
      <c r="D53" s="99">
        <v>82.8</v>
      </c>
      <c r="E53" s="99">
        <v>1.2000000000000028</v>
      </c>
      <c r="F53" s="97"/>
    </row>
    <row r="54" spans="1:249" s="29" customFormat="1" ht="12.75" customHeight="1">
      <c r="A54" s="192">
        <v>51</v>
      </c>
      <c r="B54" s="107" t="s">
        <v>55</v>
      </c>
      <c r="C54" s="99">
        <v>76.3</v>
      </c>
      <c r="D54" s="99">
        <v>78.3</v>
      </c>
      <c r="E54" s="99">
        <v>2</v>
      </c>
      <c r="F54" s="97"/>
    </row>
    <row r="55" spans="1:249" s="29" customFormat="1" ht="12.75" customHeight="1">
      <c r="A55" s="192">
        <v>52</v>
      </c>
      <c r="B55" s="107" t="s">
        <v>80</v>
      </c>
      <c r="C55" s="99">
        <v>70.8</v>
      </c>
      <c r="D55" s="99">
        <v>75</v>
      </c>
      <c r="E55" s="99">
        <v>4.2000000000000028</v>
      </c>
      <c r="F55" s="108"/>
    </row>
    <row r="56" spans="1:249" s="29" customFormat="1" ht="12.75" customHeight="1">
      <c r="A56" s="192">
        <v>53</v>
      </c>
      <c r="B56" s="107" t="s">
        <v>54</v>
      </c>
      <c r="C56" s="99">
        <v>65.099999999999994</v>
      </c>
      <c r="D56" s="99">
        <v>72.5</v>
      </c>
      <c r="E56" s="99">
        <v>7.4000000000000057</v>
      </c>
      <c r="F56" s="109"/>
      <c r="L56" s="2"/>
      <c r="M56" s="2"/>
      <c r="N56" s="2"/>
      <c r="O56" s="2"/>
      <c r="P56" s="2"/>
      <c r="Q56" s="2"/>
    </row>
    <row r="57" spans="1:249" s="29" customFormat="1" ht="12.75" customHeight="1">
      <c r="A57" s="192">
        <v>54</v>
      </c>
      <c r="B57" s="107" t="s">
        <v>61</v>
      </c>
      <c r="C57" s="99">
        <v>79.900000000000006</v>
      </c>
      <c r="D57" s="99">
        <v>79.2</v>
      </c>
      <c r="E57" s="99">
        <v>-0.70000000000000284</v>
      </c>
      <c r="F57" s="109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92">
        <v>55</v>
      </c>
      <c r="B58" s="107" t="s">
        <v>94</v>
      </c>
      <c r="C58" s="99">
        <v>67.8</v>
      </c>
      <c r="D58" s="99">
        <v>70</v>
      </c>
      <c r="E58" s="99">
        <v>2.2000000000000028</v>
      </c>
      <c r="F58" s="109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92">
        <v>56</v>
      </c>
      <c r="B59" s="107" t="s">
        <v>85</v>
      </c>
      <c r="C59" s="99">
        <v>73.400000000000006</v>
      </c>
      <c r="D59" s="99">
        <v>73.900000000000006</v>
      </c>
      <c r="E59" s="99">
        <v>0.5</v>
      </c>
      <c r="F59" s="109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92">
        <v>57</v>
      </c>
      <c r="B60" s="107" t="s">
        <v>73</v>
      </c>
      <c r="C60" s="99">
        <v>56.8</v>
      </c>
      <c r="D60" s="99">
        <v>55.9</v>
      </c>
      <c r="E60" s="99">
        <v>-0.89999999999999858</v>
      </c>
      <c r="F60" s="109"/>
      <c r="L60" s="2"/>
      <c r="M60" s="2"/>
      <c r="N60" s="2"/>
      <c r="O60" s="2"/>
      <c r="P60" s="2"/>
      <c r="Q60" s="2"/>
    </row>
    <row r="61" spans="1:249" s="29" customFormat="1" ht="12.75" customHeight="1">
      <c r="A61" s="192">
        <v>58</v>
      </c>
      <c r="B61" s="107" t="s">
        <v>95</v>
      </c>
      <c r="C61" s="99">
        <v>52.7</v>
      </c>
      <c r="D61" s="99">
        <v>61.3</v>
      </c>
      <c r="E61" s="99">
        <v>8.5999999999999943</v>
      </c>
      <c r="F61" s="109"/>
      <c r="L61" s="2"/>
      <c r="M61" s="2"/>
      <c r="N61" s="2"/>
      <c r="O61" s="2"/>
      <c r="P61" s="2"/>
      <c r="Q61" s="2"/>
    </row>
    <row r="62" spans="1:249" s="29" customFormat="1" ht="12.75" customHeight="1">
      <c r="A62" s="192">
        <v>59</v>
      </c>
      <c r="B62" s="107" t="s">
        <v>98</v>
      </c>
      <c r="C62" s="99">
        <v>77.900000000000006</v>
      </c>
      <c r="D62" s="99">
        <v>84.4</v>
      </c>
      <c r="E62" s="99">
        <v>6.5</v>
      </c>
      <c r="F62" s="109"/>
      <c r="L62" s="2"/>
      <c r="M62" s="2"/>
      <c r="N62" s="2"/>
      <c r="O62" s="2"/>
      <c r="P62" s="2"/>
      <c r="Q62" s="2"/>
    </row>
    <row r="63" spans="1:249" s="29" customFormat="1" ht="12.75" customHeight="1">
      <c r="A63" s="192">
        <v>60</v>
      </c>
      <c r="B63" s="107" t="s">
        <v>92</v>
      </c>
      <c r="C63" s="99">
        <v>74.900000000000006</v>
      </c>
      <c r="D63" s="99">
        <v>74</v>
      </c>
      <c r="E63" s="99">
        <v>-0.90000000000000568</v>
      </c>
      <c r="F63" s="109"/>
      <c r="L63" s="2"/>
      <c r="M63" s="2"/>
      <c r="N63" s="2"/>
      <c r="O63" s="2"/>
      <c r="P63" s="2"/>
      <c r="Q63" s="2"/>
    </row>
    <row r="64" spans="1:249" ht="12.75" customHeight="1">
      <c r="A64" s="192">
        <v>61</v>
      </c>
      <c r="B64" s="107" t="s">
        <v>84</v>
      </c>
      <c r="C64" s="99">
        <v>73.099999999999994</v>
      </c>
      <c r="D64" s="99">
        <v>79.599999999999994</v>
      </c>
      <c r="E64" s="99">
        <v>6.5</v>
      </c>
      <c r="F64" s="109"/>
      <c r="G64" s="29"/>
    </row>
    <row r="65" spans="1:226" ht="12.75" customHeight="1">
      <c r="A65" s="192">
        <v>62</v>
      </c>
      <c r="B65" s="107" t="s">
        <v>89</v>
      </c>
      <c r="C65" s="99">
        <v>72.5</v>
      </c>
      <c r="D65" s="99">
        <v>71.400000000000006</v>
      </c>
      <c r="E65" s="99">
        <v>-1.0999999999999943</v>
      </c>
      <c r="F65" s="136"/>
    </row>
    <row r="66" spans="1:226" ht="12.75" customHeight="1">
      <c r="A66" s="192">
        <v>63</v>
      </c>
      <c r="B66" s="107" t="s">
        <v>53</v>
      </c>
      <c r="C66" s="99">
        <v>70.8</v>
      </c>
      <c r="D66" s="99">
        <v>77.8</v>
      </c>
      <c r="E66" s="99">
        <v>7</v>
      </c>
      <c r="F66" s="136"/>
    </row>
    <row r="67" spans="1:226" ht="12.75" customHeight="1">
      <c r="A67" s="192">
        <v>64</v>
      </c>
      <c r="B67" s="107" t="s">
        <v>93</v>
      </c>
      <c r="C67" s="99">
        <v>57.5</v>
      </c>
      <c r="D67" s="99">
        <v>54.3</v>
      </c>
      <c r="E67" s="99">
        <v>-3.2000000000000028</v>
      </c>
      <c r="F67" s="136"/>
    </row>
    <row r="68" spans="1:226" ht="12.75" customHeight="1">
      <c r="A68" s="190">
        <v>65</v>
      </c>
      <c r="B68" s="180" t="s">
        <v>79</v>
      </c>
      <c r="C68" s="99">
        <v>50.6</v>
      </c>
      <c r="D68" s="99">
        <v>51.6</v>
      </c>
      <c r="E68" s="99">
        <v>1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1" customHeight="1">
      <c r="A69" s="189"/>
      <c r="B69" s="181" t="s">
        <v>16</v>
      </c>
      <c r="C69" s="125">
        <v>80.385874342291828</v>
      </c>
      <c r="D69" s="125">
        <v>81.400000000000006</v>
      </c>
      <c r="E69" s="125">
        <v>1.0141256577081776</v>
      </c>
      <c r="F69" s="97"/>
    </row>
    <row r="70" spans="1:226">
      <c r="A70" s="95"/>
      <c r="B70" s="97"/>
      <c r="C70" s="97"/>
      <c r="D70" s="97"/>
      <c r="E70" s="97"/>
      <c r="F70" s="97"/>
    </row>
    <row r="71" spans="1:226">
      <c r="A71" s="95"/>
      <c r="B71" s="97"/>
      <c r="C71" s="97"/>
      <c r="D71" s="97"/>
      <c r="E71" s="97"/>
      <c r="F71" s="9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4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9" customWidth="1"/>
    <col min="7" max="16384" width="9.140625" style="2"/>
  </cols>
  <sheetData>
    <row r="1" spans="1:10" ht="18.75">
      <c r="A1" s="163" t="s">
        <v>88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6"/>
      <c r="B3" s="149" t="s">
        <v>12</v>
      </c>
      <c r="C3" s="155">
        <v>42979</v>
      </c>
      <c r="D3" s="155">
        <v>43344</v>
      </c>
      <c r="E3" s="150" t="s">
        <v>15</v>
      </c>
    </row>
    <row r="4" spans="1:10" ht="12.75" customHeight="1">
      <c r="A4" s="171">
        <v>1</v>
      </c>
      <c r="B4" s="147" t="s">
        <v>18</v>
      </c>
      <c r="C4" s="156">
        <v>4952</v>
      </c>
      <c r="D4" s="156">
        <v>4935</v>
      </c>
      <c r="E4" s="148">
        <v>-0.34329563812600966</v>
      </c>
      <c r="G4" s="74"/>
      <c r="H4" s="74"/>
      <c r="I4" s="43"/>
    </row>
    <row r="5" spans="1:10" ht="12.75" customHeight="1">
      <c r="A5" s="171">
        <v>2</v>
      </c>
      <c r="B5" s="147" t="s">
        <v>19</v>
      </c>
      <c r="C5" s="156">
        <v>2965</v>
      </c>
      <c r="D5" s="156">
        <v>2939</v>
      </c>
      <c r="E5" s="148">
        <v>-0.87689713322091056</v>
      </c>
    </row>
    <row r="6" spans="1:10" ht="12.75" customHeight="1">
      <c r="A6" s="171">
        <v>3</v>
      </c>
      <c r="B6" s="147" t="s">
        <v>20</v>
      </c>
      <c r="C6" s="156">
        <v>2207</v>
      </c>
      <c r="D6" s="156">
        <v>2108</v>
      </c>
      <c r="E6" s="148">
        <v>-4.4857272315360222</v>
      </c>
      <c r="J6" s="75"/>
    </row>
    <row r="7" spans="1:10" ht="12.75" customHeight="1">
      <c r="A7" s="171">
        <v>4</v>
      </c>
      <c r="B7" s="147" t="s">
        <v>21</v>
      </c>
      <c r="C7" s="156">
        <v>1482</v>
      </c>
      <c r="D7" s="156">
        <v>1517</v>
      </c>
      <c r="E7" s="148">
        <v>2.3616734143049936</v>
      </c>
    </row>
    <row r="8" spans="1:10" ht="12.75" customHeight="1">
      <c r="A8" s="171">
        <v>5</v>
      </c>
      <c r="B8" s="147" t="s">
        <v>22</v>
      </c>
      <c r="C8" s="156">
        <v>1608</v>
      </c>
      <c r="D8" s="156">
        <v>1578</v>
      </c>
      <c r="E8" s="148">
        <v>-1.8656716417910446</v>
      </c>
    </row>
    <row r="9" spans="1:10" ht="12.75" customHeight="1">
      <c r="A9" s="171">
        <v>6</v>
      </c>
      <c r="B9" s="147" t="s">
        <v>23</v>
      </c>
      <c r="C9" s="156">
        <v>915</v>
      </c>
      <c r="D9" s="156">
        <v>1036</v>
      </c>
      <c r="E9" s="148">
        <v>13.224043715846994</v>
      </c>
    </row>
    <row r="10" spans="1:10" ht="12.75" customHeight="1">
      <c r="A10" s="171">
        <v>7</v>
      </c>
      <c r="B10" s="147" t="s">
        <v>25</v>
      </c>
      <c r="C10" s="156">
        <v>1079</v>
      </c>
      <c r="D10" s="156">
        <v>1052</v>
      </c>
      <c r="E10" s="148">
        <v>-2.5023169601482853</v>
      </c>
    </row>
    <row r="11" spans="1:10" ht="12.75" customHeight="1">
      <c r="A11" s="171">
        <v>8</v>
      </c>
      <c r="B11" s="147" t="s">
        <v>24</v>
      </c>
      <c r="C11" s="156">
        <v>1127</v>
      </c>
      <c r="D11" s="156">
        <v>1146</v>
      </c>
      <c r="E11" s="148">
        <v>1.6858917480035491</v>
      </c>
    </row>
    <row r="12" spans="1:10" ht="12.75" customHeight="1">
      <c r="A12" s="171">
        <v>9</v>
      </c>
      <c r="B12" s="147" t="s">
        <v>26</v>
      </c>
      <c r="C12" s="156">
        <v>746</v>
      </c>
      <c r="D12" s="156">
        <v>710</v>
      </c>
      <c r="E12" s="148">
        <v>-4.8257372654155493</v>
      </c>
    </row>
    <row r="13" spans="1:10" ht="12.75" customHeight="1">
      <c r="A13" s="171">
        <v>10</v>
      </c>
      <c r="B13" s="147" t="s">
        <v>28</v>
      </c>
      <c r="C13" s="156">
        <v>932</v>
      </c>
      <c r="D13" s="156">
        <v>884</v>
      </c>
      <c r="E13" s="148">
        <v>-5.1502145922746783</v>
      </c>
    </row>
    <row r="14" spans="1:10" ht="12.75" customHeight="1">
      <c r="A14" s="171">
        <v>11</v>
      </c>
      <c r="B14" s="147" t="s">
        <v>27</v>
      </c>
      <c r="C14" s="156">
        <v>866</v>
      </c>
      <c r="D14" s="156">
        <v>839</v>
      </c>
      <c r="E14" s="148">
        <v>-3.1177829099307162</v>
      </c>
    </row>
    <row r="15" spans="1:10" ht="12.75" customHeight="1">
      <c r="A15" s="171">
        <v>12</v>
      </c>
      <c r="B15" s="147" t="s">
        <v>30</v>
      </c>
      <c r="C15" s="156">
        <v>978</v>
      </c>
      <c r="D15" s="156">
        <v>943</v>
      </c>
      <c r="E15" s="148">
        <v>-3.5787321063394684</v>
      </c>
    </row>
    <row r="16" spans="1:10" ht="12.75" customHeight="1">
      <c r="A16" s="171">
        <v>13</v>
      </c>
      <c r="B16" s="147" t="s">
        <v>29</v>
      </c>
      <c r="C16" s="156">
        <v>632</v>
      </c>
      <c r="D16" s="156">
        <v>628</v>
      </c>
      <c r="E16" s="148">
        <v>-0.63291139240506333</v>
      </c>
    </row>
    <row r="17" spans="1:5" ht="12.75" customHeight="1">
      <c r="A17" s="171">
        <v>14</v>
      </c>
      <c r="B17" s="147" t="s">
        <v>31</v>
      </c>
      <c r="C17" s="156">
        <v>735</v>
      </c>
      <c r="D17" s="156">
        <v>734</v>
      </c>
      <c r="E17" s="148">
        <v>-0.13605442176870747</v>
      </c>
    </row>
    <row r="18" spans="1:5" ht="12.75" customHeight="1">
      <c r="A18" s="171">
        <v>15</v>
      </c>
      <c r="B18" s="147" t="s">
        <v>40</v>
      </c>
      <c r="C18" s="156">
        <v>485</v>
      </c>
      <c r="D18" s="156">
        <v>488</v>
      </c>
      <c r="E18" s="148">
        <v>0.61855670103092786</v>
      </c>
    </row>
    <row r="19" spans="1:5" ht="12.75" customHeight="1">
      <c r="A19" s="171">
        <v>16</v>
      </c>
      <c r="B19" s="147" t="s">
        <v>32</v>
      </c>
      <c r="C19" s="156">
        <v>1354</v>
      </c>
      <c r="D19" s="156">
        <v>1395</v>
      </c>
      <c r="E19" s="148">
        <v>3.0280649926144756</v>
      </c>
    </row>
    <row r="20" spans="1:5" ht="12.75" customHeight="1">
      <c r="A20" s="171">
        <v>17</v>
      </c>
      <c r="B20" s="147" t="s">
        <v>37</v>
      </c>
      <c r="C20" s="156">
        <v>509</v>
      </c>
      <c r="D20" s="156">
        <v>487</v>
      </c>
      <c r="E20" s="148">
        <v>-4.3222003929273081</v>
      </c>
    </row>
    <row r="21" spans="1:5" ht="12.75" customHeight="1">
      <c r="A21" s="171">
        <v>18</v>
      </c>
      <c r="B21" s="147" t="s">
        <v>33</v>
      </c>
      <c r="C21" s="156">
        <v>698</v>
      </c>
      <c r="D21" s="156">
        <v>671</v>
      </c>
      <c r="E21" s="148">
        <v>-3.8681948424068766</v>
      </c>
    </row>
    <row r="22" spans="1:5" ht="12.75" customHeight="1">
      <c r="A22" s="171">
        <v>19</v>
      </c>
      <c r="B22" s="147" t="s">
        <v>36</v>
      </c>
      <c r="C22" s="156">
        <v>558</v>
      </c>
      <c r="D22" s="156">
        <v>553</v>
      </c>
      <c r="E22" s="148">
        <v>-0.8960573476702508</v>
      </c>
    </row>
    <row r="23" spans="1:5" ht="12.75" customHeight="1">
      <c r="A23" s="171">
        <v>20</v>
      </c>
      <c r="B23" s="147" t="s">
        <v>34</v>
      </c>
      <c r="C23" s="156">
        <v>621</v>
      </c>
      <c r="D23" s="156">
        <v>601</v>
      </c>
      <c r="E23" s="148">
        <v>-3.2206119162640898</v>
      </c>
    </row>
    <row r="24" spans="1:5" ht="12.75" customHeight="1">
      <c r="A24" s="171">
        <v>21</v>
      </c>
      <c r="B24" s="147" t="s">
        <v>35</v>
      </c>
      <c r="C24" s="156">
        <v>520</v>
      </c>
      <c r="D24" s="156">
        <v>536</v>
      </c>
      <c r="E24" s="148">
        <v>3.0769230769230771</v>
      </c>
    </row>
    <row r="25" spans="1:5" ht="12.75" customHeight="1">
      <c r="A25" s="171">
        <v>22</v>
      </c>
      <c r="B25" s="147" t="s">
        <v>75</v>
      </c>
      <c r="C25" s="156">
        <v>293</v>
      </c>
      <c r="D25" s="156">
        <v>330</v>
      </c>
      <c r="E25" s="148">
        <v>12.627986348122866</v>
      </c>
    </row>
    <row r="26" spans="1:5" ht="12.75" customHeight="1">
      <c r="A26" s="171">
        <v>23</v>
      </c>
      <c r="B26" s="147" t="s">
        <v>42</v>
      </c>
      <c r="C26" s="156">
        <v>381</v>
      </c>
      <c r="D26" s="156">
        <v>394</v>
      </c>
      <c r="E26" s="148">
        <v>3.4120734908136483</v>
      </c>
    </row>
    <row r="27" spans="1:5" ht="12.75" customHeight="1">
      <c r="A27" s="171">
        <v>24</v>
      </c>
      <c r="B27" s="147" t="s">
        <v>39</v>
      </c>
      <c r="C27" s="156">
        <v>465</v>
      </c>
      <c r="D27" s="156">
        <v>424</v>
      </c>
      <c r="E27" s="148">
        <v>-8.8172043010752681</v>
      </c>
    </row>
    <row r="28" spans="1:5" ht="12.75" customHeight="1">
      <c r="A28" s="171">
        <v>25</v>
      </c>
      <c r="B28" s="147" t="s">
        <v>74</v>
      </c>
      <c r="C28" s="156">
        <v>362</v>
      </c>
      <c r="D28" s="156">
        <v>366</v>
      </c>
      <c r="E28" s="148">
        <v>1.1049723756906076</v>
      </c>
    </row>
    <row r="29" spans="1:5" ht="12.75" customHeight="1">
      <c r="A29" s="171">
        <v>26</v>
      </c>
      <c r="B29" s="147" t="s">
        <v>41</v>
      </c>
      <c r="C29" s="156">
        <v>496</v>
      </c>
      <c r="D29" s="156">
        <v>427</v>
      </c>
      <c r="E29" s="148">
        <v>-13.911290322580644</v>
      </c>
    </row>
    <row r="30" spans="1:5" ht="12.75" customHeight="1">
      <c r="A30" s="171">
        <v>27</v>
      </c>
      <c r="B30" s="147" t="s">
        <v>38</v>
      </c>
      <c r="C30" s="156">
        <v>671</v>
      </c>
      <c r="D30" s="156">
        <v>669</v>
      </c>
      <c r="E30" s="148">
        <v>-0.29806259314456035</v>
      </c>
    </row>
    <row r="31" spans="1:5" ht="12.75" customHeight="1">
      <c r="A31" s="171">
        <v>28</v>
      </c>
      <c r="B31" s="147" t="s">
        <v>43</v>
      </c>
      <c r="C31" s="156">
        <v>286</v>
      </c>
      <c r="D31" s="156">
        <v>277</v>
      </c>
      <c r="E31" s="148">
        <v>-3.1468531468531471</v>
      </c>
    </row>
    <row r="32" spans="1:5" ht="12.75" customHeight="1">
      <c r="A32" s="171">
        <v>29</v>
      </c>
      <c r="B32" s="147" t="s">
        <v>62</v>
      </c>
      <c r="C32" s="156">
        <v>484</v>
      </c>
      <c r="D32" s="156">
        <v>476</v>
      </c>
      <c r="E32" s="148">
        <v>-1.6528925619834711</v>
      </c>
    </row>
    <row r="33" spans="1:5" ht="12.75" customHeight="1">
      <c r="A33" s="171">
        <v>30</v>
      </c>
      <c r="B33" s="147" t="s">
        <v>47</v>
      </c>
      <c r="C33" s="156">
        <v>287</v>
      </c>
      <c r="D33" s="156">
        <v>280</v>
      </c>
      <c r="E33" s="148">
        <v>-2.4390243902439024</v>
      </c>
    </row>
    <row r="34" spans="1:5" ht="12.75" customHeight="1">
      <c r="A34" s="171">
        <v>31</v>
      </c>
      <c r="B34" s="147" t="s">
        <v>45</v>
      </c>
      <c r="C34" s="156">
        <v>360</v>
      </c>
      <c r="D34" s="156">
        <v>337</v>
      </c>
      <c r="E34" s="148">
        <v>-6.3888888888888884</v>
      </c>
    </row>
    <row r="35" spans="1:5" ht="12.75" customHeight="1">
      <c r="A35" s="171">
        <v>32</v>
      </c>
      <c r="B35" s="147" t="s">
        <v>44</v>
      </c>
      <c r="C35" s="156">
        <v>254</v>
      </c>
      <c r="D35" s="156">
        <v>237</v>
      </c>
      <c r="E35" s="148">
        <v>-6.6929133858267722</v>
      </c>
    </row>
    <row r="36" spans="1:5" ht="12.75" customHeight="1">
      <c r="A36" s="171">
        <v>33</v>
      </c>
      <c r="B36" s="147" t="s">
        <v>71</v>
      </c>
      <c r="C36" s="156">
        <v>364</v>
      </c>
      <c r="D36" s="156">
        <v>355</v>
      </c>
      <c r="E36" s="148">
        <v>-2.4725274725274726</v>
      </c>
    </row>
    <row r="37" spans="1:5" ht="12.75" customHeight="1">
      <c r="A37" s="171">
        <v>34</v>
      </c>
      <c r="B37" s="147" t="s">
        <v>83</v>
      </c>
      <c r="C37" s="156">
        <v>218</v>
      </c>
      <c r="D37" s="156">
        <v>216</v>
      </c>
      <c r="E37" s="148">
        <v>-0.91743119266055051</v>
      </c>
    </row>
    <row r="38" spans="1:5" ht="12.75" customHeight="1">
      <c r="A38" s="171">
        <v>35</v>
      </c>
      <c r="B38" s="147" t="s">
        <v>67</v>
      </c>
      <c r="C38" s="156">
        <v>180</v>
      </c>
      <c r="D38" s="156">
        <v>181</v>
      </c>
      <c r="E38" s="148">
        <v>0.55555555555555558</v>
      </c>
    </row>
    <row r="39" spans="1:5" ht="12.75" customHeight="1">
      <c r="A39" s="171">
        <v>36</v>
      </c>
      <c r="B39" s="147" t="s">
        <v>46</v>
      </c>
      <c r="C39" s="156">
        <v>400</v>
      </c>
      <c r="D39" s="156">
        <v>369</v>
      </c>
      <c r="E39" s="148">
        <v>-7.75</v>
      </c>
    </row>
    <row r="40" spans="1:5" ht="12.75" customHeight="1">
      <c r="A40" s="171">
        <v>37</v>
      </c>
      <c r="B40" s="147" t="s">
        <v>63</v>
      </c>
      <c r="C40" s="156">
        <v>318</v>
      </c>
      <c r="D40" s="156">
        <v>317</v>
      </c>
      <c r="E40" s="148">
        <v>-0.31446540880503149</v>
      </c>
    </row>
    <row r="41" spans="1:5" ht="12.75" customHeight="1">
      <c r="A41" s="171">
        <v>38</v>
      </c>
      <c r="B41" s="147" t="s">
        <v>48</v>
      </c>
      <c r="C41" s="156">
        <v>286</v>
      </c>
      <c r="D41" s="156">
        <v>309</v>
      </c>
      <c r="E41" s="148">
        <v>8.0419580419580416</v>
      </c>
    </row>
    <row r="42" spans="1:5" ht="12.75" customHeight="1">
      <c r="A42" s="171">
        <v>39</v>
      </c>
      <c r="B42" s="147" t="s">
        <v>78</v>
      </c>
      <c r="C42" s="156">
        <v>397</v>
      </c>
      <c r="D42" s="156">
        <v>381</v>
      </c>
      <c r="E42" s="148">
        <v>-4.0302267002518892</v>
      </c>
    </row>
    <row r="43" spans="1:5" ht="12.75" customHeight="1">
      <c r="A43" s="171">
        <v>40</v>
      </c>
      <c r="B43" s="147" t="s">
        <v>49</v>
      </c>
      <c r="C43" s="156">
        <v>168</v>
      </c>
      <c r="D43" s="156">
        <v>140</v>
      </c>
      <c r="E43" s="148">
        <v>-16.666666666666664</v>
      </c>
    </row>
    <row r="44" spans="1:5" ht="12.75" customHeight="1">
      <c r="A44" s="171">
        <v>41</v>
      </c>
      <c r="B44" s="147" t="s">
        <v>57</v>
      </c>
      <c r="C44" s="156">
        <v>498</v>
      </c>
      <c r="D44" s="156">
        <v>502</v>
      </c>
      <c r="E44" s="148">
        <v>0.80321285140562237</v>
      </c>
    </row>
    <row r="45" spans="1:5" ht="12.75" customHeight="1">
      <c r="A45" s="171">
        <v>42</v>
      </c>
      <c r="B45" s="147" t="s">
        <v>51</v>
      </c>
      <c r="C45" s="156">
        <v>130</v>
      </c>
      <c r="D45" s="156">
        <v>132</v>
      </c>
      <c r="E45" s="148">
        <v>1.5384615384615385</v>
      </c>
    </row>
    <row r="46" spans="1:5" ht="12.75" customHeight="1">
      <c r="A46" s="171">
        <v>43</v>
      </c>
      <c r="B46" s="147" t="s">
        <v>86</v>
      </c>
      <c r="C46" s="156">
        <v>116</v>
      </c>
      <c r="D46" s="156">
        <v>127</v>
      </c>
      <c r="E46" s="148">
        <v>9.4827586206896548</v>
      </c>
    </row>
    <row r="47" spans="1:5" ht="12.75" customHeight="1">
      <c r="A47" s="171">
        <v>44</v>
      </c>
      <c r="B47" s="147" t="s">
        <v>58</v>
      </c>
      <c r="C47" s="156">
        <v>415</v>
      </c>
      <c r="D47" s="156">
        <v>401</v>
      </c>
      <c r="E47" s="148">
        <v>-3.3734939759036147</v>
      </c>
    </row>
    <row r="48" spans="1:5" ht="12.75" customHeight="1">
      <c r="A48" s="171">
        <v>45</v>
      </c>
      <c r="B48" s="147" t="s">
        <v>50</v>
      </c>
      <c r="C48" s="156">
        <v>120</v>
      </c>
      <c r="D48" s="156">
        <v>121</v>
      </c>
      <c r="E48" s="148">
        <v>0.83333333333333337</v>
      </c>
    </row>
    <row r="49" spans="1:9" ht="12.75" customHeight="1">
      <c r="A49" s="171">
        <v>46</v>
      </c>
      <c r="B49" s="147" t="s">
        <v>70</v>
      </c>
      <c r="C49" s="156">
        <v>168</v>
      </c>
      <c r="D49" s="156">
        <v>168</v>
      </c>
      <c r="E49" s="148">
        <v>0</v>
      </c>
    </row>
    <row r="50" spans="1:9" ht="12.75" customHeight="1">
      <c r="A50" s="171">
        <v>47</v>
      </c>
      <c r="B50" s="147" t="s">
        <v>52</v>
      </c>
      <c r="C50" s="156">
        <v>145</v>
      </c>
      <c r="D50" s="156">
        <v>153</v>
      </c>
      <c r="E50" s="148">
        <v>5.5172413793103452</v>
      </c>
    </row>
    <row r="51" spans="1:9" ht="12.75" customHeight="1">
      <c r="A51" s="185">
        <v>48</v>
      </c>
      <c r="B51" s="159" t="s">
        <v>68</v>
      </c>
      <c r="C51" s="158">
        <v>130</v>
      </c>
      <c r="D51" s="158">
        <v>136</v>
      </c>
      <c r="E51" s="157">
        <v>4.6153846153846159</v>
      </c>
      <c r="G51" s="29"/>
    </row>
    <row r="52" spans="1:9" ht="12.75" customHeight="1">
      <c r="A52" s="185">
        <v>49</v>
      </c>
      <c r="B52" s="159" t="s">
        <v>76</v>
      </c>
      <c r="C52" s="158">
        <v>120</v>
      </c>
      <c r="D52" s="158">
        <v>120</v>
      </c>
      <c r="E52" s="157">
        <v>0</v>
      </c>
      <c r="G52" s="29"/>
    </row>
    <row r="53" spans="1:9" ht="12.75" customHeight="1">
      <c r="A53" s="185">
        <v>50</v>
      </c>
      <c r="B53" s="159" t="s">
        <v>56</v>
      </c>
      <c r="C53" s="158">
        <v>108</v>
      </c>
      <c r="D53" s="158">
        <v>124</v>
      </c>
      <c r="E53" s="157">
        <v>14.814814814814813</v>
      </c>
      <c r="G53" s="85"/>
      <c r="H53" s="78"/>
      <c r="I53" s="68"/>
    </row>
    <row r="54" spans="1:9" s="29" customFormat="1" ht="12.75" customHeight="1">
      <c r="A54" s="185">
        <v>51</v>
      </c>
      <c r="B54" s="159" t="s">
        <v>55</v>
      </c>
      <c r="C54" s="158">
        <v>499</v>
      </c>
      <c r="D54" s="158">
        <v>443</v>
      </c>
      <c r="E54" s="157">
        <v>-11.22244488977956</v>
      </c>
      <c r="F54" s="109"/>
    </row>
    <row r="55" spans="1:9" s="29" customFormat="1" ht="12.75" customHeight="1">
      <c r="A55" s="185">
        <v>52</v>
      </c>
      <c r="B55" s="159" t="s">
        <v>80</v>
      </c>
      <c r="C55" s="158">
        <v>322</v>
      </c>
      <c r="D55" s="158">
        <v>290</v>
      </c>
      <c r="E55" s="157">
        <v>-9.9378881987577632</v>
      </c>
      <c r="F55" s="109"/>
    </row>
    <row r="56" spans="1:9" s="29" customFormat="1" ht="12.75" customHeight="1">
      <c r="A56" s="185">
        <v>53</v>
      </c>
      <c r="B56" s="159" t="s">
        <v>54</v>
      </c>
      <c r="C56" s="195">
        <v>468</v>
      </c>
      <c r="D56" s="195">
        <v>443</v>
      </c>
      <c r="E56" s="197">
        <v>-5.3418803418803416</v>
      </c>
      <c r="F56" s="109"/>
    </row>
    <row r="57" spans="1:9" s="29" customFormat="1" ht="12.75" customHeight="1">
      <c r="A57" s="171">
        <v>54</v>
      </c>
      <c r="B57" s="147" t="s">
        <v>61</v>
      </c>
      <c r="C57" s="162">
        <v>343</v>
      </c>
      <c r="D57" s="162">
        <v>306</v>
      </c>
      <c r="E57" s="196">
        <v>-10.787172011661808</v>
      </c>
      <c r="F57" s="109"/>
    </row>
    <row r="58" spans="1:9" ht="14.25" customHeight="1">
      <c r="A58" s="171">
        <v>55</v>
      </c>
      <c r="B58" s="147" t="s">
        <v>94</v>
      </c>
      <c r="C58" s="162">
        <v>357</v>
      </c>
      <c r="D58" s="162">
        <v>321</v>
      </c>
      <c r="E58" s="196">
        <v>-10.084033613445378</v>
      </c>
    </row>
    <row r="59" spans="1:9">
      <c r="A59" s="171">
        <v>56</v>
      </c>
      <c r="B59" s="147" t="s">
        <v>85</v>
      </c>
      <c r="C59" s="162">
        <v>306</v>
      </c>
      <c r="D59" s="162">
        <v>264</v>
      </c>
      <c r="E59" s="196">
        <v>-13.725490196078432</v>
      </c>
    </row>
    <row r="60" spans="1:9">
      <c r="A60" s="171">
        <v>57</v>
      </c>
      <c r="B60" s="147" t="s">
        <v>73</v>
      </c>
      <c r="C60" s="162">
        <v>640</v>
      </c>
      <c r="D60" s="162">
        <v>632</v>
      </c>
      <c r="E60" s="197">
        <v>-1.25</v>
      </c>
    </row>
    <row r="61" spans="1:9">
      <c r="A61" s="171">
        <v>58</v>
      </c>
      <c r="B61" s="147" t="s">
        <v>95</v>
      </c>
      <c r="C61" s="162">
        <v>376</v>
      </c>
      <c r="D61" s="162">
        <v>316</v>
      </c>
      <c r="E61" s="196">
        <v>-15.957446808510639</v>
      </c>
    </row>
    <row r="62" spans="1:9">
      <c r="A62" s="171">
        <v>59</v>
      </c>
      <c r="B62" s="147" t="s">
        <v>98</v>
      </c>
      <c r="C62" s="162">
        <v>78</v>
      </c>
      <c r="D62" s="162">
        <v>80</v>
      </c>
      <c r="E62" s="196">
        <v>2.5641025641025639</v>
      </c>
    </row>
    <row r="63" spans="1:9">
      <c r="A63" s="171">
        <v>60</v>
      </c>
      <c r="B63" s="147" t="s">
        <v>92</v>
      </c>
      <c r="C63" s="162">
        <v>106</v>
      </c>
      <c r="D63" s="162">
        <v>109</v>
      </c>
      <c r="E63" s="196">
        <v>2.8301886792452833</v>
      </c>
    </row>
    <row r="64" spans="1:9">
      <c r="A64" s="171">
        <v>61</v>
      </c>
      <c r="B64" s="147" t="s">
        <v>84</v>
      </c>
      <c r="C64" s="162">
        <v>150</v>
      </c>
      <c r="D64" s="162">
        <v>150</v>
      </c>
      <c r="E64" s="196">
        <v>0</v>
      </c>
    </row>
    <row r="65" spans="1:226">
      <c r="A65" s="171">
        <v>62</v>
      </c>
      <c r="B65" s="147" t="s">
        <v>89</v>
      </c>
      <c r="C65" s="162">
        <v>336</v>
      </c>
      <c r="D65" s="162">
        <v>363</v>
      </c>
      <c r="E65" s="196">
        <v>8.0357142857142865</v>
      </c>
    </row>
    <row r="66" spans="1:226">
      <c r="A66" s="171">
        <v>63</v>
      </c>
      <c r="B66" s="147" t="s">
        <v>53</v>
      </c>
      <c r="C66" s="162">
        <v>124</v>
      </c>
      <c r="D66" s="162">
        <v>103</v>
      </c>
      <c r="E66" s="196">
        <v>-16.93548387096774</v>
      </c>
    </row>
    <row r="67" spans="1:226">
      <c r="A67" s="185">
        <v>64</v>
      </c>
      <c r="B67" s="159" t="s">
        <v>93</v>
      </c>
      <c r="C67" s="195">
        <v>167</v>
      </c>
      <c r="D67" s="195">
        <v>169</v>
      </c>
      <c r="E67" s="197">
        <v>1.1976047904191618</v>
      </c>
    </row>
    <row r="68" spans="1:226" ht="12.75" customHeight="1">
      <c r="A68" s="192">
        <v>65</v>
      </c>
      <c r="B68" s="135" t="s">
        <v>79</v>
      </c>
      <c r="C68" s="164">
        <v>186</v>
      </c>
      <c r="D68" s="164">
        <v>183</v>
      </c>
      <c r="E68" s="92">
        <v>-1.6129032258064515</v>
      </c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87"/>
      <c r="B69" s="177" t="s">
        <v>16</v>
      </c>
      <c r="C69" s="178">
        <v>53229</v>
      </c>
      <c r="D69" s="161">
        <v>52211</v>
      </c>
      <c r="E69" s="146">
        <v>-1.9124913111273929</v>
      </c>
    </row>
    <row r="70" spans="1:226" ht="15">
      <c r="A70" s="194" t="s">
        <v>90</v>
      </c>
      <c r="B70" s="152"/>
      <c r="C70" s="154"/>
      <c r="D70" s="154"/>
      <c r="E70" s="154"/>
    </row>
    <row r="71" spans="1:226">
      <c r="A71" s="50"/>
    </row>
    <row r="72" spans="1:226">
      <c r="A72" s="50"/>
    </row>
    <row r="73" spans="1:226">
      <c r="A73" s="50"/>
    </row>
    <row r="74" spans="1:226">
      <c r="A74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2018-11-16T00:37:17Z</dcterms:modified>
</cp:coreProperties>
</file>