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Summary!$A$2:$I$81</definedName>
  </definedNames>
  <calcPr calcId="162913"/>
</workbook>
</file>

<file path=xl/calcChain.xml><?xml version="1.0" encoding="utf-8"?>
<calcChain xmlns="http://schemas.openxmlformats.org/spreadsheetml/2006/main">
  <c r="H77" i="27" l="1"/>
  <c r="G77" i="27"/>
  <c r="F77" i="27"/>
  <c r="E77" i="27"/>
  <c r="D77" i="27"/>
  <c r="C77" i="27"/>
  <c r="A72" i="27" l="1"/>
  <c r="B72" i="27"/>
  <c r="C72" i="27"/>
  <c r="D72" i="27"/>
  <c r="E72" i="27"/>
  <c r="F72" i="27"/>
  <c r="G72" i="27"/>
  <c r="H72" i="27"/>
  <c r="H70" i="27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4" i="27" l="1"/>
  <c r="F76" i="27" s="1"/>
  <c r="H74" i="27"/>
  <c r="H76" i="27" s="1"/>
  <c r="E74" i="27"/>
  <c r="E76" i="27" s="1"/>
  <c r="D74" i="27"/>
  <c r="D76" i="27" s="1"/>
  <c r="C74" i="27"/>
  <c r="C76" i="27" s="1"/>
  <c r="G76" i="27" l="1"/>
  <c r="G74" i="27"/>
</calcChain>
</file>

<file path=xl/sharedStrings.xml><?xml version="1.0" encoding="utf-8"?>
<sst xmlns="http://schemas.openxmlformats.org/spreadsheetml/2006/main" count="438" uniqueCount="99">
  <si>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</si>
  <si>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</si>
  <si>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</si>
  <si>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</si>
  <si>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</si>
  <si>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</si>
  <si>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</si>
  <si>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</si>
  <si>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</si>
  <si>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</si>
  <si>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</si>
  <si>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</si>
  <si>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</si>
  <si>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</si>
  <si>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</si>
  <si>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</si>
  <si>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</si>
  <si>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</si>
  <si>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</si>
  <si>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</si>
  <si>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</si>
  <si>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</si>
  <si>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</si>
  <si>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</si>
  <si>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</si>
  <si>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</si>
  <si>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</si>
  <si>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</si>
  <si>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</si>
  <si>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</si>
  <si>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</si>
  <si>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</si>
  <si>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</si>
  <si>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</si>
  <si>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</si>
  <si>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</si>
  <si>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</si>
  <si>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</si>
  <si>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</si>
  <si>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</si>
  <si>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</si>
  <si>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</si>
  <si>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</si>
  <si>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</si>
  <si>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</si>
  <si>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</si>
  <si>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</si>
  <si>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</si>
  <si>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</si>
  <si>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</si>
  <si>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</si>
  <si>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</si>
  <si>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</si>
  <si>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</si>
  <si>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</si>
  <si>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</si>
  <si>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</si>
  <si>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</si>
  <si>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</si>
  <si>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</si>
  <si>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</si>
  <si>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</si>
  <si>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</si>
  <si>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</si>
  <si>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</si>
  <si>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</si>
  <si>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</si>
  <si>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</si>
  <si>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</si>
  <si>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</si>
  <si>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</si>
  <si>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</si>
  <si>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</si>
  <si>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</si>
  <si>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</si>
  <si>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</si>
  <si>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</si>
  <si>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</si>
  <si>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</si>
  <si>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Geraldton - Perth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</si>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</sst>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170" fontId="4" fillId="0" borderId="3" xfId="0" applyNumberFormat="1" applyFont="1" applyFill="1" applyBorder="1" applyAlignment="1">
      <alignment horizontal="right"/>
    </xf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1" fontId="10" fillId="0" borderId="0" xfId="153" applyNumberFormat="1" applyFont="1" applyAlignment="1"/>
    <xf numFmtId="0" fontId="10" fillId="0" borderId="0" xfId="331" applyFont="1" applyAlignment="1"/>
    <xf numFmtId="0" fontId="11" fillId="0" borderId="0" xfId="161"/>
    <xf numFmtId="170" fontId="4" fillId="0" borderId="3" xfId="161" applyNumberFormat="1" applyFont="1" applyBorder="1" applyAlignment="1">
      <alignment horizontal="right"/>
    </xf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70" fontId="4" fillId="0" borderId="3" xfId="274" applyNumberFormat="1" applyFont="1" applyBorder="1" applyAlignment="1">
      <alignment horizontal="right"/>
    </xf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10" fillId="0" borderId="0" xfId="331" applyNumberFormat="1" applyFont="1" applyFill="1" applyBorder="1" applyAlignment="1">
      <alignment horizontal="lef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3" fontId="10" fillId="0" borderId="0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91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2">
        <v>43525</v>
      </c>
      <c r="C5" s="111"/>
      <c r="D5" s="32"/>
      <c r="E5" s="32"/>
      <c r="F5" s="32"/>
      <c r="G5" s="113"/>
      <c r="H5" s="111"/>
      <c r="I5" s="23"/>
      <c r="J5" s="2"/>
      <c r="K5" s="13"/>
      <c r="L5" s="11"/>
      <c r="M5" s="34"/>
      <c r="N5" s="34"/>
      <c r="O5" s="12"/>
    </row>
    <row r="6" spans="1:15">
      <c r="A6" s="114"/>
      <c r="B6" s="39"/>
      <c r="C6" s="40" t="s">
        <v>1</v>
      </c>
      <c r="D6" s="40"/>
      <c r="E6" s="40" t="s">
        <v>59</v>
      </c>
      <c r="F6" s="40"/>
      <c r="G6" s="88" t="s">
        <v>81</v>
      </c>
      <c r="H6" s="129" t="s">
        <v>2</v>
      </c>
      <c r="I6" s="27"/>
      <c r="J6" s="2"/>
      <c r="K6" s="13"/>
      <c r="L6" s="11"/>
      <c r="M6" s="34"/>
      <c r="N6" s="34"/>
      <c r="O6" s="12"/>
    </row>
    <row r="7" spans="1:15">
      <c r="A7" s="123"/>
      <c r="B7" s="115" t="s">
        <v>77</v>
      </c>
      <c r="C7" s="41" t="s">
        <v>96</v>
      </c>
      <c r="D7" s="41" t="s">
        <v>3</v>
      </c>
      <c r="E7" s="116" t="s">
        <v>60</v>
      </c>
      <c r="F7" s="41" t="s">
        <v>4</v>
      </c>
      <c r="G7" s="42" t="s">
        <v>82</v>
      </c>
      <c r="H7" s="128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4">
        <f>Passengers!A4</f>
        <v>1</v>
      </c>
      <c r="B8" s="29" t="str">
        <f>Passengers!B4</f>
        <v>Melbourne - Sydney</v>
      </c>
      <c r="C8" s="10">
        <f>Passengers!D4</f>
        <v>816417</v>
      </c>
      <c r="D8" s="10">
        <f>RPKs!D4</f>
        <v>579286488</v>
      </c>
      <c r="E8" s="10">
        <f>Seats!D4</f>
        <v>953956</v>
      </c>
      <c r="F8" s="10">
        <f>ASKs!D4</f>
        <v>676661821</v>
      </c>
      <c r="G8" s="38">
        <f>'PLF%'!D4</f>
        <v>85.6</v>
      </c>
      <c r="H8" s="127">
        <f>Flights!D4</f>
        <v>5280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404452</v>
      </c>
      <c r="D9" s="10">
        <f>RPKs!D5</f>
        <v>304552356</v>
      </c>
      <c r="E9" s="10">
        <f>Seats!D5</f>
        <v>491592</v>
      </c>
      <c r="F9" s="10">
        <f>ASKs!D5</f>
        <v>370168776</v>
      </c>
      <c r="G9" s="38">
        <f>'PLF%'!D5</f>
        <v>82.3</v>
      </c>
      <c r="H9" s="127">
        <f>Flights!D5</f>
        <v>2972</v>
      </c>
      <c r="I9" s="2"/>
      <c r="J9" s="165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295315</v>
      </c>
      <c r="D10" s="10">
        <f>RPKs!D6</f>
        <v>407830015</v>
      </c>
      <c r="E10" s="10">
        <f>Seats!D6</f>
        <v>363871</v>
      </c>
      <c r="F10" s="10">
        <f>ASKs!D6</f>
        <v>502505851</v>
      </c>
      <c r="G10" s="38">
        <f>'PLF%'!D6</f>
        <v>81.2</v>
      </c>
      <c r="H10" s="127">
        <f>Flights!D6</f>
        <v>2133</v>
      </c>
      <c r="I10" s="30"/>
      <c r="J10" s="165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Adelaide - Melbourne</v>
      </c>
      <c r="C11" s="10">
        <f>Passengers!D7</f>
        <v>227419</v>
      </c>
      <c r="D11" s="10">
        <f>RPKs!D7</f>
        <v>146171887</v>
      </c>
      <c r="E11" s="10">
        <f>Seats!D7</f>
        <v>276976</v>
      </c>
      <c r="F11" s="10">
        <f>ASKs!D7</f>
        <v>178028848</v>
      </c>
      <c r="G11" s="38">
        <f>'PLF%'!D7</f>
        <v>82.1</v>
      </c>
      <c r="H11" s="127">
        <f>Flights!D7</f>
        <v>1662</v>
      </c>
      <c r="I11" s="30"/>
      <c r="J11" s="165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Sydney</v>
      </c>
      <c r="C12" s="10">
        <f>Passengers!D8</f>
        <v>217522</v>
      </c>
      <c r="D12" s="10">
        <f>RPKs!D8</f>
        <v>147914960</v>
      </c>
      <c r="E12" s="10">
        <f>Seats!D8</f>
        <v>248603</v>
      </c>
      <c r="F12" s="10">
        <f>ASKs!D8</f>
        <v>169050040</v>
      </c>
      <c r="G12" s="38">
        <f>'PLF%'!D8</f>
        <v>87.5</v>
      </c>
      <c r="H12" s="127">
        <f>Flights!D8</f>
        <v>1408</v>
      </c>
      <c r="I12" s="30"/>
      <c r="J12" s="16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Melbourne - Perth</v>
      </c>
      <c r="C13" s="10">
        <f>Passengers!D9</f>
        <v>175437</v>
      </c>
      <c r="D13" s="10">
        <f>RPKs!D9</f>
        <v>474732522</v>
      </c>
      <c r="E13" s="10">
        <f>Seats!D9</f>
        <v>211214</v>
      </c>
      <c r="F13" s="10">
        <f>ASKs!D9</f>
        <v>571545084</v>
      </c>
      <c r="G13" s="38">
        <f>'PLF%'!D9</f>
        <v>83.1</v>
      </c>
      <c r="H13" s="127">
        <f>Flights!D9</f>
        <v>1065</v>
      </c>
      <c r="I13" s="31"/>
      <c r="J13" s="16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Adelaide - Sydney</v>
      </c>
      <c r="C14" s="10">
        <f>Passengers!D10</f>
        <v>166592</v>
      </c>
      <c r="D14" s="10">
        <f>RPKs!D10</f>
        <v>194412864</v>
      </c>
      <c r="E14" s="10">
        <f>Seats!D10</f>
        <v>196736</v>
      </c>
      <c r="F14" s="10">
        <f>ASKs!D10</f>
        <v>229590912</v>
      </c>
      <c r="G14" s="38">
        <f>'PLF%'!D10</f>
        <v>84.7</v>
      </c>
      <c r="H14" s="127">
        <f>Flights!D10</f>
        <v>1192</v>
      </c>
      <c r="I14" s="31"/>
      <c r="J14" s="16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Gold Coast - Melbourne</v>
      </c>
      <c r="C15" s="10">
        <f>Passengers!D11</f>
        <v>158450</v>
      </c>
      <c r="D15" s="10">
        <f>RPKs!D11</f>
        <v>211291714</v>
      </c>
      <c r="E15" s="10">
        <f>Seats!D11</f>
        <v>177718</v>
      </c>
      <c r="F15" s="10">
        <f>ASKs!D11</f>
        <v>236972956</v>
      </c>
      <c r="G15" s="38">
        <f>'PLF%'!D11</f>
        <v>89.2</v>
      </c>
      <c r="H15" s="127">
        <f>Flights!D11</f>
        <v>941</v>
      </c>
      <c r="I15" s="31"/>
      <c r="J15" s="16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Hobart - Melbourne</v>
      </c>
      <c r="C16" s="10">
        <f>Passengers!D12</f>
        <v>150729</v>
      </c>
      <c r="D16" s="10">
        <f>RPKs!D12</f>
        <v>93150522</v>
      </c>
      <c r="E16" s="10">
        <f>Seats!D12</f>
        <v>190438</v>
      </c>
      <c r="F16" s="10">
        <f>ASKs!D12</f>
        <v>117690684</v>
      </c>
      <c r="G16" s="38">
        <f>'PLF%'!D12</f>
        <v>79.099999999999994</v>
      </c>
      <c r="H16" s="127">
        <f>Flights!D12</f>
        <v>1024</v>
      </c>
      <c r="I16" s="30"/>
      <c r="J16" s="16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Perth - Sydney</v>
      </c>
      <c r="C17" s="10">
        <f>Passengers!D13</f>
        <v>140867</v>
      </c>
      <c r="D17" s="10">
        <f>RPKs!D13</f>
        <v>462607228</v>
      </c>
      <c r="E17" s="10">
        <f>Seats!D13</f>
        <v>169321</v>
      </c>
      <c r="F17" s="10">
        <f>ASKs!D13</f>
        <v>556050164</v>
      </c>
      <c r="G17" s="38">
        <f>'PLF%'!D13</f>
        <v>83.2</v>
      </c>
      <c r="H17" s="127">
        <f>Flights!D13</f>
        <v>782</v>
      </c>
      <c r="I17" s="30"/>
      <c r="J17" s="16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Canberra - Melbourne</v>
      </c>
      <c r="C18" s="10">
        <f>Passengers!D14</f>
        <v>106562</v>
      </c>
      <c r="D18" s="10">
        <f>RPKs!D14</f>
        <v>50084140</v>
      </c>
      <c r="E18" s="10">
        <f>Seats!D14</f>
        <v>151034</v>
      </c>
      <c r="F18" s="10">
        <f>ASKs!D14</f>
        <v>70985980</v>
      </c>
      <c r="G18" s="38">
        <f>'PLF%'!D14</f>
        <v>70.599999999999994</v>
      </c>
      <c r="H18" s="127">
        <f>Flights!D14</f>
        <v>952</v>
      </c>
      <c r="I18" s="30"/>
      <c r="J18" s="16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Cairns</v>
      </c>
      <c r="C19" s="10">
        <f>Passengers!D15</f>
        <v>99615</v>
      </c>
      <c r="D19" s="10">
        <f>RPKs!D15</f>
        <v>138564465</v>
      </c>
      <c r="E19" s="10">
        <f>Seats!D15</f>
        <v>119113</v>
      </c>
      <c r="F19" s="10">
        <f>ASKs!D15</f>
        <v>165686183</v>
      </c>
      <c r="G19" s="38">
        <f>'PLF%'!D15</f>
        <v>83.6</v>
      </c>
      <c r="H19" s="127">
        <f>Flights!D15</f>
        <v>795</v>
      </c>
      <c r="I19" s="30"/>
      <c r="J19" s="16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Launceston - Melbourne</v>
      </c>
      <c r="C20" s="10">
        <f>Passengers!D16</f>
        <v>86676</v>
      </c>
      <c r="D20" s="10">
        <f>RPKs!D16</f>
        <v>41257776</v>
      </c>
      <c r="E20" s="10">
        <f>Seats!D16</f>
        <v>110874</v>
      </c>
      <c r="F20" s="10">
        <f>ASKs!D16</f>
        <v>52776024</v>
      </c>
      <c r="G20" s="38">
        <f>'PLF%'!D16</f>
        <v>78.2</v>
      </c>
      <c r="H20" s="127">
        <f>Flights!D16</f>
        <v>821</v>
      </c>
      <c r="I20" s="30"/>
      <c r="J20" s="16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Townsville</v>
      </c>
      <c r="C21" s="10">
        <f>Passengers!D17</f>
        <v>85898</v>
      </c>
      <c r="D21" s="10">
        <f>RPKs!D17</f>
        <v>95518576</v>
      </c>
      <c r="E21" s="10">
        <f>Seats!D17</f>
        <v>106075</v>
      </c>
      <c r="F21" s="10">
        <f>ASKs!D17</f>
        <v>117955400</v>
      </c>
      <c r="G21" s="38">
        <f>'PLF%'!D17</f>
        <v>81</v>
      </c>
      <c r="H21" s="127">
        <f>Flights!D17</f>
        <v>715</v>
      </c>
      <c r="I21" s="30"/>
      <c r="J21" s="16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Canberra - Sydney</v>
      </c>
      <c r="C22" s="10">
        <f>Passengers!D18</f>
        <v>81651</v>
      </c>
      <c r="D22" s="10">
        <f>RPKs!D18</f>
        <v>19269636</v>
      </c>
      <c r="E22" s="10">
        <f>Seats!D18</f>
        <v>111250</v>
      </c>
      <c r="F22" s="10">
        <f>ASKs!D18</f>
        <v>26255000</v>
      </c>
      <c r="G22" s="38">
        <f>'PLF%'!D18</f>
        <v>73.400000000000006</v>
      </c>
      <c r="H22" s="127">
        <f>Flights!D18</f>
        <v>1466</v>
      </c>
      <c r="I22" s="31"/>
      <c r="J22" s="16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Sydney</v>
      </c>
      <c r="C23" s="10">
        <f>Passengers!D19</f>
        <v>80777</v>
      </c>
      <c r="D23" s="10">
        <f>RPKs!D19</f>
        <v>159211467</v>
      </c>
      <c r="E23" s="10">
        <f>Seats!D19</f>
        <v>100955</v>
      </c>
      <c r="F23" s="10">
        <f>ASKs!D19</f>
        <v>198982305</v>
      </c>
      <c r="G23" s="38">
        <f>'PLF%'!D19</f>
        <v>80</v>
      </c>
      <c r="H23" s="127">
        <f>Flights!D19</f>
        <v>517</v>
      </c>
      <c r="I23" s="30"/>
      <c r="J23" s="16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Perth</v>
      </c>
      <c r="C24" s="10">
        <f>Passengers!D20</f>
        <v>75729</v>
      </c>
      <c r="D24" s="10">
        <f>RPKs!D20</f>
        <v>273760335</v>
      </c>
      <c r="E24" s="10">
        <f>Seats!D20</f>
        <v>96030</v>
      </c>
      <c r="F24" s="10">
        <f>ASKs!D20</f>
        <v>347148450</v>
      </c>
      <c r="G24" s="38">
        <f>'PLF%'!D20</f>
        <v>78.900000000000006</v>
      </c>
      <c r="H24" s="127">
        <f>Flights!D20</f>
        <v>520</v>
      </c>
      <c r="I24" s="30"/>
      <c r="J24" s="16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Brisbane</v>
      </c>
      <c r="C25" s="10">
        <f>Passengers!D21</f>
        <v>69034</v>
      </c>
      <c r="D25" s="10">
        <f>RPKs!D21</f>
        <v>111973148</v>
      </c>
      <c r="E25" s="10">
        <f>Seats!D21</f>
        <v>88355</v>
      </c>
      <c r="F25" s="10">
        <f>ASKs!D21</f>
        <v>143311810</v>
      </c>
      <c r="G25" s="38">
        <f>'PLF%'!D21</f>
        <v>78.099999999999994</v>
      </c>
      <c r="H25" s="127">
        <f>Flights!D21</f>
        <v>539</v>
      </c>
      <c r="I25" s="30"/>
      <c r="J25" s="16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Hobart - Sydney</v>
      </c>
      <c r="C26" s="10">
        <f>Passengers!D22</f>
        <v>62746</v>
      </c>
      <c r="D26" s="10">
        <f>RPKs!D22</f>
        <v>65193094</v>
      </c>
      <c r="E26" s="10">
        <f>Seats!D22</f>
        <v>75493</v>
      </c>
      <c r="F26" s="10">
        <f>ASKs!D22</f>
        <v>78437227</v>
      </c>
      <c r="G26" s="38">
        <f>'PLF%'!D22</f>
        <v>83.1</v>
      </c>
      <c r="H26" s="127">
        <f>Flights!D22</f>
        <v>448</v>
      </c>
      <c r="I26" s="30"/>
      <c r="J26" s="16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Brisbane - Mackay</v>
      </c>
      <c r="C27" s="10">
        <f>Passengers!D23</f>
        <v>61289</v>
      </c>
      <c r="D27" s="10">
        <f>RPKs!D23</f>
        <v>48847333</v>
      </c>
      <c r="E27" s="10">
        <f>Seats!D23</f>
        <v>81278</v>
      </c>
      <c r="F27" s="10">
        <f>ASKs!D23</f>
        <v>64778566</v>
      </c>
      <c r="G27" s="38">
        <f>'PLF%'!D23</f>
        <v>75.400000000000006</v>
      </c>
      <c r="H27" s="127">
        <f>Flights!D23</f>
        <v>623</v>
      </c>
      <c r="I27" s="30"/>
      <c r="J27" s="16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Adelaide - Perth</v>
      </c>
      <c r="C28" s="10">
        <f>Passengers!D24</f>
        <v>52995</v>
      </c>
      <c r="D28" s="10">
        <f>RPKs!D24</f>
        <v>112349400</v>
      </c>
      <c r="E28" s="10">
        <f>Seats!D24</f>
        <v>73023</v>
      </c>
      <c r="F28" s="10">
        <f>ASKs!D24</f>
        <v>154808760</v>
      </c>
      <c r="G28" s="38">
        <f>'PLF%'!D24</f>
        <v>72.599999999999994</v>
      </c>
      <c r="H28" s="127">
        <f>Flights!D24</f>
        <v>470</v>
      </c>
      <c r="I28" s="30"/>
      <c r="J28" s="16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Sunshine Coast - Sydney</v>
      </c>
      <c r="C29" s="10">
        <f>Passengers!D25</f>
        <v>51583</v>
      </c>
      <c r="D29" s="10">
        <f>RPKs!D25</f>
        <v>43174971</v>
      </c>
      <c r="E29" s="10">
        <f>Seats!D25</f>
        <v>61706</v>
      </c>
      <c r="F29" s="10">
        <f>ASKs!D25</f>
        <v>51647922</v>
      </c>
      <c r="G29" s="38">
        <f>'PLF%'!D25</f>
        <v>83.6</v>
      </c>
      <c r="H29" s="127">
        <f>Flights!D25</f>
        <v>369</v>
      </c>
      <c r="I29" s="30"/>
      <c r="J29" s="165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Cairns - Melbourne</v>
      </c>
      <c r="C30" s="10">
        <f>Passengers!D26</f>
        <v>51460</v>
      </c>
      <c r="D30" s="10">
        <f>RPKs!D26</f>
        <v>118924060</v>
      </c>
      <c r="E30" s="10">
        <f>Seats!D26</f>
        <v>65544</v>
      </c>
      <c r="F30" s="10">
        <f>ASKs!D26</f>
        <v>151472184</v>
      </c>
      <c r="G30" s="38">
        <f>'PLF%'!D26</f>
        <v>78.5</v>
      </c>
      <c r="H30" s="127">
        <f>Flights!D26</f>
        <v>332</v>
      </c>
      <c r="I30" s="31"/>
      <c r="J30" s="165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0">
        <f>Passengers!D27</f>
        <v>51234</v>
      </c>
      <c r="D31" s="10">
        <f>RPKs!D27</f>
        <v>48979704</v>
      </c>
      <c r="E31" s="10">
        <f>Seats!D27</f>
        <v>70385</v>
      </c>
      <c r="F31" s="10">
        <f>ASKs!D27</f>
        <v>67288060</v>
      </c>
      <c r="G31" s="38">
        <f>'PLF%'!D27</f>
        <v>72.8</v>
      </c>
      <c r="H31" s="127">
        <f>Flights!D27</f>
        <v>523</v>
      </c>
      <c r="I31" s="52"/>
      <c r="J31" s="165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Brisbane - Newcastle</v>
      </c>
      <c r="C32" s="10">
        <f>Passengers!D28</f>
        <v>50475</v>
      </c>
      <c r="D32" s="10">
        <f>RPKs!D28</f>
        <v>30991650</v>
      </c>
      <c r="E32" s="10">
        <f>Seats!D28</f>
        <v>69716</v>
      </c>
      <c r="F32" s="10">
        <f>ASKs!D28</f>
        <v>42805624</v>
      </c>
      <c r="G32" s="38">
        <f>'PLF%'!D28</f>
        <v>72.400000000000006</v>
      </c>
      <c r="H32" s="127">
        <f>Flights!D28</f>
        <v>492</v>
      </c>
      <c r="I32" s="52"/>
      <c r="J32" s="165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Rockhampton</v>
      </c>
      <c r="C33" s="10">
        <f>Passengers!D29</f>
        <v>43894</v>
      </c>
      <c r="D33" s="10">
        <f>RPKs!D29</f>
        <v>22737092</v>
      </c>
      <c r="E33" s="10">
        <f>Seats!D29</f>
        <v>57484</v>
      </c>
      <c r="F33" s="10">
        <f>ASKs!D29</f>
        <v>29776712</v>
      </c>
      <c r="G33" s="38">
        <f>'PLF%'!D29</f>
        <v>76.400000000000006</v>
      </c>
      <c r="H33" s="127">
        <f>Flights!D29</f>
        <v>677</v>
      </c>
      <c r="I33" s="52"/>
      <c r="J33" s="165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Melbourne - Newcastle</v>
      </c>
      <c r="C34" s="10">
        <f>Passengers!D30</f>
        <v>40535</v>
      </c>
      <c r="D34" s="10">
        <f>RPKs!D30</f>
        <v>33887260</v>
      </c>
      <c r="E34" s="10">
        <f>Seats!D30</f>
        <v>46886</v>
      </c>
      <c r="F34" s="10">
        <f>ASKs!D30</f>
        <v>39196696</v>
      </c>
      <c r="G34" s="38">
        <f>'PLF%'!D30</f>
        <v>86.5</v>
      </c>
      <c r="H34" s="127">
        <f>Flights!D30</f>
        <v>258</v>
      </c>
      <c r="I34" s="65"/>
      <c r="J34" s="16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Sunshine Coast</v>
      </c>
      <c r="C35" s="10">
        <f>Passengers!D31</f>
        <v>40452</v>
      </c>
      <c r="D35" s="10">
        <f>RPKs!D31</f>
        <v>58817208</v>
      </c>
      <c r="E35" s="10">
        <f>Seats!D31</f>
        <v>47958</v>
      </c>
      <c r="F35" s="10">
        <f>ASKs!D31</f>
        <v>69730932</v>
      </c>
      <c r="G35" s="38">
        <f>'PLF%'!D31</f>
        <v>84.3</v>
      </c>
      <c r="H35" s="127">
        <f>Flights!D31</f>
        <v>269</v>
      </c>
      <c r="I35" s="65"/>
      <c r="J35" s="16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Ballina - Sydney</v>
      </c>
      <c r="C36" s="10">
        <f>Passengers!D32</f>
        <v>35714</v>
      </c>
      <c r="D36" s="10">
        <f>RPKs!D32</f>
        <v>21856968</v>
      </c>
      <c r="E36" s="10">
        <f>Seats!D32</f>
        <v>41260</v>
      </c>
      <c r="F36" s="10">
        <f>ASKs!D32</f>
        <v>25251120</v>
      </c>
      <c r="G36" s="38">
        <f>'PLF%'!D32</f>
        <v>86.6</v>
      </c>
      <c r="H36" s="127">
        <f>Flights!D32</f>
        <v>268</v>
      </c>
      <c r="I36" s="65"/>
      <c r="J36" s="16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Karratha - Perth</v>
      </c>
      <c r="C37" s="10">
        <f>Passengers!D33</f>
        <v>35250</v>
      </c>
      <c r="D37" s="10">
        <f>RPKs!D33</f>
        <v>44062500</v>
      </c>
      <c r="E37" s="10">
        <f>Seats!D33</f>
        <v>55473</v>
      </c>
      <c r="F37" s="10">
        <f>ASKs!D33</f>
        <v>69341250</v>
      </c>
      <c r="G37" s="38">
        <f>'PLF%'!D33</f>
        <v>63.5</v>
      </c>
      <c r="H37" s="127">
        <f>Flights!D33</f>
        <v>490</v>
      </c>
      <c r="I37" s="65"/>
      <c r="J37" s="16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Coffs Harbour - Sydney</v>
      </c>
      <c r="C38" s="10">
        <f>Passengers!D34</f>
        <v>28060</v>
      </c>
      <c r="D38" s="10">
        <f>RPKs!D34</f>
        <v>12430580</v>
      </c>
      <c r="E38" s="10">
        <f>Seats!D34</f>
        <v>38036</v>
      </c>
      <c r="F38" s="10">
        <f>ASKs!D34</f>
        <v>16849948</v>
      </c>
      <c r="G38" s="38">
        <f>'PLF%'!D34</f>
        <v>73.8</v>
      </c>
      <c r="H38" s="127">
        <f>Flights!D34</f>
        <v>399</v>
      </c>
      <c r="I38" s="65"/>
      <c r="J38" s="16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Perth - Port Hedland</v>
      </c>
      <c r="C39" s="10">
        <f>Passengers!D35</f>
        <v>27484</v>
      </c>
      <c r="D39" s="10">
        <f>RPKs!D35</f>
        <v>36059008</v>
      </c>
      <c r="E39" s="10">
        <f>Seats!D35</f>
        <v>44615</v>
      </c>
      <c r="F39" s="10">
        <f>ASKs!D35</f>
        <v>58534880</v>
      </c>
      <c r="G39" s="38">
        <f>'PLF%'!D35</f>
        <v>61.6</v>
      </c>
      <c r="H39" s="127">
        <f>Flights!D35</f>
        <v>345</v>
      </c>
      <c r="I39" s="65"/>
      <c r="J39" s="16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Newman - Perth</v>
      </c>
      <c r="C40" s="10">
        <f>Passengers!D36</f>
        <v>27027</v>
      </c>
      <c r="D40" s="10">
        <f>RPKs!D36</f>
        <v>27540513</v>
      </c>
      <c r="E40" s="10">
        <f>Seats!D36</f>
        <v>43922</v>
      </c>
      <c r="F40" s="10">
        <f>ASKs!D36</f>
        <v>44756518</v>
      </c>
      <c r="G40" s="38">
        <f>'PLF%'!D36</f>
        <v>61.5</v>
      </c>
      <c r="H40" s="127">
        <f>Flights!D36</f>
        <v>338</v>
      </c>
      <c r="I40" s="65"/>
      <c r="J40" s="16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Launceston - Sydney</v>
      </c>
      <c r="C41" s="10">
        <f>Passengers!D37</f>
        <v>26877</v>
      </c>
      <c r="D41" s="10">
        <f>RPKs!D37</f>
        <v>24565578</v>
      </c>
      <c r="E41" s="10">
        <f>Seats!D37</f>
        <v>31754</v>
      </c>
      <c r="F41" s="10">
        <f>ASKs!D37</f>
        <v>29023156</v>
      </c>
      <c r="G41" s="38">
        <f>'PLF%'!D37</f>
        <v>84.6</v>
      </c>
      <c r="H41" s="127">
        <f>Flights!D37</f>
        <v>176</v>
      </c>
      <c r="I41" s="65"/>
      <c r="J41" s="16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Brisbane - Darwin</v>
      </c>
      <c r="C42" s="10">
        <f>Passengers!D38</f>
        <v>23626</v>
      </c>
      <c r="D42" s="10">
        <f>RPKs!D38</f>
        <v>67381352</v>
      </c>
      <c r="E42" s="10">
        <f>Seats!D38</f>
        <v>32421</v>
      </c>
      <c r="F42" s="10">
        <f>ASKs!D38</f>
        <v>92464692</v>
      </c>
      <c r="G42" s="38">
        <f>'PLF%'!D38</f>
        <v>72.900000000000006</v>
      </c>
      <c r="H42" s="127">
        <f>Flights!D38</f>
        <v>201</v>
      </c>
      <c r="I42" s="65"/>
      <c r="J42" s="16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Kalgoorlie - Perth</v>
      </c>
      <c r="C43" s="10">
        <f>Passengers!D39</f>
        <v>23095</v>
      </c>
      <c r="D43" s="10">
        <f>RPKs!D39</f>
        <v>12425110</v>
      </c>
      <c r="E43" s="10">
        <f>Seats!D39</f>
        <v>43262</v>
      </c>
      <c r="F43" s="10">
        <f>ASKs!D39</f>
        <v>23274956</v>
      </c>
      <c r="G43" s="38">
        <f>'PLF%'!D39</f>
        <v>53.4</v>
      </c>
      <c r="H43" s="127">
        <f>Flights!D39</f>
        <v>338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Broome - Perth</v>
      </c>
      <c r="C44" s="10">
        <f>Passengers!D40</f>
        <v>22083</v>
      </c>
      <c r="D44" s="10">
        <f>RPKs!D40</f>
        <v>37033191</v>
      </c>
      <c r="E44" s="10">
        <f>Seats!D40</f>
        <v>33013</v>
      </c>
      <c r="F44" s="10">
        <f>ASKs!D40</f>
        <v>55362801</v>
      </c>
      <c r="G44" s="38">
        <f>'PLF%'!D40</f>
        <v>66.900000000000006</v>
      </c>
      <c r="H44" s="127">
        <f>Flights!D40</f>
        <v>283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Darwin - Melbourne</v>
      </c>
      <c r="C45" s="10">
        <f>Passengers!D41</f>
        <v>21361</v>
      </c>
      <c r="D45" s="10">
        <f>RPKs!D41</f>
        <v>66881291</v>
      </c>
      <c r="E45" s="10">
        <f>Seats!D41</f>
        <v>28903</v>
      </c>
      <c r="F45" s="10">
        <f>ASKs!D41</f>
        <v>90495293</v>
      </c>
      <c r="G45" s="38">
        <f>'PLF%'!D41</f>
        <v>73.900000000000006</v>
      </c>
      <c r="H45" s="127">
        <f>Flights!D41</f>
        <v>163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Melbourne - Mildura</v>
      </c>
      <c r="C46" s="10">
        <f>Passengers!D42</f>
        <v>20600</v>
      </c>
      <c r="D46" s="10">
        <f>RPKs!D42</f>
        <v>9414200</v>
      </c>
      <c r="E46" s="10">
        <f>Seats!D42</f>
        <v>30052</v>
      </c>
      <c r="F46" s="10">
        <f>ASKs!D42</f>
        <v>13733764</v>
      </c>
      <c r="G46" s="38">
        <f>'PLF%'!D42</f>
        <v>68.5</v>
      </c>
      <c r="H46" s="127">
        <f>Flights!D42</f>
        <v>416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Brisbane - Gladstone</v>
      </c>
      <c r="C47" s="10">
        <f>Passengers!D43</f>
        <v>20586</v>
      </c>
      <c r="D47" s="10">
        <f>RPKs!D43</f>
        <v>8934324</v>
      </c>
      <c r="E47" s="10">
        <f>Seats!D43</f>
        <v>31641</v>
      </c>
      <c r="F47" s="10">
        <f>ASKs!D43</f>
        <v>13732194</v>
      </c>
      <c r="G47" s="38">
        <f>'PLF%'!D43</f>
        <v>65.099999999999994</v>
      </c>
      <c r="H47" s="127">
        <f>Flights!D43</f>
        <v>418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Brisbane - Hobart</v>
      </c>
      <c r="C48" s="10">
        <f>Passengers!D44</f>
        <v>19831</v>
      </c>
      <c r="D48" s="10">
        <f>RPKs!D44</f>
        <v>35517321</v>
      </c>
      <c r="E48" s="10">
        <f>Seats!D44</f>
        <v>25292</v>
      </c>
      <c r="F48" s="10">
        <f>ASKs!D44</f>
        <v>45297972</v>
      </c>
      <c r="G48" s="38">
        <f>'PLF%'!D44</f>
        <v>78.400000000000006</v>
      </c>
      <c r="H48" s="127">
        <f>Flights!D44</f>
        <v>142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Darwin - Sydney</v>
      </c>
      <c r="C49" s="10">
        <f>Passengers!D45</f>
        <v>19508</v>
      </c>
      <c r="D49" s="10">
        <f>RPKs!D45</f>
        <v>61547740</v>
      </c>
      <c r="E49" s="10">
        <f>Seats!D45</f>
        <v>29842</v>
      </c>
      <c r="F49" s="10">
        <f>ASKs!D45</f>
        <v>94151510</v>
      </c>
      <c r="G49" s="38">
        <f>'PLF%'!D45</f>
        <v>65.400000000000006</v>
      </c>
      <c r="H49" s="127">
        <f>Flights!D45</f>
        <v>174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Albury - Sydney</v>
      </c>
      <c r="C50" s="10">
        <f>Passengers!D46</f>
        <v>19333</v>
      </c>
      <c r="D50" s="10">
        <f>RPKs!D46</f>
        <v>8738516</v>
      </c>
      <c r="E50" s="10">
        <f>Seats!D46</f>
        <v>29026</v>
      </c>
      <c r="F50" s="10">
        <f>ASKs!D46</f>
        <v>13119752</v>
      </c>
      <c r="G50" s="38">
        <f>'PLF%'!D46</f>
        <v>66.599999999999994</v>
      </c>
      <c r="H50" s="127">
        <f>Flights!D46</f>
        <v>537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Brisbane - Proserpine</v>
      </c>
      <c r="C51" s="10">
        <f>Passengers!D47</f>
        <v>18772</v>
      </c>
      <c r="D51" s="10">
        <f>RPKs!D47</f>
        <v>16800940</v>
      </c>
      <c r="E51" s="10">
        <f>Seats!D47</f>
        <v>25320</v>
      </c>
      <c r="F51" s="10">
        <f>ASKs!D47</f>
        <v>22661400</v>
      </c>
      <c r="G51" s="38">
        <f>'PLF%'!D47</f>
        <v>74.099999999999994</v>
      </c>
      <c r="H51" s="127">
        <f>Flights!D47</f>
        <v>142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Canberra</v>
      </c>
      <c r="C52" s="10">
        <f>Passengers!D48</f>
        <v>17846</v>
      </c>
      <c r="D52" s="10">
        <f>RPKs!D48</f>
        <v>17346312</v>
      </c>
      <c r="E52" s="10">
        <f>Seats!D48</f>
        <v>24749</v>
      </c>
      <c r="F52" s="10">
        <f>ASKs!D48</f>
        <v>24056028</v>
      </c>
      <c r="G52" s="38">
        <f>'PLF%'!D48</f>
        <v>72.099999999999994</v>
      </c>
      <c r="H52" s="127">
        <f>Flights!D48</f>
        <v>150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Adelaide - Gold Coast</v>
      </c>
      <c r="C53" s="10">
        <f>Passengers!D49</f>
        <v>17103</v>
      </c>
      <c r="D53" s="10">
        <f>RPKs!D49</f>
        <v>27484521</v>
      </c>
      <c r="E53" s="10">
        <f>Seats!D49</f>
        <v>21510</v>
      </c>
      <c r="F53" s="10">
        <f>ASKs!D49</f>
        <v>34566570</v>
      </c>
      <c r="G53" s="38">
        <f>'PLF%'!D49</f>
        <v>79.5</v>
      </c>
      <c r="H53" s="127">
        <f>Flights!D49</f>
        <v>121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Ayers Rock - Sydney</v>
      </c>
      <c r="C54" s="10">
        <f>Passengers!D50</f>
        <v>16481</v>
      </c>
      <c r="D54" s="10">
        <f>RPKs!D50</f>
        <v>35945061</v>
      </c>
      <c r="E54" s="10">
        <f>Seats!D50</f>
        <v>20088</v>
      </c>
      <c r="F54" s="10">
        <f>ASKs!D50</f>
        <v>43811928</v>
      </c>
      <c r="G54" s="38">
        <f>'PLF%'!D50</f>
        <v>82</v>
      </c>
      <c r="H54" s="127">
        <f>Flights!D50</f>
        <v>114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Port Macquarie - Sydney</v>
      </c>
      <c r="C55" s="10">
        <f>Passengers!D51</f>
        <v>16343</v>
      </c>
      <c r="D55" s="10">
        <f>RPKs!D51</f>
        <v>5246103</v>
      </c>
      <c r="E55" s="10">
        <f>Seats!D51</f>
        <v>22159</v>
      </c>
      <c r="F55" s="10">
        <f>ASKs!D51</f>
        <v>7113039</v>
      </c>
      <c r="G55" s="38">
        <f>'PLF%'!D51</f>
        <v>73.8</v>
      </c>
      <c r="H55" s="127">
        <f>Flights!D51</f>
        <v>332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Brisbane - Emerald</v>
      </c>
      <c r="C56" s="10">
        <f>Passengers!D52</f>
        <v>16332</v>
      </c>
      <c r="D56" s="10">
        <f>RPKs!D52</f>
        <v>10664796</v>
      </c>
      <c r="E56" s="10">
        <f>Seats!D52</f>
        <v>25222</v>
      </c>
      <c r="F56" s="10">
        <f>ASKs!D52</f>
        <v>16469966</v>
      </c>
      <c r="G56" s="38">
        <f>'PLF%'!D52</f>
        <v>64.8</v>
      </c>
      <c r="H56" s="127">
        <f>Flights!D52</f>
        <v>375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Dubbo - Sydney</v>
      </c>
      <c r="C57" s="10">
        <f>Passengers!D53</f>
        <v>16202</v>
      </c>
      <c r="D57" s="10">
        <f>RPKs!D53</f>
        <v>5022620</v>
      </c>
      <c r="E57" s="10">
        <f>Seats!D53</f>
        <v>23694</v>
      </c>
      <c r="F57" s="10">
        <f>ASKs!D53</f>
        <v>7345140</v>
      </c>
      <c r="G57" s="38">
        <f>'PLF%'!D53</f>
        <v>68.400000000000006</v>
      </c>
      <c r="H57" s="127">
        <f>Flights!D53</f>
        <v>515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Adelaide - Port Lincoln</v>
      </c>
      <c r="C58" s="10">
        <f>Passengers!D54</f>
        <v>15462</v>
      </c>
      <c r="D58" s="10">
        <f>RPKs!D54</f>
        <v>3803652</v>
      </c>
      <c r="E58" s="10">
        <f>Seats!D54</f>
        <v>25354</v>
      </c>
      <c r="F58" s="10">
        <f>ASKs!D54</f>
        <v>6237084</v>
      </c>
      <c r="G58" s="38">
        <f>'PLF%'!D54</f>
        <v>61</v>
      </c>
      <c r="H58" s="127">
        <f>Flights!D54</f>
        <v>656</v>
      </c>
      <c r="I58" s="72"/>
      <c r="J58" s="165"/>
      <c r="K58" s="34"/>
    </row>
    <row r="59" spans="1:15" ht="12.75" customHeight="1">
      <c r="A59" s="29">
        <f>Passengers!A55</f>
        <v>52</v>
      </c>
      <c r="B59" s="29" t="str">
        <f>Passengers!B55</f>
        <v>Sydney - Wagga Wagga</v>
      </c>
      <c r="C59" s="10">
        <f>Passengers!D55</f>
        <v>15406</v>
      </c>
      <c r="D59" s="10">
        <f>RPKs!D55</f>
        <v>5654002</v>
      </c>
      <c r="E59" s="10">
        <f>Seats!D55</f>
        <v>23644</v>
      </c>
      <c r="F59" s="10">
        <f>ASKs!D55</f>
        <v>8677348</v>
      </c>
      <c r="G59" s="38">
        <f>'PLF%'!D55</f>
        <v>65.2</v>
      </c>
      <c r="H59" s="127">
        <f>Flights!D55</f>
        <v>470</v>
      </c>
      <c r="I59" s="29"/>
      <c r="J59" s="165"/>
      <c r="K59" s="29"/>
    </row>
    <row r="60" spans="1:15" ht="12.75" customHeight="1">
      <c r="A60" s="29">
        <f>Passengers!A56</f>
        <v>53</v>
      </c>
      <c r="B60" s="29" t="str">
        <f>Passengers!B56</f>
        <v>Sydney - Tamworth</v>
      </c>
      <c r="C60" s="10">
        <f>Passengers!D56</f>
        <v>15013</v>
      </c>
      <c r="D60" s="10">
        <f>RPKs!D56</f>
        <v>4804160</v>
      </c>
      <c r="E60" s="10">
        <f>Seats!D56</f>
        <v>23062</v>
      </c>
      <c r="F60" s="10">
        <f>ASKs!D56</f>
        <v>7379840</v>
      </c>
      <c r="G60" s="38">
        <f>'PLF%'!D56</f>
        <v>65.099999999999994</v>
      </c>
      <c r="H60" s="127">
        <f>Flights!D56</f>
        <v>356</v>
      </c>
      <c r="I60" s="29"/>
      <c r="J60" s="165"/>
      <c r="K60" s="29"/>
    </row>
    <row r="61" spans="1:15" ht="12.75" customHeight="1">
      <c r="A61" s="29">
        <f>Passengers!A57</f>
        <v>54</v>
      </c>
      <c r="B61" s="29" t="str">
        <f>Passengers!B57</f>
        <v>Hamilton Island - Sydney</v>
      </c>
      <c r="C61" s="10">
        <f>Passengers!D57</f>
        <v>14258</v>
      </c>
      <c r="D61" s="10">
        <f>RPKs!D57</f>
        <v>21757708</v>
      </c>
      <c r="E61" s="10">
        <f>Seats!D57</f>
        <v>21628</v>
      </c>
      <c r="F61" s="10">
        <f>ASKs!D57</f>
        <v>33004328</v>
      </c>
      <c r="G61" s="38">
        <f>'PLF%'!D57</f>
        <v>65.900000000000006</v>
      </c>
      <c r="H61" s="127">
        <f>Flights!D57</f>
        <v>134</v>
      </c>
      <c r="I61" s="29"/>
      <c r="J61" s="165"/>
      <c r="K61" s="29"/>
    </row>
    <row r="62" spans="1:15" ht="12.75" customHeight="1">
      <c r="A62" s="29">
        <f>Passengers!A58</f>
        <v>55</v>
      </c>
      <c r="B62" s="29" t="str">
        <f>Passengers!B58</f>
        <v>Darwin - Perth</v>
      </c>
      <c r="C62" s="10">
        <f>Passengers!D58</f>
        <v>13019</v>
      </c>
      <c r="D62" s="10">
        <f>RPKs!D58</f>
        <v>34513369</v>
      </c>
      <c r="E62" s="10">
        <f>Seats!D58</f>
        <v>21363</v>
      </c>
      <c r="F62" s="10">
        <f>ASKs!D58</f>
        <v>56633313</v>
      </c>
      <c r="G62" s="38">
        <f>'PLF%'!D58</f>
        <v>60.9</v>
      </c>
      <c r="H62" s="127">
        <f>Flights!D58</f>
        <v>124</v>
      </c>
      <c r="I62" s="29"/>
      <c r="J62" s="165"/>
      <c r="K62" s="29"/>
    </row>
    <row r="63" spans="1:15" ht="12.75" customHeight="1">
      <c r="A63" s="29">
        <f>Passengers!A59</f>
        <v>56</v>
      </c>
      <c r="B63" s="29" t="str">
        <f>Passengers!B59</f>
        <v>Brisbane - Bundaberg</v>
      </c>
      <c r="C63" s="10">
        <f>Passengers!D59</f>
        <v>12875</v>
      </c>
      <c r="D63" s="10">
        <f>RPKs!D59</f>
        <v>3695125</v>
      </c>
      <c r="E63" s="10">
        <f>Seats!D59</f>
        <v>19460</v>
      </c>
      <c r="F63" s="10">
        <f>ASKs!D59</f>
        <v>5585020</v>
      </c>
      <c r="G63" s="38">
        <f>'PLF%'!D59</f>
        <v>66.2</v>
      </c>
      <c r="H63" s="127">
        <f>Flights!D59</f>
        <v>304</v>
      </c>
      <c r="I63" s="29"/>
      <c r="J63" s="165"/>
      <c r="K63" s="29"/>
    </row>
    <row r="64" spans="1:15" ht="12.75" customHeight="1">
      <c r="A64" s="29">
        <f>Passengers!A60</f>
        <v>57</v>
      </c>
      <c r="B64" s="29" t="str">
        <f>Passengers!B60</f>
        <v>Cairns - Townsville</v>
      </c>
      <c r="C64" s="10">
        <f>Passengers!D60</f>
        <v>12108</v>
      </c>
      <c r="D64" s="10">
        <f>RPKs!D60</f>
        <v>3438672</v>
      </c>
      <c r="E64" s="10">
        <f>Seats!D60</f>
        <v>21048</v>
      </c>
      <c r="F64" s="10">
        <f>ASKs!D60</f>
        <v>5977632</v>
      </c>
      <c r="G64" s="38">
        <f>'PLF%'!D60</f>
        <v>57.5</v>
      </c>
      <c r="H64" s="127">
        <f>Flights!D60</f>
        <v>314</v>
      </c>
      <c r="I64" s="29"/>
      <c r="J64" s="165"/>
      <c r="K64" s="29"/>
    </row>
    <row r="65" spans="1:11" ht="12.75" customHeight="1">
      <c r="A65" s="29">
        <f>Passengers!A61</f>
        <v>58</v>
      </c>
      <c r="B65" s="29" t="str">
        <f>Passengers!B61</f>
        <v>Sydney - Townsville</v>
      </c>
      <c r="C65" s="10">
        <f>Passengers!D61</f>
        <v>11307</v>
      </c>
      <c r="D65" s="10">
        <f>RPKs!D61</f>
        <v>19108830</v>
      </c>
      <c r="E65" s="10">
        <f>Seats!D61</f>
        <v>14388</v>
      </c>
      <c r="F65" s="10">
        <f>ASKs!D61</f>
        <v>24315720</v>
      </c>
      <c r="G65" s="38">
        <f>'PLF%'!D61</f>
        <v>78.599999999999994</v>
      </c>
      <c r="H65" s="127">
        <f>Flights!D61</f>
        <v>82</v>
      </c>
      <c r="I65" s="29"/>
      <c r="J65" s="165"/>
      <c r="K65" s="29"/>
    </row>
    <row r="66" spans="1:11" ht="12.75" customHeight="1">
      <c r="A66" s="29">
        <f>Passengers!A62</f>
        <v>59</v>
      </c>
      <c r="B66" s="29" t="str">
        <f>Passengers!B62</f>
        <v>Brisbane - Mount Isa</v>
      </c>
      <c r="C66" s="10">
        <f>Passengers!D62</f>
        <v>11049</v>
      </c>
      <c r="D66" s="10">
        <f>RPKs!D62</f>
        <v>17380077</v>
      </c>
      <c r="E66" s="10">
        <f>Seats!D62</f>
        <v>16099</v>
      </c>
      <c r="F66" s="10">
        <f>ASKs!D62</f>
        <v>25323727</v>
      </c>
      <c r="G66" s="38">
        <f>'PLF%'!D62</f>
        <v>68.599999999999994</v>
      </c>
      <c r="H66" s="127">
        <f>Flights!D62</f>
        <v>148</v>
      </c>
      <c r="I66" s="29"/>
      <c r="J66" s="165"/>
      <c r="K66" s="29"/>
    </row>
    <row r="67" spans="1:11" ht="12.75" customHeight="1">
      <c r="A67" s="29">
        <f>Passengers!A63</f>
        <v>60</v>
      </c>
      <c r="B67" s="29" t="str">
        <f>Passengers!B63</f>
        <v>Adelaide - Alice Springs</v>
      </c>
      <c r="C67" s="10">
        <f>Passengers!D63</f>
        <v>11043</v>
      </c>
      <c r="D67" s="10">
        <f>RPKs!D63</f>
        <v>14532588</v>
      </c>
      <c r="E67" s="10">
        <f>Seats!D63</f>
        <v>16275</v>
      </c>
      <c r="F67" s="10">
        <f>ASKs!D63</f>
        <v>21417900</v>
      </c>
      <c r="G67" s="38">
        <f>'PLF%'!D63</f>
        <v>67.900000000000006</v>
      </c>
      <c r="H67" s="127">
        <f>Flights!D63</f>
        <v>118</v>
      </c>
      <c r="I67" s="29"/>
      <c r="J67" s="165"/>
      <c r="K67" s="29"/>
    </row>
    <row r="68" spans="1:11" ht="12.75" customHeight="1">
      <c r="A68" s="29">
        <f>Passengers!A64</f>
        <v>61</v>
      </c>
      <c r="B68" s="29" t="str">
        <f>Passengers!B64</f>
        <v>Armidale - Sydney</v>
      </c>
      <c r="C68" s="10">
        <f>Passengers!D64</f>
        <v>10609</v>
      </c>
      <c r="D68" s="10">
        <f>RPKs!D64</f>
        <v>4052638</v>
      </c>
      <c r="E68" s="10">
        <f>Seats!D64</f>
        <v>15243</v>
      </c>
      <c r="F68" s="10">
        <f>ASKs!D64</f>
        <v>5822826</v>
      </c>
      <c r="G68" s="38">
        <f>'PLF%'!D64</f>
        <v>69.599999999999994</v>
      </c>
      <c r="H68" s="127">
        <f>Flights!D64</f>
        <v>373</v>
      </c>
      <c r="I68" s="29"/>
      <c r="J68" s="165"/>
      <c r="K68" s="29"/>
    </row>
    <row r="69" spans="1:11" ht="12.75" customHeight="1">
      <c r="A69" s="29">
        <f>Passengers!A65</f>
        <v>62</v>
      </c>
      <c r="B69" s="29" t="str">
        <f>Passengers!B65</f>
        <v>Brisbane - Hamilton Island</v>
      </c>
      <c r="C69" s="10">
        <f>Passengers!D65</f>
        <v>9783</v>
      </c>
      <c r="D69" s="10">
        <f>RPKs!D65</f>
        <v>8687304</v>
      </c>
      <c r="E69" s="10">
        <f>Seats!D65</f>
        <v>15256</v>
      </c>
      <c r="F69" s="10">
        <f>ASKs!D65</f>
        <v>13547328</v>
      </c>
      <c r="G69" s="38">
        <f>'PLF%'!D65</f>
        <v>64.099999999999994</v>
      </c>
      <c r="H69" s="127">
        <f>Flights!D65</f>
        <v>122</v>
      </c>
      <c r="I69" s="29"/>
      <c r="J69" s="165"/>
      <c r="K69" s="29"/>
    </row>
    <row r="70" spans="1:11" ht="12.75" customHeight="1">
      <c r="A70" s="29">
        <f>Passengers!A66</f>
        <v>63</v>
      </c>
      <c r="B70" s="29" t="str">
        <f>Passengers!B66</f>
        <v>Geraldton - Perth</v>
      </c>
      <c r="C70" s="10">
        <f>Passengers!D66</f>
        <v>9266</v>
      </c>
      <c r="D70" s="10">
        <f>RPKs!D66</f>
        <v>3428420</v>
      </c>
      <c r="E70" s="10">
        <f>Seats!D66</f>
        <v>15000</v>
      </c>
      <c r="F70" s="10">
        <f>ASKs!D66</f>
        <v>5550000</v>
      </c>
      <c r="G70" s="38">
        <f>'PLF%'!D66</f>
        <v>61.8</v>
      </c>
      <c r="H70" s="127">
        <f>Flights!D66</f>
        <v>150</v>
      </c>
      <c r="I70" s="29"/>
      <c r="J70" s="165"/>
      <c r="K70" s="29"/>
    </row>
    <row r="71" spans="1:11" ht="12.75" customHeight="1">
      <c r="A71" s="29">
        <f>Passengers!A67</f>
        <v>64</v>
      </c>
      <c r="B71" s="29" t="str">
        <f>Passengers!B67</f>
        <v>Alice Springs - Darwin</v>
      </c>
      <c r="C71" s="10">
        <f>Passengers!D67</f>
        <v>8561</v>
      </c>
      <c r="D71" s="10">
        <f>RPKs!D67</f>
        <v>11172105</v>
      </c>
      <c r="E71" s="10">
        <f>Seats!D67</f>
        <v>17770</v>
      </c>
      <c r="F71" s="10">
        <f>ASKs!D67</f>
        <v>23189850</v>
      </c>
      <c r="G71" s="38">
        <f>'PLF%'!D67</f>
        <v>48.2</v>
      </c>
      <c r="H71" s="127">
        <f>Flights!D67</f>
        <v>137</v>
      </c>
      <c r="I71" s="29"/>
      <c r="J71" s="165"/>
      <c r="K71" s="29"/>
    </row>
    <row r="72" spans="1:11" ht="12.75" customHeight="1">
      <c r="A72" s="29">
        <f>Passengers!A68</f>
        <v>65</v>
      </c>
      <c r="B72" s="29" t="str">
        <f>Passengers!B68</f>
        <v>Proserpine - Sydney</v>
      </c>
      <c r="C72" s="10">
        <f>Passengers!D68</f>
        <v>8183</v>
      </c>
      <c r="D72" s="10">
        <f>RPKs!D68</f>
        <v>12413611</v>
      </c>
      <c r="E72" s="10">
        <f>Seats!D68</f>
        <v>10920</v>
      </c>
      <c r="F72" s="10">
        <f>ASKs!D68</f>
        <v>16565640</v>
      </c>
      <c r="G72" s="38">
        <f>'PLF%'!D68</f>
        <v>74.900000000000006</v>
      </c>
      <c r="H72" s="127">
        <f>Flights!D68</f>
        <v>60</v>
      </c>
      <c r="I72" s="29"/>
      <c r="J72" s="165"/>
      <c r="K72" s="29"/>
    </row>
    <row r="73" spans="1:11" ht="14.25" customHeight="1">
      <c r="A73" s="117"/>
      <c r="B73" s="118"/>
      <c r="C73" s="126"/>
      <c r="D73" s="118"/>
      <c r="E73" s="118"/>
      <c r="F73" s="118"/>
      <c r="G73" s="118"/>
      <c r="H73" s="126"/>
      <c r="I73" s="29"/>
      <c r="J73" s="165"/>
      <c r="K73" s="29"/>
    </row>
    <row r="74" spans="1:11" ht="20.100000000000001" customHeight="1">
      <c r="A74" s="117"/>
      <c r="B74" s="119" t="s">
        <v>7</v>
      </c>
      <c r="C74" s="122">
        <f>SUM(C8:C72)</f>
        <v>4613261</v>
      </c>
      <c r="D74" s="122">
        <f>SUM(D8:D72)</f>
        <v>5256832677</v>
      </c>
      <c r="E74" s="122">
        <f>SUM(E8:E72)</f>
        <v>5791348</v>
      </c>
      <c r="F74" s="122">
        <f>SUM(F8:F72)</f>
        <v>6581950404</v>
      </c>
      <c r="G74" s="120">
        <f>D74/F74*100</f>
        <v>79.867400304403759</v>
      </c>
      <c r="H74" s="122">
        <f>SUM(H8:H72)</f>
        <v>39230</v>
      </c>
      <c r="I74" s="2"/>
      <c r="J74" s="2"/>
      <c r="K74" s="29"/>
    </row>
    <row r="75" spans="1:11" ht="15" customHeight="1">
      <c r="A75" s="117"/>
      <c r="B75" s="118"/>
      <c r="C75" s="118"/>
      <c r="D75" s="118"/>
      <c r="E75" s="118"/>
      <c r="F75" s="118"/>
      <c r="G75" s="118"/>
      <c r="H75" s="118"/>
      <c r="I75" s="2"/>
      <c r="J75" s="2"/>
    </row>
    <row r="76" spans="1:11" ht="20.100000000000001" customHeight="1">
      <c r="A76" s="117"/>
      <c r="B76" s="119" t="s">
        <v>8</v>
      </c>
      <c r="C76" s="122">
        <f>C77-C74</f>
        <v>451299</v>
      </c>
      <c r="D76" s="122">
        <f>D77-D74</f>
        <v>468393730</v>
      </c>
      <c r="E76" s="122">
        <f>E77-E74</f>
        <v>711571</v>
      </c>
      <c r="F76" s="122">
        <f>F77-F74</f>
        <v>688448823</v>
      </c>
      <c r="G76" s="120">
        <f>D76/F76*100</f>
        <v>68.036100048645153</v>
      </c>
      <c r="H76" s="122">
        <f>H77-H74</f>
        <v>14423</v>
      </c>
      <c r="I76" s="2"/>
      <c r="J76" s="133"/>
    </row>
    <row r="77" spans="1:11" ht="20.100000000000001" customHeight="1">
      <c r="A77" s="117"/>
      <c r="B77" s="121" t="s">
        <v>87</v>
      </c>
      <c r="C77" s="122">
        <f>Passengers!D69</f>
        <v>5064560</v>
      </c>
      <c r="D77" s="122">
        <f>RPKs!D69</f>
        <v>5725226407</v>
      </c>
      <c r="E77" s="122">
        <f>Seats!D69</f>
        <v>6502919</v>
      </c>
      <c r="F77" s="122">
        <f>ASKs!D69</f>
        <v>7270399227</v>
      </c>
      <c r="G77" s="120">
        <f>'PLF%'!D69</f>
        <v>78.7</v>
      </c>
      <c r="H77" s="122">
        <f>Flights!D69</f>
        <v>53653</v>
      </c>
      <c r="I77" s="2"/>
      <c r="J77" s="2"/>
    </row>
    <row r="78" spans="1:11" ht="12.75" customHeight="1">
      <c r="A78" s="2" t="s">
        <v>9</v>
      </c>
      <c r="B78" s="2" t="s">
        <v>13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/>
      <c r="B79" s="2" t="s">
        <v>14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 t="s">
        <v>6</v>
      </c>
      <c r="B80" s="2" t="s">
        <v>10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2"/>
      <c r="B81" s="2" t="s">
        <v>11</v>
      </c>
      <c r="C81" s="17"/>
      <c r="D81" s="17"/>
      <c r="E81" s="17"/>
      <c r="F81" s="17"/>
      <c r="G81" s="18"/>
      <c r="H81" s="16"/>
      <c r="I81" s="2"/>
      <c r="J81" s="2"/>
    </row>
    <row r="82" spans="1:10">
      <c r="A82" s="14"/>
      <c r="B82" s="29"/>
      <c r="C82" s="32"/>
      <c r="D82" s="32"/>
      <c r="E82" s="32"/>
      <c r="F82" s="32"/>
      <c r="G82" s="18"/>
      <c r="H82" s="111"/>
      <c r="J82" s="132"/>
    </row>
    <row r="83" spans="1:10">
      <c r="A83" s="14"/>
      <c r="B83" s="33"/>
      <c r="C83" s="17"/>
      <c r="D83" s="17"/>
      <c r="E83" s="17"/>
      <c r="F83" s="17"/>
      <c r="G83" s="18"/>
      <c r="H83" s="16"/>
      <c r="I83" s="9"/>
    </row>
    <row r="84" spans="1:10">
      <c r="I84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6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205" t="s">
        <v>97</v>
      </c>
      <c r="B1" s="184"/>
      <c r="C1" s="184"/>
      <c r="D1" s="65"/>
      <c r="E1" s="65"/>
      <c r="F1" s="183"/>
      <c r="G1" s="193"/>
      <c r="H1" s="193"/>
      <c r="I1" s="55"/>
      <c r="J1" s="48"/>
      <c r="K1" s="193"/>
      <c r="L1" s="48"/>
      <c r="M1" s="193"/>
      <c r="N1" s="193"/>
      <c r="O1" s="193"/>
      <c r="P1" s="55"/>
      <c r="Q1" s="48"/>
      <c r="R1" s="193"/>
      <c r="S1" s="193"/>
      <c r="T1" s="193"/>
      <c r="U1" s="55"/>
      <c r="V1" s="48"/>
      <c r="W1" s="193"/>
      <c r="X1" s="193"/>
      <c r="Y1" s="193"/>
      <c r="Z1" s="55"/>
      <c r="AA1" s="48"/>
      <c r="AB1" s="193"/>
      <c r="AC1" s="193"/>
      <c r="AD1" s="193"/>
      <c r="AE1" s="55"/>
      <c r="AF1" s="48"/>
      <c r="AG1" s="193"/>
      <c r="AH1" s="193"/>
      <c r="AI1" s="193"/>
      <c r="AJ1" s="55"/>
      <c r="AK1" s="48"/>
      <c r="AL1" s="193"/>
      <c r="AM1" s="193"/>
      <c r="AN1" s="193"/>
      <c r="AO1" s="55"/>
      <c r="AP1" s="48"/>
      <c r="AQ1" s="193"/>
      <c r="AR1" s="193"/>
      <c r="AS1" s="193"/>
      <c r="AT1" s="55"/>
      <c r="AU1" s="48"/>
      <c r="AV1" s="193"/>
      <c r="AW1" s="193"/>
      <c r="AX1" s="193"/>
      <c r="AY1" s="55"/>
      <c r="AZ1" s="48"/>
      <c r="BA1" s="193"/>
      <c r="BB1" s="193"/>
      <c r="BC1" s="193"/>
      <c r="BD1" s="55"/>
      <c r="BE1" s="48"/>
      <c r="BF1" s="193"/>
      <c r="BG1" s="193"/>
      <c r="BH1" s="193"/>
      <c r="BI1" s="55"/>
      <c r="BJ1" s="48"/>
      <c r="BK1" s="193"/>
      <c r="BL1" s="193"/>
      <c r="BM1" s="193"/>
      <c r="BN1" s="55"/>
      <c r="BO1" s="48"/>
      <c r="BP1" s="193"/>
      <c r="BQ1" s="193"/>
      <c r="BR1" s="193"/>
      <c r="BS1" s="55"/>
      <c r="BT1" s="48"/>
      <c r="BU1" s="193"/>
      <c r="BV1" s="193"/>
      <c r="BW1" s="193"/>
      <c r="BX1" s="55"/>
      <c r="BY1" s="48"/>
      <c r="BZ1" s="193"/>
      <c r="CA1" s="193"/>
      <c r="CB1" s="193"/>
      <c r="CC1" s="55"/>
      <c r="CD1" s="48"/>
      <c r="CE1" s="193"/>
      <c r="CF1" s="193"/>
      <c r="CG1" s="193"/>
      <c r="CH1" s="55"/>
      <c r="CI1" s="48"/>
      <c r="CJ1" s="193"/>
      <c r="CK1" s="193"/>
      <c r="CL1" s="193"/>
      <c r="CM1" s="55"/>
      <c r="CN1" s="48"/>
      <c r="CO1" s="193"/>
      <c r="CP1" s="193"/>
      <c r="CQ1" s="193"/>
      <c r="CR1" s="55"/>
      <c r="CS1" s="48"/>
      <c r="CT1" s="193"/>
      <c r="CU1" s="193"/>
      <c r="CV1" s="193"/>
      <c r="CW1" s="55"/>
      <c r="CX1" s="48"/>
      <c r="CY1" s="193"/>
      <c r="CZ1" s="193"/>
      <c r="DA1" s="193"/>
      <c r="DB1" s="55"/>
      <c r="DC1" s="48"/>
      <c r="DD1" s="193"/>
      <c r="DE1" s="193"/>
      <c r="DF1" s="193"/>
      <c r="DG1" s="55"/>
      <c r="DH1" s="48"/>
      <c r="DI1" s="193"/>
      <c r="DJ1" s="193"/>
      <c r="DK1" s="193"/>
      <c r="DL1" s="55"/>
      <c r="DM1" s="48"/>
      <c r="DN1" s="193"/>
      <c r="DO1" s="193"/>
      <c r="DP1" s="193"/>
      <c r="DQ1" s="55"/>
      <c r="DR1" s="48"/>
      <c r="DS1" s="193"/>
      <c r="DT1" s="193"/>
      <c r="DU1" s="193"/>
      <c r="DV1" s="55"/>
      <c r="DW1" s="48"/>
      <c r="DX1" s="193"/>
      <c r="DY1" s="193"/>
      <c r="DZ1" s="193"/>
      <c r="EA1" s="55"/>
      <c r="EB1" s="48"/>
      <c r="EC1" s="193"/>
      <c r="ED1" s="193"/>
      <c r="EE1" s="193"/>
      <c r="EF1" s="55"/>
      <c r="EG1" s="48"/>
      <c r="EH1" s="193"/>
      <c r="EI1" s="193"/>
      <c r="EJ1" s="193"/>
      <c r="EK1" s="55"/>
      <c r="EL1" s="48"/>
      <c r="EM1" s="193"/>
      <c r="EN1" s="193"/>
      <c r="EO1" s="193"/>
      <c r="EP1" s="55"/>
      <c r="EQ1" s="48"/>
      <c r="ER1" s="193"/>
      <c r="ES1" s="193"/>
      <c r="ET1" s="193"/>
      <c r="EU1" s="55"/>
      <c r="EV1" s="48"/>
      <c r="EW1" s="193"/>
      <c r="EX1" s="193"/>
      <c r="EY1" s="193"/>
      <c r="EZ1" s="55"/>
      <c r="FA1" s="48"/>
      <c r="FB1" s="193"/>
      <c r="FC1" s="193"/>
      <c r="FD1" s="193"/>
      <c r="FE1" s="55"/>
      <c r="FF1" s="48"/>
      <c r="FG1" s="193"/>
      <c r="FH1" s="193"/>
      <c r="FI1" s="193"/>
      <c r="FJ1" s="55"/>
      <c r="FK1" s="48"/>
      <c r="FL1" s="193"/>
      <c r="FM1" s="193"/>
      <c r="FN1" s="193"/>
      <c r="FO1" s="55"/>
      <c r="FP1" s="48"/>
      <c r="FQ1" s="193"/>
      <c r="FR1" s="193"/>
      <c r="FS1" s="193"/>
      <c r="FT1" s="55"/>
      <c r="FU1" s="48"/>
      <c r="FV1" s="193"/>
      <c r="FW1" s="193"/>
      <c r="FX1" s="193"/>
      <c r="FY1" s="55"/>
      <c r="FZ1" s="48"/>
      <c r="GA1" s="193"/>
      <c r="GB1" s="193"/>
      <c r="GC1" s="193"/>
      <c r="GD1" s="55"/>
      <c r="GE1" s="48"/>
      <c r="GF1" s="193"/>
      <c r="GG1" s="193"/>
      <c r="GH1" s="193"/>
      <c r="GI1" s="55"/>
      <c r="GJ1" s="48"/>
      <c r="GK1" s="193"/>
      <c r="GL1" s="193"/>
      <c r="GM1" s="193"/>
      <c r="GN1" s="55"/>
      <c r="GO1" s="48"/>
      <c r="GP1" s="193"/>
      <c r="GQ1" s="193"/>
      <c r="GR1" s="193"/>
      <c r="GS1" s="55"/>
      <c r="GT1" s="48"/>
      <c r="GU1" s="193"/>
      <c r="GV1" s="193"/>
      <c r="GW1" s="193"/>
      <c r="GX1" s="55"/>
      <c r="GY1" s="48"/>
      <c r="GZ1" s="193"/>
      <c r="HA1" s="193"/>
      <c r="HB1" s="193"/>
      <c r="HC1" s="55"/>
      <c r="HD1" s="48"/>
      <c r="HE1" s="193"/>
      <c r="HF1" s="193"/>
      <c r="HG1" s="193"/>
      <c r="HH1" s="55"/>
      <c r="HI1" s="48"/>
      <c r="HJ1" s="193"/>
      <c r="HK1" s="193"/>
      <c r="HL1" s="193"/>
      <c r="HM1" s="55"/>
      <c r="HN1" s="48"/>
      <c r="HO1" s="193"/>
      <c r="HP1" s="193"/>
      <c r="HQ1" s="193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91"/>
      <c r="B3" s="104" t="s">
        <v>12</v>
      </c>
      <c r="C3" s="131">
        <v>43160</v>
      </c>
      <c r="D3" s="131">
        <v>43525</v>
      </c>
      <c r="E3" s="105" t="s">
        <v>15</v>
      </c>
      <c r="F3" s="103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92">
        <v>1</v>
      </c>
      <c r="B4" s="107" t="s">
        <v>18</v>
      </c>
      <c r="C4" s="110">
        <v>831520</v>
      </c>
      <c r="D4" s="110">
        <v>816417</v>
      </c>
      <c r="E4" s="99">
        <v>-1.8163122955551281</v>
      </c>
      <c r="F4" s="95"/>
    </row>
    <row r="5" spans="1:226" s="29" customFormat="1" ht="12.75" customHeight="1">
      <c r="A5" s="192">
        <v>2</v>
      </c>
      <c r="B5" s="107" t="s">
        <v>19</v>
      </c>
      <c r="C5" s="110">
        <v>415257</v>
      </c>
      <c r="D5" s="110">
        <v>404452</v>
      </c>
      <c r="E5" s="99">
        <v>-2.6020030968773553</v>
      </c>
      <c r="F5" s="95"/>
    </row>
    <row r="6" spans="1:226" s="29" customFormat="1" ht="12.75" customHeight="1">
      <c r="A6" s="192">
        <v>3</v>
      </c>
      <c r="B6" s="107" t="s">
        <v>20</v>
      </c>
      <c r="C6" s="110">
        <v>296549</v>
      </c>
      <c r="D6" s="110">
        <v>295315</v>
      </c>
      <c r="E6" s="99">
        <v>-0.41612010156837481</v>
      </c>
      <c r="F6" s="95"/>
    </row>
    <row r="7" spans="1:226" s="29" customFormat="1" ht="12.75" customHeight="1">
      <c r="A7" s="192">
        <v>4</v>
      </c>
      <c r="B7" s="107" t="s">
        <v>22</v>
      </c>
      <c r="C7" s="110">
        <v>221754</v>
      </c>
      <c r="D7" s="110">
        <v>227419</v>
      </c>
      <c r="E7" s="99">
        <v>2.5546326109111899</v>
      </c>
      <c r="F7" s="95"/>
    </row>
    <row r="8" spans="1:226" s="29" customFormat="1" ht="12.75" customHeight="1">
      <c r="A8" s="192">
        <v>5</v>
      </c>
      <c r="B8" s="107" t="s">
        <v>21</v>
      </c>
      <c r="C8" s="110">
        <v>231490</v>
      </c>
      <c r="D8" s="110">
        <v>217522</v>
      </c>
      <c r="E8" s="99">
        <v>-6.033953950494622</v>
      </c>
      <c r="F8" s="95"/>
    </row>
    <row r="9" spans="1:226" s="29" customFormat="1" ht="12.75" customHeight="1">
      <c r="A9" s="192">
        <v>6</v>
      </c>
      <c r="B9" s="107" t="s">
        <v>23</v>
      </c>
      <c r="C9" s="110">
        <v>179204</v>
      </c>
      <c r="D9" s="110">
        <v>175437</v>
      </c>
      <c r="E9" s="99">
        <v>-2.1020736144282495</v>
      </c>
      <c r="F9" s="95"/>
    </row>
    <row r="10" spans="1:226" s="29" customFormat="1" ht="12.75" customHeight="1">
      <c r="A10" s="192">
        <v>7</v>
      </c>
      <c r="B10" s="107" t="s">
        <v>24</v>
      </c>
      <c r="C10" s="110">
        <v>172790</v>
      </c>
      <c r="D10" s="110">
        <v>166592</v>
      </c>
      <c r="E10" s="99">
        <v>-3.5870131373343361</v>
      </c>
      <c r="F10" s="95"/>
    </row>
    <row r="11" spans="1:226" s="29" customFormat="1" ht="12.75" customHeight="1">
      <c r="A11" s="192">
        <v>8</v>
      </c>
      <c r="B11" s="107" t="s">
        <v>25</v>
      </c>
      <c r="C11" s="110">
        <v>163944</v>
      </c>
      <c r="D11" s="110">
        <v>158450</v>
      </c>
      <c r="E11" s="99">
        <v>-3.3511442931732782</v>
      </c>
      <c r="F11" s="95"/>
    </row>
    <row r="12" spans="1:226" s="29" customFormat="1" ht="12.75" customHeight="1">
      <c r="A12" s="192">
        <v>9</v>
      </c>
      <c r="B12" s="107" t="s">
        <v>28</v>
      </c>
      <c r="C12" s="110">
        <v>156474</v>
      </c>
      <c r="D12" s="110">
        <v>150729</v>
      </c>
      <c r="E12" s="99">
        <v>-3.6715364852946819</v>
      </c>
      <c r="F12" s="95"/>
    </row>
    <row r="13" spans="1:226" s="29" customFormat="1" ht="12.75" customHeight="1">
      <c r="A13" s="192">
        <v>10</v>
      </c>
      <c r="B13" s="107" t="s">
        <v>26</v>
      </c>
      <c r="C13" s="110">
        <v>149388</v>
      </c>
      <c r="D13" s="110">
        <v>140867</v>
      </c>
      <c r="E13" s="99">
        <v>-5.7039387367124537</v>
      </c>
      <c r="F13" s="95"/>
    </row>
    <row r="14" spans="1:226" s="29" customFormat="1" ht="12.75" customHeight="1">
      <c r="A14" s="192">
        <v>11</v>
      </c>
      <c r="B14" s="107" t="s">
        <v>30</v>
      </c>
      <c r="C14" s="110">
        <v>108944</v>
      </c>
      <c r="D14" s="110">
        <v>106562</v>
      </c>
      <c r="E14" s="99">
        <v>-2.1864444118079014</v>
      </c>
      <c r="F14" s="95"/>
    </row>
    <row r="15" spans="1:226" s="29" customFormat="1" ht="12.75" customHeight="1">
      <c r="A15" s="192">
        <v>12</v>
      </c>
      <c r="B15" s="107" t="s">
        <v>27</v>
      </c>
      <c r="C15" s="110">
        <v>106677</v>
      </c>
      <c r="D15" s="110">
        <v>99615</v>
      </c>
      <c r="E15" s="99">
        <v>-6.6199836890801205</v>
      </c>
      <c r="F15" s="95"/>
    </row>
    <row r="16" spans="1:226" s="29" customFormat="1" ht="12.75" customHeight="1">
      <c r="A16" s="192">
        <v>13</v>
      </c>
      <c r="B16" s="107" t="s">
        <v>33</v>
      </c>
      <c r="C16" s="110">
        <v>91206</v>
      </c>
      <c r="D16" s="110">
        <v>86676</v>
      </c>
      <c r="E16" s="99">
        <v>-4.9667785014143799</v>
      </c>
      <c r="F16" s="95"/>
    </row>
    <row r="17" spans="1:6" s="29" customFormat="1" ht="12.75" customHeight="1">
      <c r="A17" s="192">
        <v>14</v>
      </c>
      <c r="B17" s="107" t="s">
        <v>31</v>
      </c>
      <c r="C17" s="110">
        <v>84475</v>
      </c>
      <c r="D17" s="110">
        <v>85898</v>
      </c>
      <c r="E17" s="99">
        <v>1.6845220479431784</v>
      </c>
      <c r="F17" s="95"/>
    </row>
    <row r="18" spans="1:6" s="29" customFormat="1" ht="12.75" customHeight="1">
      <c r="A18" s="192">
        <v>15</v>
      </c>
      <c r="B18" s="107" t="s">
        <v>32</v>
      </c>
      <c r="C18" s="110">
        <v>89127</v>
      </c>
      <c r="D18" s="110">
        <v>81651</v>
      </c>
      <c r="E18" s="99">
        <v>-8.3880305631290177</v>
      </c>
      <c r="F18" s="95"/>
    </row>
    <row r="19" spans="1:6" s="29" customFormat="1" ht="12.75" customHeight="1">
      <c r="A19" s="192">
        <v>16</v>
      </c>
      <c r="B19" s="107" t="s">
        <v>29</v>
      </c>
      <c r="C19" s="110">
        <v>86943</v>
      </c>
      <c r="D19" s="110">
        <v>80777</v>
      </c>
      <c r="E19" s="99">
        <v>-7.0920028064364011</v>
      </c>
      <c r="F19" s="95"/>
    </row>
    <row r="20" spans="1:6" s="29" customFormat="1" ht="12.75" customHeight="1">
      <c r="A20" s="192">
        <v>17</v>
      </c>
      <c r="B20" s="107" t="s">
        <v>37</v>
      </c>
      <c r="C20" s="110">
        <v>80092</v>
      </c>
      <c r="D20" s="110">
        <v>75729</v>
      </c>
      <c r="E20" s="99">
        <v>-5.4474853917994306</v>
      </c>
      <c r="F20" s="95"/>
    </row>
    <row r="21" spans="1:6" s="29" customFormat="1" ht="12.75" customHeight="1">
      <c r="A21" s="192">
        <v>18</v>
      </c>
      <c r="B21" s="107" t="s">
        <v>36</v>
      </c>
      <c r="C21" s="110">
        <v>70464</v>
      </c>
      <c r="D21" s="110">
        <v>69034</v>
      </c>
      <c r="E21" s="99">
        <v>-2.0294050862851956</v>
      </c>
      <c r="F21" s="95"/>
    </row>
    <row r="22" spans="1:6" s="29" customFormat="1" ht="12.75" customHeight="1">
      <c r="A22" s="192">
        <v>19</v>
      </c>
      <c r="B22" s="107" t="s">
        <v>42</v>
      </c>
      <c r="C22" s="110">
        <v>64648</v>
      </c>
      <c r="D22" s="110">
        <v>62746</v>
      </c>
      <c r="E22" s="99">
        <v>-2.9420863754485831</v>
      </c>
      <c r="F22" s="95"/>
    </row>
    <row r="23" spans="1:6" s="29" customFormat="1" ht="12.75" customHeight="1">
      <c r="A23" s="192">
        <v>20</v>
      </c>
      <c r="B23" s="107" t="s">
        <v>34</v>
      </c>
      <c r="C23" s="110">
        <v>61929</v>
      </c>
      <c r="D23" s="110">
        <v>61289</v>
      </c>
      <c r="E23" s="99">
        <v>-1.0334415217426407</v>
      </c>
      <c r="F23" s="95"/>
    </row>
    <row r="24" spans="1:6" s="29" customFormat="1" ht="12.75" customHeight="1">
      <c r="A24" s="192">
        <v>21</v>
      </c>
      <c r="B24" s="107" t="s">
        <v>39</v>
      </c>
      <c r="C24" s="110">
        <v>54400</v>
      </c>
      <c r="D24" s="110">
        <v>52995</v>
      </c>
      <c r="E24" s="99">
        <v>-2.5827205882352939</v>
      </c>
      <c r="F24" s="95"/>
    </row>
    <row r="25" spans="1:6" s="29" customFormat="1" ht="12.75" customHeight="1">
      <c r="A25" s="192">
        <v>22</v>
      </c>
      <c r="B25" s="107" t="s">
        <v>74</v>
      </c>
      <c r="C25" s="110">
        <v>50528</v>
      </c>
      <c r="D25" s="110">
        <v>51583</v>
      </c>
      <c r="E25" s="99">
        <v>2.0879512349588349</v>
      </c>
      <c r="F25" s="95"/>
    </row>
    <row r="26" spans="1:6" s="29" customFormat="1" ht="12.75" customHeight="1">
      <c r="A26" s="192">
        <v>23</v>
      </c>
      <c r="B26" s="107" t="s">
        <v>40</v>
      </c>
      <c r="C26" s="110">
        <v>55837</v>
      </c>
      <c r="D26" s="110">
        <v>51460</v>
      </c>
      <c r="E26" s="99">
        <v>-7.8388881924172154</v>
      </c>
      <c r="F26" s="95"/>
    </row>
    <row r="27" spans="1:6" s="29" customFormat="1" ht="12.75" customHeight="1">
      <c r="A27" s="192">
        <v>24</v>
      </c>
      <c r="B27" s="107" t="s">
        <v>35</v>
      </c>
      <c r="C27" s="110">
        <v>52466</v>
      </c>
      <c r="D27" s="110">
        <v>51234</v>
      </c>
      <c r="E27" s="99">
        <v>-2.3481873975527008</v>
      </c>
      <c r="F27" s="95"/>
    </row>
    <row r="28" spans="1:6" s="29" customFormat="1" ht="12.75" customHeight="1">
      <c r="A28" s="192">
        <v>25</v>
      </c>
      <c r="B28" s="107" t="s">
        <v>41</v>
      </c>
      <c r="C28" s="110">
        <v>48323</v>
      </c>
      <c r="D28" s="110">
        <v>50475</v>
      </c>
      <c r="E28" s="99">
        <v>4.4533658920182937</v>
      </c>
      <c r="F28" s="95"/>
    </row>
    <row r="29" spans="1:6" s="29" customFormat="1" ht="12.75" customHeight="1">
      <c r="A29" s="192">
        <v>26</v>
      </c>
      <c r="B29" s="107" t="s">
        <v>38</v>
      </c>
      <c r="C29" s="110">
        <v>43635</v>
      </c>
      <c r="D29" s="110">
        <v>43894</v>
      </c>
      <c r="E29" s="99">
        <v>0.59356021542339865</v>
      </c>
      <c r="F29" s="95"/>
    </row>
    <row r="30" spans="1:6" s="29" customFormat="1" ht="12.75" customHeight="1">
      <c r="A30" s="192">
        <v>27</v>
      </c>
      <c r="B30" s="107" t="s">
        <v>43</v>
      </c>
      <c r="C30" s="110">
        <v>41582</v>
      </c>
      <c r="D30" s="110">
        <v>40535</v>
      </c>
      <c r="E30" s="99">
        <v>-2.517916406137271</v>
      </c>
      <c r="F30" s="95"/>
    </row>
    <row r="31" spans="1:6" s="29" customFormat="1" ht="12.75" customHeight="1">
      <c r="A31" s="192">
        <v>28</v>
      </c>
      <c r="B31" s="107" t="s">
        <v>75</v>
      </c>
      <c r="C31" s="110">
        <v>40734</v>
      </c>
      <c r="D31" s="110">
        <v>40452</v>
      </c>
      <c r="E31" s="99">
        <v>-0.69229636176167331</v>
      </c>
      <c r="F31" s="95"/>
    </row>
    <row r="32" spans="1:6" s="29" customFormat="1" ht="12.75" customHeight="1">
      <c r="A32" s="192">
        <v>29</v>
      </c>
      <c r="B32" s="107" t="s">
        <v>47</v>
      </c>
      <c r="C32" s="110">
        <v>35722</v>
      </c>
      <c r="D32" s="110">
        <v>35714</v>
      </c>
      <c r="E32" s="99">
        <v>-2.2395162644868707E-2</v>
      </c>
      <c r="F32" s="95"/>
    </row>
    <row r="33" spans="1:6" s="29" customFormat="1" ht="12.75" customHeight="1">
      <c r="A33" s="192">
        <v>30</v>
      </c>
      <c r="B33" s="107" t="s">
        <v>62</v>
      </c>
      <c r="C33" s="110">
        <v>36661</v>
      </c>
      <c r="D33" s="110">
        <v>35250</v>
      </c>
      <c r="E33" s="99">
        <v>-3.8487766291154086</v>
      </c>
      <c r="F33" s="95"/>
    </row>
    <row r="34" spans="1:6" s="29" customFormat="1" ht="12.75" customHeight="1">
      <c r="A34" s="192">
        <v>31</v>
      </c>
      <c r="B34" s="107" t="s">
        <v>46</v>
      </c>
      <c r="C34" s="110">
        <v>31011</v>
      </c>
      <c r="D34" s="110">
        <v>28060</v>
      </c>
      <c r="E34" s="99">
        <v>-9.5159782012834153</v>
      </c>
      <c r="F34" s="95"/>
    </row>
    <row r="35" spans="1:6" s="29" customFormat="1" ht="12.75" customHeight="1">
      <c r="A35" s="192">
        <v>32</v>
      </c>
      <c r="B35" s="107" t="s">
        <v>71</v>
      </c>
      <c r="C35" s="110">
        <v>30244</v>
      </c>
      <c r="D35" s="110">
        <v>27484</v>
      </c>
      <c r="E35" s="99">
        <v>-9.1257770136225371</v>
      </c>
      <c r="F35" s="95"/>
    </row>
    <row r="36" spans="1:6" s="29" customFormat="1" ht="12.75" customHeight="1">
      <c r="A36" s="192">
        <v>33</v>
      </c>
      <c r="B36" s="107" t="s">
        <v>63</v>
      </c>
      <c r="C36" s="110">
        <v>25505</v>
      </c>
      <c r="D36" s="110">
        <v>27027</v>
      </c>
      <c r="E36" s="99">
        <v>5.9674573613017055</v>
      </c>
      <c r="F36" s="95"/>
    </row>
    <row r="37" spans="1:6" s="29" customFormat="1" ht="12.75" customHeight="1">
      <c r="A37" s="192">
        <v>34</v>
      </c>
      <c r="B37" s="107" t="s">
        <v>51</v>
      </c>
      <c r="C37" s="110">
        <v>27532</v>
      </c>
      <c r="D37" s="110">
        <v>26877</v>
      </c>
      <c r="E37" s="99">
        <v>-2.3790498329216909</v>
      </c>
      <c r="F37" s="95"/>
    </row>
    <row r="38" spans="1:6" s="29" customFormat="1" ht="12.75" customHeight="1">
      <c r="A38" s="192">
        <v>35</v>
      </c>
      <c r="B38" s="107" t="s">
        <v>44</v>
      </c>
      <c r="C38" s="110">
        <v>27006</v>
      </c>
      <c r="D38" s="110">
        <v>23626</v>
      </c>
      <c r="E38" s="99">
        <v>-12.515737243575501</v>
      </c>
      <c r="F38" s="95"/>
    </row>
    <row r="39" spans="1:6" s="29" customFormat="1" ht="12.75" customHeight="1">
      <c r="A39" s="192">
        <v>36</v>
      </c>
      <c r="B39" s="107" t="s">
        <v>48</v>
      </c>
      <c r="C39" s="110">
        <v>22061</v>
      </c>
      <c r="D39" s="110">
        <v>23095</v>
      </c>
      <c r="E39" s="99">
        <v>4.6870042155840625</v>
      </c>
      <c r="F39" s="95"/>
    </row>
    <row r="40" spans="1:6" s="29" customFormat="1" ht="12.75" customHeight="1">
      <c r="A40" s="192">
        <v>37</v>
      </c>
      <c r="B40" s="107" t="s">
        <v>45</v>
      </c>
      <c r="C40" s="110">
        <v>25869</v>
      </c>
      <c r="D40" s="110">
        <v>22083</v>
      </c>
      <c r="E40" s="99">
        <v>-14.635277745564187</v>
      </c>
      <c r="F40" s="95"/>
    </row>
    <row r="41" spans="1:6" s="29" customFormat="1" ht="12.75" customHeight="1">
      <c r="A41" s="192">
        <v>38</v>
      </c>
      <c r="B41" s="107" t="s">
        <v>67</v>
      </c>
      <c r="C41" s="110">
        <v>21605</v>
      </c>
      <c r="D41" s="110">
        <v>21361</v>
      </c>
      <c r="E41" s="99">
        <v>-1.1293682018051376</v>
      </c>
      <c r="F41" s="95"/>
    </row>
    <row r="42" spans="1:6" s="29" customFormat="1" ht="12.75" customHeight="1">
      <c r="A42" s="192">
        <v>39</v>
      </c>
      <c r="B42" s="107" t="s">
        <v>58</v>
      </c>
      <c r="C42" s="110">
        <v>20157</v>
      </c>
      <c r="D42" s="110">
        <v>20600</v>
      </c>
      <c r="E42" s="99">
        <v>2.1977476807064544</v>
      </c>
      <c r="F42" s="95"/>
    </row>
    <row r="43" spans="1:6" s="29" customFormat="1" ht="12.75" customHeight="1">
      <c r="A43" s="192">
        <v>40</v>
      </c>
      <c r="B43" s="107" t="s">
        <v>78</v>
      </c>
      <c r="C43" s="110">
        <v>22860</v>
      </c>
      <c r="D43" s="110">
        <v>20586</v>
      </c>
      <c r="E43" s="99">
        <v>-9.9475065616797913</v>
      </c>
      <c r="F43" s="95"/>
    </row>
    <row r="44" spans="1:6" s="29" customFormat="1" ht="12.75" customHeight="1">
      <c r="A44" s="192">
        <v>41</v>
      </c>
      <c r="B44" s="107" t="s">
        <v>86</v>
      </c>
      <c r="C44" s="110">
        <v>18279</v>
      </c>
      <c r="D44" s="110">
        <v>19831</v>
      </c>
      <c r="E44" s="99">
        <v>8.4906176486678699</v>
      </c>
      <c r="F44" s="95"/>
    </row>
    <row r="45" spans="1:6" s="29" customFormat="1" ht="12.75" customHeight="1">
      <c r="A45" s="192">
        <v>42</v>
      </c>
      <c r="B45" s="107" t="s">
        <v>83</v>
      </c>
      <c r="C45" s="110">
        <v>21316</v>
      </c>
      <c r="D45" s="110">
        <v>19508</v>
      </c>
      <c r="E45" s="99">
        <v>-8.4818915368737109</v>
      </c>
      <c r="F45" s="95"/>
    </row>
    <row r="46" spans="1:6" s="29" customFormat="1" ht="12.75" customHeight="1">
      <c r="A46" s="192">
        <v>43</v>
      </c>
      <c r="B46" s="107" t="s">
        <v>57</v>
      </c>
      <c r="C46" s="110">
        <v>18921</v>
      </c>
      <c r="D46" s="110">
        <v>19333</v>
      </c>
      <c r="E46" s="99">
        <v>2.1774747634903018</v>
      </c>
      <c r="F46" s="95"/>
    </row>
    <row r="47" spans="1:6" s="29" customFormat="1" ht="12.75" customHeight="1">
      <c r="A47" s="192">
        <v>44</v>
      </c>
      <c r="B47" s="107" t="s">
        <v>49</v>
      </c>
      <c r="C47" s="110">
        <v>20061</v>
      </c>
      <c r="D47" s="110">
        <v>18772</v>
      </c>
      <c r="E47" s="99">
        <v>-6.425402522306964</v>
      </c>
      <c r="F47" s="95"/>
    </row>
    <row r="48" spans="1:6" s="29" customFormat="1" ht="12.75" customHeight="1">
      <c r="A48" s="192">
        <v>45</v>
      </c>
      <c r="B48" s="107" t="s">
        <v>52</v>
      </c>
      <c r="C48" s="110">
        <v>17575</v>
      </c>
      <c r="D48" s="110">
        <v>17846</v>
      </c>
      <c r="E48" s="99">
        <v>1.5419630156472262</v>
      </c>
      <c r="F48" s="95"/>
    </row>
    <row r="49" spans="1:6" s="29" customFormat="1" ht="12.75" customHeight="1">
      <c r="A49" s="192">
        <v>46</v>
      </c>
      <c r="B49" s="107" t="s">
        <v>50</v>
      </c>
      <c r="C49" s="110">
        <v>18428</v>
      </c>
      <c r="D49" s="110">
        <v>17103</v>
      </c>
      <c r="E49" s="99">
        <v>-7.1901454308660737</v>
      </c>
      <c r="F49" s="95"/>
    </row>
    <row r="50" spans="1:6" s="29" customFormat="1" ht="12.75" customHeight="1">
      <c r="A50" s="192">
        <v>47</v>
      </c>
      <c r="B50" s="107" t="s">
        <v>76</v>
      </c>
      <c r="C50" s="110">
        <v>17641</v>
      </c>
      <c r="D50" s="110">
        <v>16481</v>
      </c>
      <c r="E50" s="99">
        <v>-6.575590952893827</v>
      </c>
      <c r="F50" s="95"/>
    </row>
    <row r="51" spans="1:6" s="29" customFormat="1" ht="12.75" customHeight="1">
      <c r="A51" s="192">
        <v>48</v>
      </c>
      <c r="B51" s="107" t="s">
        <v>61</v>
      </c>
      <c r="C51" s="110">
        <v>16353</v>
      </c>
      <c r="D51" s="110">
        <v>16343</v>
      </c>
      <c r="E51" s="99">
        <v>-6.1150859169571331E-2</v>
      </c>
      <c r="F51" s="95"/>
    </row>
    <row r="52" spans="1:6" s="29" customFormat="1" ht="12.75" customHeight="1">
      <c r="A52" s="192">
        <v>49</v>
      </c>
      <c r="B52" s="107" t="s">
        <v>80</v>
      </c>
      <c r="C52" s="110">
        <v>17470</v>
      </c>
      <c r="D52" s="110">
        <v>16332</v>
      </c>
      <c r="E52" s="99">
        <v>-6.5140240412135091</v>
      </c>
      <c r="F52" s="95"/>
    </row>
    <row r="53" spans="1:6" s="29" customFormat="1" ht="12.75" customHeight="1">
      <c r="A53" s="192">
        <v>50</v>
      </c>
      <c r="B53" s="107" t="s">
        <v>55</v>
      </c>
      <c r="C53" s="110">
        <v>16826</v>
      </c>
      <c r="D53" s="110">
        <v>16202</v>
      </c>
      <c r="E53" s="99">
        <v>-3.7085462973968855</v>
      </c>
      <c r="F53" s="95"/>
    </row>
    <row r="54" spans="1:6" s="29" customFormat="1" ht="12.75" customHeight="1">
      <c r="A54" s="192">
        <v>51</v>
      </c>
      <c r="B54" s="107" t="s">
        <v>73</v>
      </c>
      <c r="C54" s="110">
        <v>15814</v>
      </c>
      <c r="D54" s="110">
        <v>15462</v>
      </c>
      <c r="E54" s="99">
        <v>-2.2258758062476289</v>
      </c>
      <c r="F54" s="95"/>
    </row>
    <row r="55" spans="1:6" s="29" customFormat="1" ht="12.75" customHeight="1">
      <c r="A55" s="192">
        <v>52</v>
      </c>
      <c r="B55" s="107" t="s">
        <v>54</v>
      </c>
      <c r="C55" s="110">
        <v>16309</v>
      </c>
      <c r="D55" s="110">
        <v>15406</v>
      </c>
      <c r="E55" s="99">
        <v>-5.5368201606474949</v>
      </c>
      <c r="F55" s="95"/>
    </row>
    <row r="56" spans="1:6" s="29" customFormat="1" ht="12.75" customHeight="1">
      <c r="A56" s="192">
        <v>53</v>
      </c>
      <c r="B56" s="107" t="s">
        <v>94</v>
      </c>
      <c r="C56" s="110">
        <v>15178</v>
      </c>
      <c r="D56" s="110">
        <v>15013</v>
      </c>
      <c r="E56" s="99">
        <v>-1.0870997496376333</v>
      </c>
      <c r="F56" s="95"/>
    </row>
    <row r="57" spans="1:6" s="29" customFormat="1" ht="12.75" customHeight="1">
      <c r="A57" s="192">
        <v>54</v>
      </c>
      <c r="B57" s="107" t="s">
        <v>70</v>
      </c>
      <c r="C57" s="110">
        <v>15616</v>
      </c>
      <c r="D57" s="110">
        <v>14258</v>
      </c>
      <c r="E57" s="99">
        <v>-8.6962090163934427</v>
      </c>
      <c r="F57" s="95"/>
    </row>
    <row r="58" spans="1:6" s="29" customFormat="1" ht="12.75" customHeight="1">
      <c r="A58" s="192">
        <v>55</v>
      </c>
      <c r="B58" s="107" t="s">
        <v>68</v>
      </c>
      <c r="C58" s="110">
        <v>15736</v>
      </c>
      <c r="D58" s="110">
        <v>13019</v>
      </c>
      <c r="E58" s="99">
        <v>-17.266141331977629</v>
      </c>
      <c r="F58" s="95"/>
    </row>
    <row r="59" spans="1:6" s="29" customFormat="1" ht="12.75" customHeight="1">
      <c r="A59" s="192">
        <v>56</v>
      </c>
      <c r="B59" s="107" t="s">
        <v>85</v>
      </c>
      <c r="C59" s="110">
        <v>14541</v>
      </c>
      <c r="D59" s="110">
        <v>12875</v>
      </c>
      <c r="E59" s="99">
        <v>-11.457258785503061</v>
      </c>
      <c r="F59" s="95"/>
    </row>
    <row r="60" spans="1:6" s="29" customFormat="1" ht="12.75" customHeight="1">
      <c r="A60" s="192">
        <v>57</v>
      </c>
      <c r="B60" s="107" t="s">
        <v>95</v>
      </c>
      <c r="C60" s="110">
        <v>15517</v>
      </c>
      <c r="D60" s="110">
        <v>12108</v>
      </c>
      <c r="E60" s="99">
        <v>-21.969452858155574</v>
      </c>
      <c r="F60" s="95"/>
    </row>
    <row r="61" spans="1:6" s="29" customFormat="1" ht="12.75" customHeight="1">
      <c r="A61" s="192">
        <v>58</v>
      </c>
      <c r="B61" s="107" t="s">
        <v>56</v>
      </c>
      <c r="C61" s="110">
        <v>10685</v>
      </c>
      <c r="D61" s="110">
        <v>11307</v>
      </c>
      <c r="E61" s="99">
        <v>5.8212447356106694</v>
      </c>
      <c r="F61"/>
    </row>
    <row r="62" spans="1:6" s="29" customFormat="1" ht="12.75" customHeight="1">
      <c r="A62" s="192">
        <v>59</v>
      </c>
      <c r="B62" s="107" t="s">
        <v>84</v>
      </c>
      <c r="C62" s="110">
        <v>10857</v>
      </c>
      <c r="D62" s="110">
        <v>11049</v>
      </c>
      <c r="E62" s="99">
        <v>1.768444321635811</v>
      </c>
      <c r="F62" s="216"/>
    </row>
    <row r="63" spans="1:6" s="29" customFormat="1" ht="12.75" customHeight="1">
      <c r="A63" s="192">
        <v>60</v>
      </c>
      <c r="B63" s="107" t="s">
        <v>92</v>
      </c>
      <c r="C63" s="110">
        <v>10851</v>
      </c>
      <c r="D63" s="110">
        <v>11043</v>
      </c>
      <c r="E63" s="99">
        <v>1.7694221730716064</v>
      </c>
      <c r="F63"/>
    </row>
    <row r="64" spans="1:6" s="29" customFormat="1" ht="12.75" customHeight="1">
      <c r="A64" s="192">
        <v>61</v>
      </c>
      <c r="B64" s="107" t="s">
        <v>89</v>
      </c>
      <c r="C64" s="110">
        <v>10488</v>
      </c>
      <c r="D64" s="110">
        <v>10609</v>
      </c>
      <c r="E64" s="99">
        <v>1.1536994660564455</v>
      </c>
      <c r="F64"/>
    </row>
    <row r="65" spans="1:256" s="29" customFormat="1" ht="12.75" customHeight="1">
      <c r="A65" s="192">
        <v>62</v>
      </c>
      <c r="B65" s="107" t="s">
        <v>53</v>
      </c>
      <c r="C65" s="110">
        <v>10662</v>
      </c>
      <c r="D65" s="110">
        <v>9783</v>
      </c>
      <c r="E65" s="99">
        <v>-8.2442318514350017</v>
      </c>
      <c r="F65"/>
    </row>
    <row r="66" spans="1:256" s="29" customFormat="1" ht="12.75" customHeight="1">
      <c r="A66" s="192">
        <v>63</v>
      </c>
      <c r="B66" s="107" t="s">
        <v>79</v>
      </c>
      <c r="C66" s="110">
        <v>9733</v>
      </c>
      <c r="D66" s="110">
        <v>9266</v>
      </c>
      <c r="E66" s="99">
        <v>-4.798109524298777</v>
      </c>
      <c r="F66"/>
    </row>
    <row r="67" spans="1:256" s="29" customFormat="1" ht="12.75" customHeight="1">
      <c r="A67" s="192">
        <v>64</v>
      </c>
      <c r="B67" s="107" t="s">
        <v>93</v>
      </c>
      <c r="C67" s="110">
        <v>8303</v>
      </c>
      <c r="D67" s="110">
        <v>8561</v>
      </c>
      <c r="E67" s="99">
        <v>3.1073106106226667</v>
      </c>
      <c r="F67" s="95"/>
    </row>
    <row r="68" spans="1:256" s="29" customFormat="1" ht="12.75" customHeight="1">
      <c r="A68" s="192">
        <v>65</v>
      </c>
      <c r="B68" s="107" t="s">
        <v>98</v>
      </c>
      <c r="C68" s="110">
        <v>11830</v>
      </c>
      <c r="D68" s="110">
        <v>8183</v>
      </c>
      <c r="E68" s="99">
        <v>-30.828402366863905</v>
      </c>
      <c r="F68" s="95"/>
    </row>
    <row r="69" spans="1:256" s="29" customFormat="1" ht="22.5" customHeight="1">
      <c r="A69" s="214"/>
      <c r="B69" s="93" t="s">
        <v>16</v>
      </c>
      <c r="C69" s="141">
        <v>5224536</v>
      </c>
      <c r="D69" s="141">
        <v>5064560</v>
      </c>
      <c r="E69" s="146">
        <v>-3.0620135453177086</v>
      </c>
      <c r="F69" s="95"/>
    </row>
    <row r="70" spans="1:256" s="29" customFormat="1" ht="14.25" customHeight="1">
      <c r="A70" s="215"/>
      <c r="B70" s="210"/>
      <c r="C70" s="211"/>
      <c r="D70" s="211"/>
      <c r="E70" s="212"/>
      <c r="F70" s="95"/>
    </row>
    <row r="71" spans="1:256" s="29" customFormat="1" ht="19.5" customHeight="1">
      <c r="A71" s="95"/>
      <c r="B71" s="207"/>
      <c r="C71" s="208"/>
      <c r="D71" s="208"/>
      <c r="E71" s="209"/>
      <c r="F71" s="206"/>
      <c r="G71" s="207"/>
      <c r="H71" s="208"/>
      <c r="I71" s="208"/>
      <c r="J71" s="209"/>
      <c r="K71" s="206"/>
      <c r="L71" s="207"/>
      <c r="M71" s="208"/>
      <c r="N71" s="208"/>
      <c r="O71" s="209"/>
      <c r="P71" s="206"/>
      <c r="Q71" s="207"/>
      <c r="R71" s="208"/>
      <c r="S71" s="208"/>
      <c r="T71" s="209"/>
      <c r="U71" s="206"/>
      <c r="V71" s="207"/>
      <c r="W71" s="208"/>
      <c r="X71" s="208"/>
      <c r="Y71" s="209"/>
      <c r="Z71" s="206"/>
      <c r="AA71" s="207"/>
      <c r="AB71" s="208"/>
      <c r="AC71" s="208"/>
      <c r="AD71" s="209"/>
      <c r="AE71" s="206"/>
      <c r="AF71" s="207"/>
      <c r="AG71" s="208"/>
      <c r="AH71" s="208"/>
      <c r="AI71" s="209"/>
      <c r="AJ71" s="206"/>
      <c r="AK71" s="207"/>
      <c r="AL71" s="208"/>
      <c r="AM71" s="208"/>
      <c r="AN71" s="209"/>
      <c r="AO71" s="206"/>
      <c r="AP71" s="207"/>
      <c r="AQ71" s="208"/>
      <c r="AR71" s="208"/>
      <c r="AS71" s="209"/>
      <c r="AT71" s="206"/>
      <c r="AU71" s="207"/>
      <c r="AV71" s="208"/>
      <c r="AW71" s="208"/>
      <c r="AX71" s="209"/>
      <c r="AY71" s="206"/>
      <c r="AZ71" s="207"/>
      <c r="BA71" s="208"/>
      <c r="BB71" s="208"/>
      <c r="BC71" s="209"/>
      <c r="BD71" s="206"/>
      <c r="BE71" s="207"/>
      <c r="BF71" s="208"/>
      <c r="BG71" s="208"/>
      <c r="BH71" s="209"/>
      <c r="BI71" s="206"/>
      <c r="BJ71" s="207"/>
      <c r="BK71" s="208"/>
      <c r="BL71" s="208"/>
      <c r="BM71" s="209"/>
      <c r="BN71" s="206"/>
      <c r="BO71" s="207"/>
      <c r="BP71" s="208"/>
      <c r="BQ71" s="208"/>
      <c r="BR71" s="209"/>
      <c r="BS71" s="206"/>
      <c r="BT71" s="207"/>
      <c r="BU71" s="208"/>
      <c r="BV71" s="208"/>
      <c r="BW71" s="209"/>
      <c r="BX71" s="206"/>
      <c r="BY71" s="207"/>
      <c r="BZ71" s="208"/>
      <c r="CA71" s="208"/>
      <c r="CB71" s="209"/>
      <c r="CC71" s="206"/>
      <c r="CD71" s="207"/>
      <c r="CE71" s="208"/>
      <c r="CF71" s="208"/>
      <c r="CG71" s="209"/>
      <c r="CH71" s="206"/>
      <c r="CI71" s="207"/>
      <c r="CJ71" s="208"/>
      <c r="CK71" s="208"/>
      <c r="CL71" s="209"/>
      <c r="CM71" s="206"/>
      <c r="CN71" s="207"/>
      <c r="CO71" s="208"/>
      <c r="CP71" s="208"/>
      <c r="CQ71" s="209"/>
      <c r="CR71" s="206"/>
      <c r="CS71" s="207"/>
      <c r="CT71" s="208"/>
      <c r="CU71" s="208"/>
      <c r="CV71" s="209"/>
      <c r="CW71" s="206"/>
      <c r="CX71" s="207"/>
      <c r="CY71" s="208"/>
      <c r="CZ71" s="208"/>
      <c r="DA71" s="209"/>
      <c r="DB71" s="206"/>
      <c r="DC71" s="207"/>
      <c r="DD71" s="208"/>
      <c r="DE71" s="208"/>
      <c r="DF71" s="209"/>
      <c r="DG71" s="206"/>
      <c r="DH71" s="207"/>
      <c r="DI71" s="208"/>
      <c r="DJ71" s="208"/>
      <c r="DK71" s="209"/>
      <c r="DL71" s="206"/>
      <c r="DM71" s="207"/>
      <c r="DN71" s="208"/>
      <c r="DO71" s="208"/>
      <c r="DP71" s="209"/>
      <c r="DQ71" s="206"/>
      <c r="DR71" s="207"/>
      <c r="DS71" s="208"/>
      <c r="DT71" s="208"/>
      <c r="DU71" s="209"/>
      <c r="DV71" s="206"/>
      <c r="DW71" s="207"/>
      <c r="DX71" s="208"/>
      <c r="DY71" s="208"/>
      <c r="DZ71" s="209"/>
      <c r="EA71" s="206"/>
      <c r="EB71" s="207"/>
      <c r="EC71" s="208"/>
      <c r="ED71" s="208"/>
      <c r="EE71" s="209"/>
      <c r="EF71" s="206"/>
      <c r="EG71" s="207"/>
      <c r="EH71" s="208"/>
      <c r="EI71" s="208"/>
      <c r="EJ71" s="209"/>
      <c r="EK71" s="206"/>
      <c r="EL71" s="207"/>
      <c r="EM71" s="208"/>
      <c r="EN71" s="208"/>
      <c r="EO71" s="209"/>
      <c r="EP71" s="206"/>
      <c r="EQ71" s="207"/>
      <c r="ER71" s="208"/>
      <c r="ES71" s="208"/>
      <c r="ET71" s="209"/>
      <c r="EU71" s="206"/>
      <c r="EV71" s="207"/>
      <c r="EW71" s="208"/>
      <c r="EX71" s="208"/>
      <c r="EY71" s="209"/>
      <c r="EZ71" s="206"/>
      <c r="FA71" s="207"/>
      <c r="FB71" s="208"/>
      <c r="FC71" s="208"/>
      <c r="FD71" s="209"/>
      <c r="FE71" s="206"/>
      <c r="FF71" s="207"/>
      <c r="FG71" s="208"/>
      <c r="FH71" s="208"/>
      <c r="FI71" s="209"/>
      <c r="FJ71" s="206"/>
      <c r="FK71" s="207"/>
      <c r="FL71" s="208"/>
      <c r="FM71" s="208"/>
      <c r="FN71" s="209"/>
      <c r="FO71" s="206"/>
      <c r="FP71" s="207"/>
      <c r="FQ71" s="208"/>
      <c r="FR71" s="208"/>
      <c r="FS71" s="209"/>
      <c r="FT71" s="206"/>
      <c r="FU71" s="207"/>
      <c r="FV71" s="208"/>
      <c r="FW71" s="208"/>
      <c r="FX71" s="209"/>
      <c r="FY71" s="206"/>
      <c r="FZ71" s="207"/>
      <c r="GA71" s="208"/>
      <c r="GB71" s="208"/>
      <c r="GC71" s="209"/>
      <c r="GD71" s="206"/>
      <c r="GE71" s="207"/>
      <c r="GF71" s="208"/>
      <c r="GG71" s="208"/>
      <c r="GH71" s="209"/>
      <c r="GI71" s="206"/>
      <c r="GJ71" s="207"/>
      <c r="GK71" s="208"/>
      <c r="GL71" s="208"/>
      <c r="GM71" s="209"/>
      <c r="GN71" s="206"/>
      <c r="GO71" s="207"/>
      <c r="GP71" s="208"/>
      <c r="GQ71" s="208"/>
      <c r="GR71" s="209"/>
      <c r="GS71" s="206"/>
      <c r="GT71" s="207"/>
      <c r="GU71" s="208"/>
      <c r="GV71" s="208"/>
      <c r="GW71" s="209"/>
      <c r="GX71" s="206"/>
      <c r="GY71" s="207"/>
      <c r="GZ71" s="208"/>
      <c r="HA71" s="208"/>
      <c r="HB71" s="209"/>
      <c r="HC71" s="206"/>
      <c r="HD71" s="207"/>
      <c r="HE71" s="208"/>
      <c r="HF71" s="208"/>
      <c r="HG71" s="209"/>
      <c r="HH71" s="206"/>
      <c r="HI71" s="207"/>
      <c r="HJ71" s="208"/>
      <c r="HK71" s="208"/>
      <c r="HL71" s="209"/>
      <c r="HM71" s="206"/>
      <c r="HN71" s="207"/>
      <c r="HO71" s="208"/>
      <c r="HP71" s="208"/>
      <c r="HQ71" s="209"/>
      <c r="HR71" s="206"/>
      <c r="HS71" s="207"/>
      <c r="HT71" s="208"/>
      <c r="HU71" s="208"/>
      <c r="HV71" s="209"/>
      <c r="HW71" s="206"/>
      <c r="HX71" s="207"/>
      <c r="HY71" s="208"/>
      <c r="HZ71" s="208"/>
      <c r="IA71" s="209"/>
      <c r="IB71" s="206"/>
      <c r="IC71" s="207"/>
      <c r="ID71" s="208"/>
      <c r="IE71" s="208"/>
      <c r="IF71" s="209"/>
      <c r="IG71" s="206"/>
      <c r="IH71" s="207"/>
      <c r="II71" s="208"/>
      <c r="IJ71" s="208"/>
      <c r="IK71" s="209"/>
      <c r="IL71" s="206"/>
      <c r="IM71" s="207"/>
      <c r="IN71" s="208"/>
      <c r="IO71" s="208"/>
      <c r="IP71" s="209"/>
      <c r="IQ71" s="206"/>
      <c r="IR71" s="207"/>
      <c r="IS71" s="208"/>
      <c r="IT71" s="208"/>
      <c r="IU71" s="209"/>
      <c r="IV71" s="206"/>
    </row>
    <row r="72" spans="1:256">
      <c r="A72" s="95"/>
      <c r="B72" s="29"/>
      <c r="C72" s="70"/>
      <c r="D72" s="70"/>
      <c r="E72" s="213"/>
    </row>
    <row r="73" spans="1:256">
      <c r="A73" s="50"/>
    </row>
    <row r="74" spans="1:256">
      <c r="A74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205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51"/>
      <c r="B3" s="149" t="s">
        <v>12</v>
      </c>
      <c r="C3" s="199">
        <v>43160</v>
      </c>
      <c r="D3" s="199">
        <v>43525</v>
      </c>
      <c r="E3" s="150" t="s">
        <v>15</v>
      </c>
      <c r="F3" s="202"/>
    </row>
    <row r="4" spans="1:226" ht="12.75" customHeight="1">
      <c r="A4" s="204">
        <v>1</v>
      </c>
      <c r="B4" s="201" t="s">
        <v>18</v>
      </c>
      <c r="C4" s="164">
        <v>589757344</v>
      </c>
      <c r="D4" s="164">
        <v>579286488</v>
      </c>
      <c r="E4" s="148">
        <v>-1.7754515660596843</v>
      </c>
      <c r="F4" s="200"/>
      <c r="G4" s="17"/>
      <c r="H4" s="160"/>
      <c r="I4" s="160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203">
        <v>2</v>
      </c>
      <c r="B5" s="201" t="s">
        <v>19</v>
      </c>
      <c r="C5" s="164">
        <v>312688521</v>
      </c>
      <c r="D5" s="164">
        <v>304552356</v>
      </c>
      <c r="E5" s="148">
        <v>-2.6020030968773553</v>
      </c>
      <c r="F5" s="200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203">
        <v>3</v>
      </c>
      <c r="B6" s="201" t="s">
        <v>20</v>
      </c>
      <c r="C6" s="164">
        <v>409534169</v>
      </c>
      <c r="D6" s="164">
        <v>407830015</v>
      </c>
      <c r="E6" s="148">
        <v>-0.41612010156837481</v>
      </c>
      <c r="F6" s="200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203">
        <v>4</v>
      </c>
      <c r="B7" s="201" t="s">
        <v>22</v>
      </c>
      <c r="C7" s="164">
        <v>142544292</v>
      </c>
      <c r="D7" s="164">
        <v>146171887</v>
      </c>
      <c r="E7" s="148">
        <v>2.5448896964601007</v>
      </c>
      <c r="F7" s="200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203">
        <v>5</v>
      </c>
      <c r="B8" s="201" t="s">
        <v>21</v>
      </c>
      <c r="C8" s="164">
        <v>157413200</v>
      </c>
      <c r="D8" s="164">
        <v>147914960</v>
      </c>
      <c r="E8" s="148">
        <v>-6.033953950494622</v>
      </c>
      <c r="F8" s="200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203">
        <v>6</v>
      </c>
      <c r="B9" s="201" t="s">
        <v>23</v>
      </c>
      <c r="C9" s="164">
        <v>484926024</v>
      </c>
      <c r="D9" s="164">
        <v>474732522</v>
      </c>
      <c r="E9" s="148">
        <v>-2.1020736144282495</v>
      </c>
      <c r="F9" s="200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203">
        <v>7</v>
      </c>
      <c r="B10" s="201" t="s">
        <v>24</v>
      </c>
      <c r="C10" s="164">
        <v>201645930</v>
      </c>
      <c r="D10" s="164">
        <v>194412864</v>
      </c>
      <c r="E10" s="148">
        <v>-3.5870131373343361</v>
      </c>
      <c r="F10" s="200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203">
        <v>8</v>
      </c>
      <c r="B11" s="201" t="s">
        <v>25</v>
      </c>
      <c r="C11" s="164">
        <v>218575997</v>
      </c>
      <c r="D11" s="164">
        <v>211291714</v>
      </c>
      <c r="E11" s="148">
        <v>-3.3326088408509009</v>
      </c>
      <c r="F11" s="200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203">
        <v>9</v>
      </c>
      <c r="B12" s="201" t="s">
        <v>28</v>
      </c>
      <c r="C12" s="164">
        <v>96615957</v>
      </c>
      <c r="D12" s="164">
        <v>93150522</v>
      </c>
      <c r="E12" s="148">
        <v>-3.5868143395816081</v>
      </c>
      <c r="F12" s="200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203">
        <v>10</v>
      </c>
      <c r="B13" s="201" t="s">
        <v>26</v>
      </c>
      <c r="C13" s="164">
        <v>490590192</v>
      </c>
      <c r="D13" s="164">
        <v>462607228</v>
      </c>
      <c r="E13" s="148">
        <v>-5.7039387367124537</v>
      </c>
      <c r="F13" s="200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203">
        <v>11</v>
      </c>
      <c r="B14" s="201" t="s">
        <v>30</v>
      </c>
      <c r="C14" s="164">
        <v>51203680</v>
      </c>
      <c r="D14" s="164">
        <v>50084140</v>
      </c>
      <c r="E14" s="148">
        <v>-2.1864444118079014</v>
      </c>
      <c r="F14" s="200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203">
        <v>12</v>
      </c>
      <c r="B15" s="201" t="s">
        <v>27</v>
      </c>
      <c r="C15" s="164">
        <v>148387707</v>
      </c>
      <c r="D15" s="164">
        <v>138564465</v>
      </c>
      <c r="E15" s="148">
        <v>-6.6199836890801205</v>
      </c>
      <c r="F15" s="200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203">
        <v>13</v>
      </c>
      <c r="B16" s="201" t="s">
        <v>33</v>
      </c>
      <c r="C16" s="164">
        <v>43414056</v>
      </c>
      <c r="D16" s="164">
        <v>41257776</v>
      </c>
      <c r="E16" s="148">
        <v>-4.9667785014143799</v>
      </c>
      <c r="F16" s="200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203">
        <v>14</v>
      </c>
      <c r="B17" s="201" t="s">
        <v>31</v>
      </c>
      <c r="C17" s="164">
        <v>93936200</v>
      </c>
      <c r="D17" s="164">
        <v>95518576</v>
      </c>
      <c r="E17" s="148">
        <v>1.6845220479431784</v>
      </c>
      <c r="F17" s="200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203">
        <v>15</v>
      </c>
      <c r="B18" s="201" t="s">
        <v>32</v>
      </c>
      <c r="C18" s="164">
        <v>21033972</v>
      </c>
      <c r="D18" s="164">
        <v>19269636</v>
      </c>
      <c r="E18" s="148">
        <v>-8.3880305631290177</v>
      </c>
      <c r="F18" s="200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203">
        <v>16</v>
      </c>
      <c r="B19" s="201" t="s">
        <v>29</v>
      </c>
      <c r="C19" s="164">
        <v>171364653</v>
      </c>
      <c r="D19" s="164">
        <v>159211467</v>
      </c>
      <c r="E19" s="148">
        <v>-7.0920028064364011</v>
      </c>
      <c r="F19" s="200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203">
        <v>17</v>
      </c>
      <c r="B20" s="201" t="s">
        <v>37</v>
      </c>
      <c r="C20" s="164">
        <v>289532580</v>
      </c>
      <c r="D20" s="164">
        <v>273760335</v>
      </c>
      <c r="E20" s="148">
        <v>-5.4474853917994306</v>
      </c>
      <c r="F20" s="200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203">
        <v>18</v>
      </c>
      <c r="B21" s="201" t="s">
        <v>36</v>
      </c>
      <c r="C21" s="164">
        <v>114292608</v>
      </c>
      <c r="D21" s="164">
        <v>111973148</v>
      </c>
      <c r="E21" s="148">
        <v>-2.0294050862851956</v>
      </c>
      <c r="F21" s="200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203">
        <v>19</v>
      </c>
      <c r="B22" s="201" t="s">
        <v>42</v>
      </c>
      <c r="C22" s="164">
        <v>67169272</v>
      </c>
      <c r="D22" s="164">
        <v>65193094</v>
      </c>
      <c r="E22" s="148">
        <v>-2.9420863754485831</v>
      </c>
      <c r="F22" s="200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203">
        <v>20</v>
      </c>
      <c r="B23" s="201" t="s">
        <v>34</v>
      </c>
      <c r="C23" s="164">
        <v>49357413</v>
      </c>
      <c r="D23" s="164">
        <v>48847333</v>
      </c>
      <c r="E23" s="148">
        <v>-1.0334415217426407</v>
      </c>
      <c r="F23" s="200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203">
        <v>21</v>
      </c>
      <c r="B24" s="201" t="s">
        <v>39</v>
      </c>
      <c r="C24" s="164">
        <v>115328000</v>
      </c>
      <c r="D24" s="164">
        <v>112349400</v>
      </c>
      <c r="E24" s="148">
        <v>-2.5827205882352939</v>
      </c>
      <c r="F24" s="200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203">
        <v>22</v>
      </c>
      <c r="B25" s="201" t="s">
        <v>74</v>
      </c>
      <c r="C25" s="164">
        <v>42291936</v>
      </c>
      <c r="D25" s="164">
        <v>43174971</v>
      </c>
      <c r="E25" s="148">
        <v>2.0879512349588349</v>
      </c>
      <c r="F25" s="200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203">
        <v>23</v>
      </c>
      <c r="B26" s="201" t="s">
        <v>40</v>
      </c>
      <c r="C26" s="164">
        <v>133358566</v>
      </c>
      <c r="D26" s="164">
        <v>118924060</v>
      </c>
      <c r="E26" s="148">
        <v>-10.82383114407514</v>
      </c>
      <c r="F26" s="167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203">
        <v>24</v>
      </c>
      <c r="B27" s="201" t="s">
        <v>35</v>
      </c>
      <c r="C27" s="164">
        <v>50157496</v>
      </c>
      <c r="D27" s="164">
        <v>48979704</v>
      </c>
      <c r="E27" s="148">
        <v>-2.3481873975527008</v>
      </c>
      <c r="F27" s="167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203">
        <v>25</v>
      </c>
      <c r="B28" s="201" t="s">
        <v>41</v>
      </c>
      <c r="C28" s="164">
        <v>29670322</v>
      </c>
      <c r="D28" s="164">
        <v>30991650</v>
      </c>
      <c r="E28" s="148">
        <v>4.4533658920182937</v>
      </c>
      <c r="F28" s="172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203">
        <v>26</v>
      </c>
      <c r="B29" s="201" t="s">
        <v>38</v>
      </c>
      <c r="C29" s="164">
        <v>22602930</v>
      </c>
      <c r="D29" s="164">
        <v>22737092</v>
      </c>
      <c r="E29" s="148">
        <v>0.59356021542339865</v>
      </c>
      <c r="F29" s="148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203">
        <v>27</v>
      </c>
      <c r="B30" s="201" t="s">
        <v>43</v>
      </c>
      <c r="C30" s="164">
        <v>34762552</v>
      </c>
      <c r="D30" s="164">
        <v>33887260</v>
      </c>
      <c r="E30" s="148">
        <v>-2.517916406137271</v>
      </c>
      <c r="F30" s="172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203">
        <v>28</v>
      </c>
      <c r="B31" s="201" t="s">
        <v>75</v>
      </c>
      <c r="C31" s="164">
        <v>59227236</v>
      </c>
      <c r="D31" s="164">
        <v>58817208</v>
      </c>
      <c r="E31" s="148">
        <v>-0.69229636176167331</v>
      </c>
      <c r="F31" s="167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203">
        <v>29</v>
      </c>
      <c r="B32" s="201" t="s">
        <v>47</v>
      </c>
      <c r="C32" s="164">
        <v>21861864</v>
      </c>
      <c r="D32" s="164">
        <v>21856968</v>
      </c>
      <c r="E32" s="148">
        <v>-2.2395162644868707E-2</v>
      </c>
      <c r="F32" s="167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203">
        <v>30</v>
      </c>
      <c r="B33" s="201" t="s">
        <v>62</v>
      </c>
      <c r="C33" s="164">
        <v>45826250</v>
      </c>
      <c r="D33" s="164">
        <v>44062500</v>
      </c>
      <c r="E33" s="148">
        <v>-3.8487766291154086</v>
      </c>
      <c r="F33" s="167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203">
        <v>31</v>
      </c>
      <c r="B34" s="201" t="s">
        <v>46</v>
      </c>
      <c r="C34" s="164">
        <v>13737873</v>
      </c>
      <c r="D34" s="164">
        <v>12430580</v>
      </c>
      <c r="E34" s="148">
        <v>-9.5159782012834153</v>
      </c>
      <c r="F34" s="167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203">
        <v>32</v>
      </c>
      <c r="B35" s="201" t="s">
        <v>71</v>
      </c>
      <c r="C35" s="164">
        <v>39680128</v>
      </c>
      <c r="D35" s="164">
        <v>36059008</v>
      </c>
      <c r="E35" s="148">
        <v>-9.1257770136225371</v>
      </c>
      <c r="F35" s="172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203">
        <v>33</v>
      </c>
      <c r="B36" s="201" t="s">
        <v>63</v>
      </c>
      <c r="C36" s="164">
        <v>25989595</v>
      </c>
      <c r="D36" s="164">
        <v>27540513</v>
      </c>
      <c r="E36" s="148">
        <v>5.9674573613017055</v>
      </c>
      <c r="F36" s="167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203">
        <v>34</v>
      </c>
      <c r="B37" s="201" t="s">
        <v>51</v>
      </c>
      <c r="C37" s="164">
        <v>25164248</v>
      </c>
      <c r="D37" s="164">
        <v>24565578</v>
      </c>
      <c r="E37" s="148">
        <v>-2.3790498329216909</v>
      </c>
      <c r="F37" s="167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203">
        <v>35</v>
      </c>
      <c r="B38" s="201" t="s">
        <v>44</v>
      </c>
      <c r="C38" s="164">
        <v>77021112</v>
      </c>
      <c r="D38" s="164">
        <v>67381352</v>
      </c>
      <c r="E38" s="148">
        <v>-12.515737243575501</v>
      </c>
      <c r="F38" s="198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203">
        <v>36</v>
      </c>
      <c r="B39" s="201" t="s">
        <v>48</v>
      </c>
      <c r="C39" s="164">
        <v>11868818</v>
      </c>
      <c r="D39" s="164">
        <v>12425110</v>
      </c>
      <c r="E39" s="148">
        <v>4.6870042155840625</v>
      </c>
      <c r="F39" s="172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203">
        <v>37</v>
      </c>
      <c r="B40" s="201" t="s">
        <v>45</v>
      </c>
      <c r="C40" s="164">
        <v>43382313</v>
      </c>
      <c r="D40" s="164">
        <v>37033191</v>
      </c>
      <c r="E40" s="148">
        <v>-14.635277745564187</v>
      </c>
      <c r="F40" s="198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203">
        <v>38</v>
      </c>
      <c r="B41" s="201" t="s">
        <v>67</v>
      </c>
      <c r="C41" s="164">
        <v>67645255</v>
      </c>
      <c r="D41" s="164">
        <v>66881291</v>
      </c>
      <c r="E41" s="148">
        <v>-1.1293682018051376</v>
      </c>
      <c r="F41" s="167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203">
        <v>39</v>
      </c>
      <c r="B42" s="201" t="s">
        <v>58</v>
      </c>
      <c r="C42" s="164">
        <v>9211749</v>
      </c>
      <c r="D42" s="164">
        <v>9414200</v>
      </c>
      <c r="E42" s="148">
        <v>2.1977476807064544</v>
      </c>
      <c r="F42" s="167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203">
        <v>40</v>
      </c>
      <c r="B43" s="201" t="s">
        <v>78</v>
      </c>
      <c r="C43" s="164">
        <v>9921240</v>
      </c>
      <c r="D43" s="164">
        <v>8934324</v>
      </c>
      <c r="E43" s="148">
        <v>-9.9475065616797913</v>
      </c>
      <c r="F43" s="169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203">
        <v>41</v>
      </c>
      <c r="B44" s="201" t="s">
        <v>86</v>
      </c>
      <c r="C44" s="164">
        <v>32737689</v>
      </c>
      <c r="D44" s="164">
        <v>35517321</v>
      </c>
      <c r="E44" s="148">
        <v>8.4906176486678699</v>
      </c>
      <c r="F44" s="167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203">
        <v>42</v>
      </c>
      <c r="B45" s="201" t="s">
        <v>83</v>
      </c>
      <c r="C45" s="164">
        <v>67251980</v>
      </c>
      <c r="D45" s="164">
        <v>61547740</v>
      </c>
      <c r="E45" s="148">
        <v>-8.4818915368737109</v>
      </c>
      <c r="F45" s="167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94">
        <v>43</v>
      </c>
      <c r="B46" s="201" t="s">
        <v>57</v>
      </c>
      <c r="C46" s="164">
        <v>8552292</v>
      </c>
      <c r="D46" s="164">
        <v>8738516</v>
      </c>
      <c r="E46" s="148">
        <v>2.1774747634903018</v>
      </c>
      <c r="F46" s="152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94">
        <v>44</v>
      </c>
      <c r="B47" s="201" t="s">
        <v>49</v>
      </c>
      <c r="C47" s="164">
        <v>17954595</v>
      </c>
      <c r="D47" s="164">
        <v>16800940</v>
      </c>
      <c r="E47" s="148">
        <v>-6.425402522306964</v>
      </c>
      <c r="F47" s="173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94">
        <v>45</v>
      </c>
      <c r="B48" s="201" t="s">
        <v>52</v>
      </c>
      <c r="C48" s="164">
        <v>17082900</v>
      </c>
      <c r="D48" s="164">
        <v>17346312</v>
      </c>
      <c r="E48" s="148">
        <v>1.5419630156472262</v>
      </c>
      <c r="F48" s="167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94">
        <v>46</v>
      </c>
      <c r="B49" s="201" t="s">
        <v>50</v>
      </c>
      <c r="C49" s="164">
        <v>29613796</v>
      </c>
      <c r="D49" s="164">
        <v>27484521</v>
      </c>
      <c r="E49" s="148">
        <v>-7.1901454308660737</v>
      </c>
      <c r="F49" s="173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94">
        <v>47</v>
      </c>
      <c r="B50" s="201" t="s">
        <v>76</v>
      </c>
      <c r="C50" s="164">
        <v>38475021</v>
      </c>
      <c r="D50" s="164">
        <v>35945061</v>
      </c>
      <c r="E50" s="148">
        <v>-6.575590952893827</v>
      </c>
      <c r="F50" s="173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94">
        <v>48</v>
      </c>
      <c r="B51" s="201" t="s">
        <v>61</v>
      </c>
      <c r="C51" s="164">
        <v>5249313</v>
      </c>
      <c r="D51" s="164">
        <v>5246103</v>
      </c>
      <c r="E51" s="148">
        <v>-6.1150859169571331E-2</v>
      </c>
      <c r="F51" s="173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94">
        <v>49</v>
      </c>
      <c r="B52" s="201" t="s">
        <v>80</v>
      </c>
      <c r="C52" s="164">
        <v>11407910</v>
      </c>
      <c r="D52" s="164">
        <v>10664796</v>
      </c>
      <c r="E52" s="148">
        <v>-6.5140240412135091</v>
      </c>
      <c r="F52" s="167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94">
        <v>50</v>
      </c>
      <c r="B53" s="201" t="s">
        <v>55</v>
      </c>
      <c r="C53" s="164">
        <v>5216060</v>
      </c>
      <c r="D53" s="164">
        <v>5022620</v>
      </c>
      <c r="E53" s="148">
        <v>-3.7085462973968855</v>
      </c>
      <c r="F53" s="167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94">
        <v>51</v>
      </c>
      <c r="B54" s="201" t="s">
        <v>73</v>
      </c>
      <c r="C54" s="164">
        <v>3890244</v>
      </c>
      <c r="D54" s="164">
        <v>3803652</v>
      </c>
      <c r="E54" s="148">
        <v>-2.2258758062476289</v>
      </c>
      <c r="F54" s="167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94">
        <v>52</v>
      </c>
      <c r="B55" s="201" t="s">
        <v>54</v>
      </c>
      <c r="C55" s="164">
        <v>5985403</v>
      </c>
      <c r="D55" s="164">
        <v>5654002</v>
      </c>
      <c r="E55" s="148">
        <v>-5.5368201606474949</v>
      </c>
      <c r="F55" s="167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203">
        <v>53</v>
      </c>
      <c r="B56" s="201" t="s">
        <v>94</v>
      </c>
      <c r="C56" s="164">
        <v>4856960</v>
      </c>
      <c r="D56" s="164">
        <v>4804160</v>
      </c>
      <c r="E56" s="196">
        <v>-1.0870997496376333</v>
      </c>
      <c r="F56" s="153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203">
        <v>54</v>
      </c>
      <c r="B57" s="201" t="s">
        <v>70</v>
      </c>
      <c r="C57" s="164">
        <v>23830016</v>
      </c>
      <c r="D57" s="164">
        <v>21757708</v>
      </c>
      <c r="E57" s="196">
        <v>-8.6962090163934427</v>
      </c>
      <c r="F57" s="167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203">
        <v>55</v>
      </c>
      <c r="B58" s="201" t="s">
        <v>68</v>
      </c>
      <c r="C58" s="164">
        <v>41716136</v>
      </c>
      <c r="D58" s="164">
        <v>34513369</v>
      </c>
      <c r="E58" s="196">
        <v>-17.266141331977629</v>
      </c>
      <c r="F58" s="167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203">
        <v>56</v>
      </c>
      <c r="B59" s="201" t="s">
        <v>85</v>
      </c>
      <c r="C59" s="164">
        <v>4173267</v>
      </c>
      <c r="D59" s="164">
        <v>3695125</v>
      </c>
      <c r="E59" s="197">
        <v>-11.457258785503061</v>
      </c>
      <c r="F59" s="153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203">
        <v>57</v>
      </c>
      <c r="B60" s="201" t="s">
        <v>95</v>
      </c>
      <c r="C60" s="164">
        <v>4406828</v>
      </c>
      <c r="D60" s="164">
        <v>3438672</v>
      </c>
      <c r="E60" s="196">
        <v>-21.969452858155574</v>
      </c>
      <c r="F60" s="167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203">
        <v>58</v>
      </c>
      <c r="B61" s="201" t="s">
        <v>56</v>
      </c>
      <c r="C61" s="164">
        <v>18057650</v>
      </c>
      <c r="D61" s="164">
        <v>19108830</v>
      </c>
      <c r="E61" s="196">
        <v>5.8212447356106694</v>
      </c>
      <c r="F61" s="167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203">
        <v>59</v>
      </c>
      <c r="B62" s="201" t="s">
        <v>84</v>
      </c>
      <c r="C62" s="164">
        <v>17078061</v>
      </c>
      <c r="D62" s="164">
        <v>17380077</v>
      </c>
      <c r="E62" s="196">
        <v>1.768444321635811</v>
      </c>
      <c r="F62" s="167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203">
        <v>60</v>
      </c>
      <c r="B63" s="201" t="s">
        <v>92</v>
      </c>
      <c r="C63" s="164">
        <v>14279916</v>
      </c>
      <c r="D63" s="164">
        <v>14532588</v>
      </c>
      <c r="E63" s="197">
        <v>1.7694221730716064</v>
      </c>
      <c r="F63" s="153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203">
        <v>61</v>
      </c>
      <c r="B64" s="201" t="s">
        <v>89</v>
      </c>
      <c r="C64" s="164">
        <v>4006416</v>
      </c>
      <c r="D64" s="164">
        <v>4052638</v>
      </c>
      <c r="E64" s="196">
        <v>1.1536994660564455</v>
      </c>
      <c r="F64" s="167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203">
        <v>62</v>
      </c>
      <c r="B65" s="201" t="s">
        <v>53</v>
      </c>
      <c r="C65" s="164">
        <v>9467856</v>
      </c>
      <c r="D65" s="164">
        <v>8687304</v>
      </c>
      <c r="E65" s="196">
        <v>-8.2442318514350017</v>
      </c>
      <c r="F65" s="167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203">
        <v>63</v>
      </c>
      <c r="B66" s="201" t="s">
        <v>79</v>
      </c>
      <c r="C66" s="164">
        <v>3601210</v>
      </c>
      <c r="D66" s="164">
        <v>3428420</v>
      </c>
      <c r="E66" s="196">
        <v>-4.798109524298777</v>
      </c>
      <c r="F66" s="167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203">
        <v>64</v>
      </c>
      <c r="B67" s="201" t="s">
        <v>93</v>
      </c>
      <c r="C67" s="164">
        <v>10835415</v>
      </c>
      <c r="D67" s="164">
        <v>11172105</v>
      </c>
      <c r="E67" s="197">
        <v>3.1073106106226667</v>
      </c>
      <c r="F67" s="153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12.75" customHeight="1">
      <c r="A68" s="203">
        <v>65</v>
      </c>
      <c r="B68" s="201" t="s">
        <v>98</v>
      </c>
      <c r="C68" s="164">
        <v>17946110</v>
      </c>
      <c r="D68" s="164">
        <v>12413611</v>
      </c>
      <c r="E68" s="197">
        <v>-30.828402366863905</v>
      </c>
      <c r="F68" s="167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76"/>
      <c r="B69" s="177" t="s">
        <v>16</v>
      </c>
      <c r="C69" s="178">
        <v>5936253606</v>
      </c>
      <c r="D69" s="161">
        <v>5725226407</v>
      </c>
      <c r="E69" s="146">
        <v>-3.554888537556864</v>
      </c>
      <c r="F69" s="198"/>
    </row>
    <row r="70" spans="1:226" ht="15">
      <c r="A70" s="152"/>
      <c r="B70" s="167"/>
      <c r="C70" s="167"/>
      <c r="D70" s="167"/>
      <c r="E70" s="167"/>
      <c r="F70" s="198"/>
    </row>
    <row r="71" spans="1:226" ht="15">
      <c r="A71" s="153"/>
      <c r="B71" s="167"/>
      <c r="C71" s="167"/>
      <c r="D71" s="167"/>
      <c r="E71" s="167"/>
      <c r="F71" s="198"/>
    </row>
    <row r="72" spans="1:226" ht="15">
      <c r="A72" s="192"/>
      <c r="B72" s="97"/>
      <c r="C72" s="145"/>
      <c r="D72" s="145"/>
      <c r="E72" s="92"/>
      <c r="F72" s="130"/>
    </row>
    <row r="73" spans="1:226">
      <c r="A73" s="144"/>
      <c r="B73"/>
      <c r="C73" s="144"/>
      <c r="D73" s="144"/>
      <c r="E73" s="144"/>
      <c r="F7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91"/>
      <c r="B3" s="104" t="s">
        <v>12</v>
      </c>
      <c r="C3" s="138">
        <v>43160</v>
      </c>
      <c r="D3" s="138">
        <v>43525</v>
      </c>
      <c r="E3" s="105" t="s">
        <v>15</v>
      </c>
      <c r="F3" s="97"/>
    </row>
    <row r="4" spans="1:10" ht="12.75" customHeight="1">
      <c r="A4" s="145">
        <v>1</v>
      </c>
      <c r="B4" s="139" t="s">
        <v>18</v>
      </c>
      <c r="C4" s="110">
        <v>963972</v>
      </c>
      <c r="D4" s="110">
        <v>953956</v>
      </c>
      <c r="E4" s="92">
        <v>-1.039034328797932</v>
      </c>
      <c r="F4" s="97"/>
      <c r="G4" s="79"/>
      <c r="H4" s="84"/>
      <c r="I4" s="83"/>
      <c r="J4" s="83"/>
    </row>
    <row r="5" spans="1:10" ht="12.75" customHeight="1">
      <c r="A5" s="145">
        <v>2</v>
      </c>
      <c r="B5" s="139" t="s">
        <v>19</v>
      </c>
      <c r="C5" s="110">
        <v>500883</v>
      </c>
      <c r="D5" s="110">
        <v>491592</v>
      </c>
      <c r="E5" s="92">
        <v>-1.8549242038559903</v>
      </c>
      <c r="F5" s="97"/>
    </row>
    <row r="6" spans="1:10" ht="12.75" customHeight="1">
      <c r="A6" s="145">
        <v>3</v>
      </c>
      <c r="B6" s="139" t="s">
        <v>20</v>
      </c>
      <c r="C6" s="110">
        <v>369996</v>
      </c>
      <c r="D6" s="110">
        <v>363871</v>
      </c>
      <c r="E6" s="92">
        <v>-1.6554233018735338</v>
      </c>
      <c r="F6" s="100"/>
    </row>
    <row r="7" spans="1:10" ht="12.75" customHeight="1">
      <c r="A7" s="145">
        <v>4</v>
      </c>
      <c r="B7" s="139" t="s">
        <v>22</v>
      </c>
      <c r="C7" s="110">
        <v>275198</v>
      </c>
      <c r="D7" s="110">
        <v>276976</v>
      </c>
      <c r="E7" s="92">
        <v>0.64608027674619728</v>
      </c>
      <c r="F7" s="97"/>
    </row>
    <row r="8" spans="1:10" ht="12.75" customHeight="1">
      <c r="A8" s="145">
        <v>5</v>
      </c>
      <c r="B8" s="139" t="s">
        <v>21</v>
      </c>
      <c r="C8" s="110">
        <v>270229</v>
      </c>
      <c r="D8" s="110">
        <v>248603</v>
      </c>
      <c r="E8" s="92">
        <v>-8.0028420339785882</v>
      </c>
      <c r="F8" s="97"/>
    </row>
    <row r="9" spans="1:10" ht="12.75" customHeight="1">
      <c r="A9" s="145">
        <v>6</v>
      </c>
      <c r="B9" s="139" t="s">
        <v>23</v>
      </c>
      <c r="C9" s="110">
        <v>208242</v>
      </c>
      <c r="D9" s="110">
        <v>211214</v>
      </c>
      <c r="E9" s="92">
        <v>1.4271856782013235</v>
      </c>
      <c r="F9" s="97"/>
    </row>
    <row r="10" spans="1:10" ht="12.75" customHeight="1">
      <c r="A10" s="145">
        <v>7</v>
      </c>
      <c r="B10" s="139" t="s">
        <v>24</v>
      </c>
      <c r="C10" s="110">
        <v>205497</v>
      </c>
      <c r="D10" s="110">
        <v>196736</v>
      </c>
      <c r="E10" s="92">
        <v>-4.2633225789184266</v>
      </c>
      <c r="F10" s="97"/>
    </row>
    <row r="11" spans="1:10" ht="12.75" customHeight="1">
      <c r="A11" s="145">
        <v>8</v>
      </c>
      <c r="B11" s="139" t="s">
        <v>25</v>
      </c>
      <c r="C11" s="110">
        <v>190975</v>
      </c>
      <c r="D11" s="110">
        <v>177718</v>
      </c>
      <c r="E11" s="92">
        <v>-6.9417463018719729</v>
      </c>
      <c r="F11" s="97"/>
    </row>
    <row r="12" spans="1:10" ht="12.75" customHeight="1">
      <c r="A12" s="145">
        <v>9</v>
      </c>
      <c r="B12" s="139" t="s">
        <v>28</v>
      </c>
      <c r="C12" s="110">
        <v>188768</v>
      </c>
      <c r="D12" s="110">
        <v>190438</v>
      </c>
      <c r="E12" s="92">
        <v>0.88468384471944406</v>
      </c>
      <c r="F12" s="97"/>
    </row>
    <row r="13" spans="1:10" ht="12.75" customHeight="1">
      <c r="A13" s="145">
        <v>10</v>
      </c>
      <c r="B13" s="139" t="s">
        <v>26</v>
      </c>
      <c r="C13" s="110">
        <v>175074</v>
      </c>
      <c r="D13" s="110">
        <v>169321</v>
      </c>
      <c r="E13" s="92">
        <v>-3.286039046346116</v>
      </c>
      <c r="F13" s="97"/>
    </row>
    <row r="14" spans="1:10" ht="12.75" customHeight="1">
      <c r="A14" s="145">
        <v>11</v>
      </c>
      <c r="B14" s="139" t="s">
        <v>30</v>
      </c>
      <c r="C14" s="110">
        <v>155997</v>
      </c>
      <c r="D14" s="110">
        <v>151034</v>
      </c>
      <c r="E14" s="92">
        <v>-3.1814714385533058</v>
      </c>
      <c r="F14" s="97"/>
    </row>
    <row r="15" spans="1:10" ht="12.75" customHeight="1">
      <c r="A15" s="145">
        <v>12</v>
      </c>
      <c r="B15" s="139" t="s">
        <v>27</v>
      </c>
      <c r="C15" s="110">
        <v>121089</v>
      </c>
      <c r="D15" s="110">
        <v>119113</v>
      </c>
      <c r="E15" s="92">
        <v>-1.6318575593158751</v>
      </c>
      <c r="F15" s="97"/>
    </row>
    <row r="16" spans="1:10" ht="12.75" customHeight="1">
      <c r="A16" s="145">
        <v>13</v>
      </c>
      <c r="B16" s="139" t="s">
        <v>33</v>
      </c>
      <c r="C16" s="110">
        <v>108930</v>
      </c>
      <c r="D16" s="110">
        <v>110874</v>
      </c>
      <c r="E16" s="92">
        <v>1.784632332690719</v>
      </c>
      <c r="F16" s="97"/>
    </row>
    <row r="17" spans="1:10" ht="12.75" customHeight="1">
      <c r="A17" s="145">
        <v>14</v>
      </c>
      <c r="B17" s="139" t="s">
        <v>31</v>
      </c>
      <c r="C17" s="110">
        <v>106601</v>
      </c>
      <c r="D17" s="110">
        <v>106075</v>
      </c>
      <c r="E17" s="92">
        <v>-0.49342876708473654</v>
      </c>
      <c r="F17" s="97"/>
    </row>
    <row r="18" spans="1:10" ht="12.75" customHeight="1">
      <c r="A18" s="145">
        <v>15</v>
      </c>
      <c r="B18" s="139" t="s">
        <v>32</v>
      </c>
      <c r="C18" s="110">
        <v>128131</v>
      </c>
      <c r="D18" s="110">
        <v>111250</v>
      </c>
      <c r="E18" s="92">
        <v>-13.174797668011646</v>
      </c>
      <c r="F18" s="97"/>
    </row>
    <row r="19" spans="1:10" ht="12.75" customHeight="1">
      <c r="A19" s="145">
        <v>16</v>
      </c>
      <c r="B19" s="139" t="s">
        <v>29</v>
      </c>
      <c r="C19" s="110">
        <v>105034</v>
      </c>
      <c r="D19" s="110">
        <v>100955</v>
      </c>
      <c r="E19" s="92">
        <v>-3.8835043890549725</v>
      </c>
      <c r="F19" s="97"/>
    </row>
    <row r="20" spans="1:10" ht="12.75" customHeight="1">
      <c r="A20" s="145">
        <v>17</v>
      </c>
      <c r="B20" s="139" t="s">
        <v>37</v>
      </c>
      <c r="C20" s="110">
        <v>95423</v>
      </c>
      <c r="D20" s="110">
        <v>96030</v>
      </c>
      <c r="E20" s="92">
        <v>0.63611498276096956</v>
      </c>
      <c r="F20" s="97"/>
    </row>
    <row r="21" spans="1:10" ht="12.75" customHeight="1">
      <c r="A21" s="145">
        <v>18</v>
      </c>
      <c r="B21" s="139" t="s">
        <v>36</v>
      </c>
      <c r="C21" s="110">
        <v>96230</v>
      </c>
      <c r="D21" s="110">
        <v>88355</v>
      </c>
      <c r="E21" s="92">
        <v>-8.1835186532266437</v>
      </c>
      <c r="F21" s="97"/>
    </row>
    <row r="22" spans="1:10" ht="12.75" customHeight="1">
      <c r="A22" s="145">
        <v>19</v>
      </c>
      <c r="B22" s="139" t="s">
        <v>42</v>
      </c>
      <c r="C22" s="110">
        <v>76396</v>
      </c>
      <c r="D22" s="110">
        <v>75493</v>
      </c>
      <c r="E22" s="92">
        <v>-1.1819990575422796</v>
      </c>
      <c r="F22" s="97"/>
    </row>
    <row r="23" spans="1:10" ht="12.75" customHeight="1">
      <c r="A23" s="145">
        <v>20</v>
      </c>
      <c r="B23" s="139" t="s">
        <v>34</v>
      </c>
      <c r="C23" s="110">
        <v>78302</v>
      </c>
      <c r="D23" s="110">
        <v>81278</v>
      </c>
      <c r="E23" s="92">
        <v>3.8006692038517538</v>
      </c>
      <c r="F23" s="97"/>
    </row>
    <row r="24" spans="1:10" ht="12.75" customHeight="1">
      <c r="A24" s="145">
        <v>21</v>
      </c>
      <c r="B24" s="139" t="s">
        <v>39</v>
      </c>
      <c r="C24" s="110">
        <v>71399</v>
      </c>
      <c r="D24" s="110">
        <v>73023</v>
      </c>
      <c r="E24" s="92">
        <v>2.2745416602473423</v>
      </c>
      <c r="F24" s="97"/>
    </row>
    <row r="25" spans="1:10" ht="12.75" customHeight="1">
      <c r="A25" s="145">
        <v>22</v>
      </c>
      <c r="B25" s="139" t="s">
        <v>74</v>
      </c>
      <c r="C25" s="110">
        <v>60075</v>
      </c>
      <c r="D25" s="110">
        <v>61706</v>
      </c>
      <c r="E25" s="92">
        <v>2.7149396587598833</v>
      </c>
      <c r="F25" s="97"/>
    </row>
    <row r="26" spans="1:10" ht="12.75" customHeight="1">
      <c r="A26" s="145">
        <v>23</v>
      </c>
      <c r="B26" s="139" t="s">
        <v>40</v>
      </c>
      <c r="C26" s="110">
        <v>69224</v>
      </c>
      <c r="D26" s="110">
        <v>65544</v>
      </c>
      <c r="E26" s="92">
        <v>-5.3160753495897373</v>
      </c>
      <c r="F26" s="97"/>
      <c r="I26" s="83"/>
      <c r="J26" s="83"/>
    </row>
    <row r="27" spans="1:10" ht="12.75" customHeight="1">
      <c r="A27" s="145">
        <v>24</v>
      </c>
      <c r="B27" s="139" t="s">
        <v>35</v>
      </c>
      <c r="C27" s="110">
        <v>75113</v>
      </c>
      <c r="D27" s="110">
        <v>70385</v>
      </c>
      <c r="E27" s="92">
        <v>-6.294516262165005</v>
      </c>
      <c r="F27" s="97"/>
    </row>
    <row r="28" spans="1:10" ht="12.75" customHeight="1">
      <c r="A28" s="145">
        <v>25</v>
      </c>
      <c r="B28" s="139" t="s">
        <v>41</v>
      </c>
      <c r="C28" s="110">
        <v>66810</v>
      </c>
      <c r="D28" s="110">
        <v>69716</v>
      </c>
      <c r="E28" s="92">
        <v>4.3496482562490648</v>
      </c>
      <c r="F28" s="98"/>
    </row>
    <row r="29" spans="1:10" ht="12.75" customHeight="1">
      <c r="A29" s="145">
        <v>26</v>
      </c>
      <c r="B29" s="139" t="s">
        <v>38</v>
      </c>
      <c r="C29" s="110">
        <v>53130</v>
      </c>
      <c r="D29" s="110">
        <v>57484</v>
      </c>
      <c r="E29" s="92">
        <v>8.1949934123847168</v>
      </c>
      <c r="F29" s="96"/>
    </row>
    <row r="30" spans="1:10" ht="12.75" customHeight="1">
      <c r="A30" s="145">
        <v>27</v>
      </c>
      <c r="B30" s="139" t="s">
        <v>43</v>
      </c>
      <c r="C30" s="110">
        <v>47600</v>
      </c>
      <c r="D30" s="110">
        <v>46886</v>
      </c>
      <c r="E30" s="92">
        <v>-1.5</v>
      </c>
      <c r="F30" s="98"/>
    </row>
    <row r="31" spans="1:10" ht="12.75" customHeight="1">
      <c r="A31" s="145">
        <v>28</v>
      </c>
      <c r="B31" s="139" t="s">
        <v>75</v>
      </c>
      <c r="C31" s="110">
        <v>49759</v>
      </c>
      <c r="D31" s="110">
        <v>47958</v>
      </c>
      <c r="E31" s="92">
        <v>-3.6194457284109407</v>
      </c>
      <c r="F31" s="97"/>
    </row>
    <row r="32" spans="1:10" ht="12.75" customHeight="1">
      <c r="A32" s="145">
        <v>29</v>
      </c>
      <c r="B32" s="139" t="s">
        <v>47</v>
      </c>
      <c r="C32" s="110">
        <v>43390</v>
      </c>
      <c r="D32" s="110">
        <v>41260</v>
      </c>
      <c r="E32" s="92">
        <v>-4.9089651993546903</v>
      </c>
      <c r="F32" s="101"/>
    </row>
    <row r="33" spans="1:6" ht="12.75" customHeight="1">
      <c r="A33" s="145">
        <v>30</v>
      </c>
      <c r="B33" s="139" t="s">
        <v>62</v>
      </c>
      <c r="C33" s="110">
        <v>58947</v>
      </c>
      <c r="D33" s="110">
        <v>55473</v>
      </c>
      <c r="E33" s="92">
        <v>-5.8934296910784267</v>
      </c>
      <c r="F33" s="101"/>
    </row>
    <row r="34" spans="1:6" ht="12.75" customHeight="1">
      <c r="A34" s="145">
        <v>31</v>
      </c>
      <c r="B34" s="139" t="s">
        <v>46</v>
      </c>
      <c r="C34" s="110">
        <v>41796</v>
      </c>
      <c r="D34" s="110">
        <v>38036</v>
      </c>
      <c r="E34" s="92">
        <v>-8.9960761795387114</v>
      </c>
      <c r="F34" s="101"/>
    </row>
    <row r="35" spans="1:6" ht="12.75" customHeight="1">
      <c r="A35" s="145">
        <v>32</v>
      </c>
      <c r="B35" s="139" t="s">
        <v>71</v>
      </c>
      <c r="C35" s="110">
        <v>45268</v>
      </c>
      <c r="D35" s="110">
        <v>44615</v>
      </c>
      <c r="E35" s="92">
        <v>-1.4425201025006626</v>
      </c>
      <c r="F35" s="101"/>
    </row>
    <row r="36" spans="1:6" ht="12.75" customHeight="1">
      <c r="A36" s="145">
        <v>33</v>
      </c>
      <c r="B36" s="139" t="s">
        <v>63</v>
      </c>
      <c r="C36" s="110">
        <v>44439</v>
      </c>
      <c r="D36" s="110">
        <v>43922</v>
      </c>
      <c r="E36" s="92">
        <v>-1.1633925155831588</v>
      </c>
      <c r="F36" s="101"/>
    </row>
    <row r="37" spans="1:6" ht="12.75" customHeight="1">
      <c r="A37" s="145">
        <v>34</v>
      </c>
      <c r="B37" s="139" t="s">
        <v>51</v>
      </c>
      <c r="C37" s="110">
        <v>31313</v>
      </c>
      <c r="D37" s="110">
        <v>31754</v>
      </c>
      <c r="E37" s="92">
        <v>1.4083607447386068</v>
      </c>
      <c r="F37" s="101"/>
    </row>
    <row r="38" spans="1:6" ht="12.75" customHeight="1">
      <c r="A38" s="145">
        <v>35</v>
      </c>
      <c r="B38" s="139" t="s">
        <v>44</v>
      </c>
      <c r="C38" s="110">
        <v>33987</v>
      </c>
      <c r="D38" s="110">
        <v>32421</v>
      </c>
      <c r="E38" s="92">
        <v>-4.6076440992144061</v>
      </c>
      <c r="F38" s="101"/>
    </row>
    <row r="39" spans="1:6" ht="12.75" customHeight="1">
      <c r="A39" s="145">
        <v>36</v>
      </c>
      <c r="B39" s="139" t="s">
        <v>48</v>
      </c>
      <c r="C39" s="110">
        <v>37583</v>
      </c>
      <c r="D39" s="110">
        <v>43262</v>
      </c>
      <c r="E39" s="92">
        <v>15.110555304259904</v>
      </c>
      <c r="F39" s="101"/>
    </row>
    <row r="40" spans="1:6" ht="12.75" customHeight="1">
      <c r="A40" s="145">
        <v>37</v>
      </c>
      <c r="B40" s="139" t="s">
        <v>45</v>
      </c>
      <c r="C40" s="110">
        <v>34341</v>
      </c>
      <c r="D40" s="110">
        <v>33013</v>
      </c>
      <c r="E40" s="92">
        <v>-3.8670976383914271</v>
      </c>
      <c r="F40" s="101"/>
    </row>
    <row r="41" spans="1:6" ht="12.75" customHeight="1">
      <c r="A41" s="145">
        <v>38</v>
      </c>
      <c r="B41" s="139" t="s">
        <v>67</v>
      </c>
      <c r="C41" s="110">
        <v>27727</v>
      </c>
      <c r="D41" s="110">
        <v>28903</v>
      </c>
      <c r="E41" s="92">
        <v>4.2413531936379698</v>
      </c>
      <c r="F41" s="101"/>
    </row>
    <row r="42" spans="1:6" ht="12.75" customHeight="1">
      <c r="A42" s="145">
        <v>39</v>
      </c>
      <c r="B42" s="139" t="s">
        <v>58</v>
      </c>
      <c r="C42" s="110">
        <v>29189</v>
      </c>
      <c r="D42" s="110">
        <v>30052</v>
      </c>
      <c r="E42" s="92">
        <v>2.9565932371783892</v>
      </c>
      <c r="F42" s="101"/>
    </row>
    <row r="43" spans="1:6" ht="12.75" customHeight="1">
      <c r="A43" s="145">
        <v>40</v>
      </c>
      <c r="B43" s="139" t="s">
        <v>78</v>
      </c>
      <c r="C43" s="110">
        <v>31556</v>
      </c>
      <c r="D43" s="110">
        <v>31641</v>
      </c>
      <c r="E43" s="92">
        <v>0.26936240334643174</v>
      </c>
      <c r="F43" s="101"/>
    </row>
    <row r="44" spans="1:6" ht="12.75" customHeight="1">
      <c r="A44" s="145">
        <v>41</v>
      </c>
      <c r="B44" s="139" t="s">
        <v>86</v>
      </c>
      <c r="C44" s="110">
        <v>21536</v>
      </c>
      <c r="D44" s="110">
        <v>25292</v>
      </c>
      <c r="E44" s="92">
        <v>17.440564635958395</v>
      </c>
      <c r="F44" s="101"/>
    </row>
    <row r="45" spans="1:6" ht="12.75" customHeight="1">
      <c r="A45" s="145">
        <v>42</v>
      </c>
      <c r="B45" s="139" t="s">
        <v>83</v>
      </c>
      <c r="C45" s="110">
        <v>30492</v>
      </c>
      <c r="D45" s="110">
        <v>29842</v>
      </c>
      <c r="E45" s="92">
        <v>-2.1317066771612225</v>
      </c>
      <c r="F45" s="101"/>
    </row>
    <row r="46" spans="1:6" ht="12.75" customHeight="1">
      <c r="A46" s="145">
        <v>43</v>
      </c>
      <c r="B46" s="139" t="s">
        <v>57</v>
      </c>
      <c r="C46" s="110">
        <v>26806</v>
      </c>
      <c r="D46" s="110">
        <v>29026</v>
      </c>
      <c r="E46" s="92">
        <v>8.2817279713496976</v>
      </c>
      <c r="F46" s="97"/>
    </row>
    <row r="47" spans="1:6" ht="12.75" customHeight="1">
      <c r="A47" s="145">
        <v>44</v>
      </c>
      <c r="B47" s="139" t="s">
        <v>49</v>
      </c>
      <c r="C47" s="110">
        <v>23100</v>
      </c>
      <c r="D47" s="110">
        <v>25320</v>
      </c>
      <c r="E47" s="92">
        <v>9.6103896103896105</v>
      </c>
      <c r="F47" s="97"/>
    </row>
    <row r="48" spans="1:6" ht="12.75" customHeight="1">
      <c r="A48" s="145">
        <v>45</v>
      </c>
      <c r="B48" s="139" t="s">
        <v>52</v>
      </c>
      <c r="C48" s="110">
        <v>25326</v>
      </c>
      <c r="D48" s="110">
        <v>24749</v>
      </c>
      <c r="E48" s="92">
        <v>-2.2782910842612334</v>
      </c>
      <c r="F48" s="137"/>
    </row>
    <row r="49" spans="1:7" ht="12.75" customHeight="1">
      <c r="A49" s="145">
        <v>46</v>
      </c>
      <c r="B49" s="139" t="s">
        <v>50</v>
      </c>
      <c r="C49" s="110">
        <v>22644</v>
      </c>
      <c r="D49" s="110">
        <v>21510</v>
      </c>
      <c r="E49" s="92">
        <v>-5.007949125596185</v>
      </c>
      <c r="F49" s="137"/>
    </row>
    <row r="50" spans="1:7" ht="12.75" customHeight="1">
      <c r="A50" s="145">
        <v>47</v>
      </c>
      <c r="B50" s="139" t="s">
        <v>76</v>
      </c>
      <c r="C50" s="110">
        <v>20644</v>
      </c>
      <c r="D50" s="110">
        <v>20088</v>
      </c>
      <c r="E50" s="92">
        <v>-2.6932764968029455</v>
      </c>
      <c r="F50" s="137"/>
    </row>
    <row r="51" spans="1:7" ht="12.75" customHeight="1">
      <c r="A51" s="145">
        <v>48</v>
      </c>
      <c r="B51" s="139" t="s">
        <v>61</v>
      </c>
      <c r="C51" s="110">
        <v>19822</v>
      </c>
      <c r="D51" s="110">
        <v>22159</v>
      </c>
      <c r="E51" s="92">
        <v>11.78993038038543</v>
      </c>
      <c r="F51" s="137"/>
    </row>
    <row r="52" spans="1:7" ht="12.75" customHeight="1">
      <c r="A52" s="188">
        <v>49</v>
      </c>
      <c r="B52" s="142" t="s">
        <v>80</v>
      </c>
      <c r="C52" s="140">
        <v>24238</v>
      </c>
      <c r="D52" s="140">
        <v>25222</v>
      </c>
      <c r="E52" s="134">
        <v>4.0597409027147453</v>
      </c>
      <c r="F52" s="137"/>
    </row>
    <row r="53" spans="1:7" ht="12.75" customHeight="1">
      <c r="A53" s="188">
        <v>50</v>
      </c>
      <c r="B53" s="142" t="s">
        <v>55</v>
      </c>
      <c r="C53" s="140">
        <v>22336</v>
      </c>
      <c r="D53" s="140">
        <v>23694</v>
      </c>
      <c r="E53" s="134">
        <v>6.0798710601719197</v>
      </c>
      <c r="F53" s="137"/>
    </row>
    <row r="54" spans="1:7" s="29" customFormat="1" ht="12.75" customHeight="1">
      <c r="A54" s="188">
        <v>51</v>
      </c>
      <c r="B54" s="142" t="s">
        <v>73</v>
      </c>
      <c r="C54" s="140">
        <v>23955</v>
      </c>
      <c r="D54" s="140">
        <v>25354</v>
      </c>
      <c r="E54" s="134">
        <v>5.8401168858275936</v>
      </c>
      <c r="F54" s="136"/>
      <c r="G54" s="86"/>
    </row>
    <row r="55" spans="1:7" s="29" customFormat="1" ht="12.75" customHeight="1">
      <c r="A55" s="188">
        <v>52</v>
      </c>
      <c r="B55" s="142" t="s">
        <v>54</v>
      </c>
      <c r="C55" s="140">
        <v>23645</v>
      </c>
      <c r="D55" s="140">
        <v>23644</v>
      </c>
      <c r="E55" s="134">
        <v>-4.2292239374074857E-3</v>
      </c>
      <c r="F55" s="137"/>
    </row>
    <row r="56" spans="1:7" ht="12.75" customHeight="1">
      <c r="A56" s="145">
        <v>53</v>
      </c>
      <c r="B56" s="139" t="s">
        <v>94</v>
      </c>
      <c r="C56" s="110">
        <v>21816</v>
      </c>
      <c r="D56" s="110">
        <v>23062</v>
      </c>
      <c r="E56" s="92">
        <v>5.7114044737807115</v>
      </c>
      <c r="F56" s="109"/>
    </row>
    <row r="57" spans="1:7" ht="12.75" customHeight="1">
      <c r="A57" s="145">
        <v>54</v>
      </c>
      <c r="B57" s="139" t="s">
        <v>70</v>
      </c>
      <c r="C57" s="110">
        <v>22311</v>
      </c>
      <c r="D57" s="110">
        <v>21628</v>
      </c>
      <c r="E57" s="92">
        <v>-3.0612702254493298</v>
      </c>
      <c r="F57" s="109"/>
    </row>
    <row r="58" spans="1:7" ht="12.75" customHeight="1">
      <c r="A58" s="145">
        <v>55</v>
      </c>
      <c r="B58" s="139" t="s">
        <v>68</v>
      </c>
      <c r="C58" s="110">
        <v>20419</v>
      </c>
      <c r="D58" s="110">
        <v>21363</v>
      </c>
      <c r="E58" s="92">
        <v>4.6231451099466181</v>
      </c>
      <c r="F58" s="109"/>
    </row>
    <row r="59" spans="1:7" ht="12.75" customHeight="1">
      <c r="A59" s="145">
        <v>56</v>
      </c>
      <c r="B59" s="139" t="s">
        <v>85</v>
      </c>
      <c r="C59" s="110">
        <v>20800</v>
      </c>
      <c r="D59" s="110">
        <v>19460</v>
      </c>
      <c r="E59" s="92">
        <v>-6.4423076923076916</v>
      </c>
      <c r="F59" s="109"/>
    </row>
    <row r="60" spans="1:7" ht="14.25" customHeight="1">
      <c r="A60" s="145">
        <v>57</v>
      </c>
      <c r="B60" s="139" t="s">
        <v>95</v>
      </c>
      <c r="C60" s="110">
        <v>21875</v>
      </c>
      <c r="D60" s="110">
        <v>21048</v>
      </c>
      <c r="E60" s="92">
        <v>-3.7805714285714282</v>
      </c>
      <c r="F60" s="109"/>
    </row>
    <row r="61" spans="1:7">
      <c r="A61" s="145">
        <v>58</v>
      </c>
      <c r="B61" s="139" t="s">
        <v>56</v>
      </c>
      <c r="C61" s="110">
        <v>14800</v>
      </c>
      <c r="D61" s="110">
        <v>14388</v>
      </c>
      <c r="E61" s="92">
        <v>-2.7837837837837838</v>
      </c>
      <c r="F61" s="109"/>
    </row>
    <row r="62" spans="1:7">
      <c r="A62" s="145">
        <v>59</v>
      </c>
      <c r="B62" s="139" t="s">
        <v>84</v>
      </c>
      <c r="C62" s="110">
        <v>14410</v>
      </c>
      <c r="D62" s="110">
        <v>16099</v>
      </c>
      <c r="E62" s="92">
        <v>11.721027064538516</v>
      </c>
      <c r="F62" s="109"/>
    </row>
    <row r="63" spans="1:7">
      <c r="A63" s="145">
        <v>60</v>
      </c>
      <c r="B63" s="139" t="s">
        <v>92</v>
      </c>
      <c r="C63" s="110">
        <v>15290</v>
      </c>
      <c r="D63" s="110">
        <v>16275</v>
      </c>
      <c r="E63" s="92">
        <v>6.4421190320470885</v>
      </c>
      <c r="F63" s="109"/>
    </row>
    <row r="64" spans="1:7">
      <c r="A64" s="145">
        <v>61</v>
      </c>
      <c r="B64" s="139" t="s">
        <v>89</v>
      </c>
      <c r="C64" s="110">
        <v>14036</v>
      </c>
      <c r="D64" s="110">
        <v>15243</v>
      </c>
      <c r="E64" s="92">
        <v>8.59931604445711</v>
      </c>
      <c r="F64" s="109"/>
    </row>
    <row r="65" spans="1:226">
      <c r="A65" s="145">
        <v>62</v>
      </c>
      <c r="B65" s="139" t="s">
        <v>53</v>
      </c>
      <c r="C65" s="110">
        <v>14488</v>
      </c>
      <c r="D65" s="110">
        <v>15256</v>
      </c>
      <c r="E65" s="134">
        <v>5.30093870789619</v>
      </c>
      <c r="F65" s="136"/>
    </row>
    <row r="66" spans="1:226">
      <c r="A66" s="145">
        <v>63</v>
      </c>
      <c r="B66" s="139" t="s">
        <v>79</v>
      </c>
      <c r="C66" s="110">
        <v>19000</v>
      </c>
      <c r="D66" s="110">
        <v>15000</v>
      </c>
      <c r="E66" s="134">
        <v>-21.052631578947366</v>
      </c>
      <c r="F66" s="136"/>
    </row>
    <row r="67" spans="1:226">
      <c r="A67" s="188">
        <v>64</v>
      </c>
      <c r="B67" s="142" t="s">
        <v>93</v>
      </c>
      <c r="C67" s="140">
        <v>16495</v>
      </c>
      <c r="D67" s="140">
        <v>17770</v>
      </c>
      <c r="E67" s="134">
        <v>7.729615034859048</v>
      </c>
      <c r="F67" s="136"/>
    </row>
    <row r="68" spans="1:226" ht="12.75" customHeight="1">
      <c r="A68" s="192">
        <v>65</v>
      </c>
      <c r="B68" s="135" t="s">
        <v>98</v>
      </c>
      <c r="C68" s="164">
        <v>15120</v>
      </c>
      <c r="D68" s="160">
        <v>10920</v>
      </c>
      <c r="E68" s="92">
        <v>-27.777777777777779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0.25" customHeight="1">
      <c r="A69" s="187"/>
      <c r="B69" s="93" t="s">
        <v>16</v>
      </c>
      <c r="C69" s="141">
        <v>6602683</v>
      </c>
      <c r="D69" s="141">
        <v>6502919</v>
      </c>
      <c r="E69" s="146">
        <v>-1.5109615288209355</v>
      </c>
      <c r="F69" s="137"/>
    </row>
    <row r="70" spans="1:226" ht="15">
      <c r="A70" s="95"/>
      <c r="B70" s="137"/>
      <c r="C70" s="137"/>
      <c r="D70" s="137"/>
      <c r="E70" s="143"/>
      <c r="F70" s="137"/>
    </row>
    <row r="71" spans="1:226" ht="15">
      <c r="A71" s="95"/>
      <c r="B71" s="97"/>
      <c r="C71" s="137"/>
      <c r="D71" s="137"/>
      <c r="E71" s="143"/>
      <c r="F71" s="13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7109375" style="95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51"/>
      <c r="B3" s="149" t="s">
        <v>12</v>
      </c>
      <c r="C3" s="168">
        <v>43160</v>
      </c>
      <c r="D3" s="168">
        <v>43525</v>
      </c>
      <c r="E3" s="150" t="s">
        <v>15</v>
      </c>
      <c r="F3" s="166"/>
    </row>
    <row r="4" spans="1:12" ht="12.75" customHeight="1">
      <c r="A4" s="171">
        <v>1</v>
      </c>
      <c r="B4" s="170" t="s">
        <v>18</v>
      </c>
      <c r="C4" s="164">
        <v>683493417</v>
      </c>
      <c r="D4" s="164">
        <v>676661821</v>
      </c>
      <c r="E4" s="148">
        <v>-0.99951160173353937</v>
      </c>
      <c r="F4" s="166"/>
      <c r="G4" s="70"/>
      <c r="H4" s="80"/>
      <c r="I4" s="43"/>
      <c r="L4" s="81"/>
    </row>
    <row r="5" spans="1:12" ht="12.75" customHeight="1">
      <c r="A5" s="171">
        <v>2</v>
      </c>
      <c r="B5" s="170" t="s">
        <v>19</v>
      </c>
      <c r="C5" s="164">
        <v>377164899</v>
      </c>
      <c r="D5" s="164">
        <v>370168776</v>
      </c>
      <c r="E5" s="148">
        <v>-1.8549242038559903</v>
      </c>
      <c r="F5" s="166"/>
      <c r="G5" s="70"/>
      <c r="H5" s="81"/>
      <c r="I5" s="77"/>
    </row>
    <row r="6" spans="1:12" ht="12.75" customHeight="1">
      <c r="A6" s="171">
        <v>3</v>
      </c>
      <c r="B6" s="170" t="s">
        <v>20</v>
      </c>
      <c r="C6" s="164">
        <v>510964476</v>
      </c>
      <c r="D6" s="164">
        <v>502505851</v>
      </c>
      <c r="E6" s="148">
        <v>-1.6554233018735338</v>
      </c>
      <c r="F6" s="166"/>
      <c r="G6" s="70"/>
      <c r="H6" s="81"/>
      <c r="I6" s="77"/>
    </row>
    <row r="7" spans="1:12" ht="12.75" customHeight="1">
      <c r="A7" s="171">
        <v>4</v>
      </c>
      <c r="B7" s="170" t="s">
        <v>22</v>
      </c>
      <c r="C7" s="164">
        <v>176901914</v>
      </c>
      <c r="D7" s="164">
        <v>178028848</v>
      </c>
      <c r="E7" s="148">
        <v>0.63703889602912944</v>
      </c>
      <c r="F7" s="166"/>
      <c r="G7" s="70"/>
      <c r="H7" s="81"/>
      <c r="I7" s="77"/>
    </row>
    <row r="8" spans="1:12" ht="12.75" customHeight="1">
      <c r="A8" s="171">
        <v>5</v>
      </c>
      <c r="B8" s="170" t="s">
        <v>21</v>
      </c>
      <c r="C8" s="164">
        <v>183755720</v>
      </c>
      <c r="D8" s="164">
        <v>169050040</v>
      </c>
      <c r="E8" s="148">
        <v>-8.0028420339785882</v>
      </c>
      <c r="F8" s="166"/>
      <c r="G8" s="70"/>
      <c r="H8" s="81"/>
      <c r="I8" s="77"/>
    </row>
    <row r="9" spans="1:12" ht="12.75" customHeight="1">
      <c r="A9" s="171">
        <v>6</v>
      </c>
      <c r="B9" s="170" t="s">
        <v>23</v>
      </c>
      <c r="C9" s="164">
        <v>563502852</v>
      </c>
      <c r="D9" s="164">
        <v>571545084</v>
      </c>
      <c r="E9" s="148">
        <v>1.4271856782013235</v>
      </c>
      <c r="F9" s="166"/>
      <c r="G9" s="70"/>
      <c r="H9" s="81"/>
      <c r="I9" s="77"/>
    </row>
    <row r="10" spans="1:12" ht="12.75" customHeight="1">
      <c r="A10" s="171">
        <v>7</v>
      </c>
      <c r="B10" s="170" t="s">
        <v>24</v>
      </c>
      <c r="C10" s="164">
        <v>239814999</v>
      </c>
      <c r="D10" s="164">
        <v>229590912</v>
      </c>
      <c r="E10" s="148">
        <v>-4.2633225789184266</v>
      </c>
      <c r="F10" s="166"/>
      <c r="G10" s="70"/>
      <c r="H10" s="81"/>
      <c r="I10" s="77"/>
    </row>
    <row r="11" spans="1:12" ht="12.75" customHeight="1">
      <c r="A11" s="171">
        <v>8</v>
      </c>
      <c r="B11" s="170" t="s">
        <v>25</v>
      </c>
      <c r="C11" s="164">
        <v>254588230</v>
      </c>
      <c r="D11" s="164">
        <v>236972956</v>
      </c>
      <c r="E11" s="148">
        <v>-6.9191234802960064</v>
      </c>
      <c r="F11" s="166"/>
      <c r="G11" s="70"/>
      <c r="H11" s="81"/>
      <c r="I11" s="77"/>
    </row>
    <row r="12" spans="1:12" ht="12.75" customHeight="1">
      <c r="A12" s="171">
        <v>9</v>
      </c>
      <c r="B12" s="170" t="s">
        <v>28</v>
      </c>
      <c r="C12" s="164">
        <v>116559624</v>
      </c>
      <c r="D12" s="164">
        <v>117690684</v>
      </c>
      <c r="E12" s="148">
        <v>0.97037032308889393</v>
      </c>
      <c r="F12" s="166"/>
      <c r="G12" s="70"/>
      <c r="H12" s="81"/>
      <c r="I12" s="77"/>
    </row>
    <row r="13" spans="1:12" ht="12.75" customHeight="1">
      <c r="A13" s="171">
        <v>10</v>
      </c>
      <c r="B13" s="170" t="s">
        <v>26</v>
      </c>
      <c r="C13" s="164">
        <v>574943016</v>
      </c>
      <c r="D13" s="164">
        <v>556050164</v>
      </c>
      <c r="E13" s="148">
        <v>-3.286039046346116</v>
      </c>
      <c r="F13" s="166"/>
      <c r="G13" s="70"/>
      <c r="H13" s="81"/>
      <c r="I13" s="77"/>
    </row>
    <row r="14" spans="1:12" ht="12.75" customHeight="1">
      <c r="A14" s="171">
        <v>11</v>
      </c>
      <c r="B14" s="170" t="s">
        <v>30</v>
      </c>
      <c r="C14" s="164">
        <v>73318590</v>
      </c>
      <c r="D14" s="164">
        <v>70985980</v>
      </c>
      <c r="E14" s="148">
        <v>-3.1814714385533058</v>
      </c>
      <c r="F14" s="166"/>
      <c r="G14" s="70"/>
      <c r="H14" s="81"/>
      <c r="I14" s="77"/>
    </row>
    <row r="15" spans="1:12" ht="12.75" customHeight="1">
      <c r="A15" s="171">
        <v>12</v>
      </c>
      <c r="B15" s="170" t="s">
        <v>27</v>
      </c>
      <c r="C15" s="164">
        <v>168434799</v>
      </c>
      <c r="D15" s="164">
        <v>165686183</v>
      </c>
      <c r="E15" s="148">
        <v>-1.6318575593158751</v>
      </c>
      <c r="F15" s="166"/>
      <c r="G15" s="70"/>
      <c r="H15" s="81"/>
      <c r="I15" s="77"/>
    </row>
    <row r="16" spans="1:12" ht="12.75" customHeight="1">
      <c r="A16" s="171">
        <v>13</v>
      </c>
      <c r="B16" s="170" t="s">
        <v>33</v>
      </c>
      <c r="C16" s="164">
        <v>51850680</v>
      </c>
      <c r="D16" s="164">
        <v>52776024</v>
      </c>
      <c r="E16" s="148">
        <v>1.784632332690719</v>
      </c>
      <c r="F16" s="166"/>
      <c r="G16" s="70"/>
      <c r="H16" s="81"/>
      <c r="I16" s="77"/>
    </row>
    <row r="17" spans="1:9" ht="12.75" customHeight="1">
      <c r="A17" s="171">
        <v>14</v>
      </c>
      <c r="B17" s="170" t="s">
        <v>31</v>
      </c>
      <c r="C17" s="164">
        <v>118540312</v>
      </c>
      <c r="D17" s="164">
        <v>117955400</v>
      </c>
      <c r="E17" s="148">
        <v>-0.49342876708473654</v>
      </c>
      <c r="F17" s="166"/>
      <c r="G17" s="70"/>
      <c r="H17" s="81"/>
      <c r="I17" s="77"/>
    </row>
    <row r="18" spans="1:9" ht="12.75" customHeight="1">
      <c r="A18" s="171">
        <v>15</v>
      </c>
      <c r="B18" s="170" t="s">
        <v>32</v>
      </c>
      <c r="C18" s="164">
        <v>30238916</v>
      </c>
      <c r="D18" s="164">
        <v>26255000</v>
      </c>
      <c r="E18" s="148">
        <v>-13.174797668011646</v>
      </c>
      <c r="F18" s="166"/>
      <c r="G18" s="70"/>
      <c r="H18" s="81"/>
      <c r="I18" s="77"/>
    </row>
    <row r="19" spans="1:9" ht="12.75" customHeight="1">
      <c r="A19" s="171">
        <v>16</v>
      </c>
      <c r="B19" s="170" t="s">
        <v>29</v>
      </c>
      <c r="C19" s="164">
        <v>207022014</v>
      </c>
      <c r="D19" s="164">
        <v>198982305</v>
      </c>
      <c r="E19" s="148">
        <v>-3.8835043890549725</v>
      </c>
      <c r="F19" s="166"/>
      <c r="G19" s="70"/>
      <c r="H19" s="81"/>
      <c r="I19" s="77"/>
    </row>
    <row r="20" spans="1:9" ht="12.75" customHeight="1">
      <c r="A20" s="171">
        <v>17</v>
      </c>
      <c r="B20" s="170" t="s">
        <v>37</v>
      </c>
      <c r="C20" s="164">
        <v>344954145</v>
      </c>
      <c r="D20" s="164">
        <v>347148450</v>
      </c>
      <c r="E20" s="148">
        <v>0.63611498276096956</v>
      </c>
      <c r="F20" s="166"/>
      <c r="G20" s="70"/>
      <c r="H20" s="81"/>
      <c r="I20" s="77"/>
    </row>
    <row r="21" spans="1:9" ht="12.75" customHeight="1">
      <c r="A21" s="171">
        <v>18</v>
      </c>
      <c r="B21" s="170" t="s">
        <v>36</v>
      </c>
      <c r="C21" s="164">
        <v>156085060</v>
      </c>
      <c r="D21" s="164">
        <v>143311810</v>
      </c>
      <c r="E21" s="148">
        <v>-8.1835186532266437</v>
      </c>
      <c r="F21" s="166"/>
      <c r="G21" s="70"/>
      <c r="H21" s="81"/>
      <c r="I21" s="77"/>
    </row>
    <row r="22" spans="1:9" ht="12.75" customHeight="1">
      <c r="A22" s="171">
        <v>19</v>
      </c>
      <c r="B22" s="170" t="s">
        <v>42</v>
      </c>
      <c r="C22" s="164">
        <v>79375444</v>
      </c>
      <c r="D22" s="164">
        <v>78437227</v>
      </c>
      <c r="E22" s="148">
        <v>-1.1819990575422796</v>
      </c>
      <c r="F22" s="166"/>
      <c r="G22" s="70"/>
      <c r="H22" s="81"/>
      <c r="I22" s="77"/>
    </row>
    <row r="23" spans="1:9" ht="12.75" customHeight="1">
      <c r="A23" s="171">
        <v>20</v>
      </c>
      <c r="B23" s="170" t="s">
        <v>34</v>
      </c>
      <c r="C23" s="164">
        <v>62406694</v>
      </c>
      <c r="D23" s="164">
        <v>64778566</v>
      </c>
      <c r="E23" s="148">
        <v>3.8006692038517538</v>
      </c>
      <c r="F23" s="166"/>
      <c r="G23" s="70"/>
      <c r="H23" s="81"/>
      <c r="I23" s="77"/>
    </row>
    <row r="24" spans="1:9" ht="12.75" customHeight="1">
      <c r="A24" s="171">
        <v>21</v>
      </c>
      <c r="B24" s="170" t="s">
        <v>39</v>
      </c>
      <c r="C24" s="164">
        <v>151365880</v>
      </c>
      <c r="D24" s="164">
        <v>154808760</v>
      </c>
      <c r="E24" s="148">
        <v>2.2745416602473423</v>
      </c>
      <c r="F24" s="166"/>
      <c r="G24" s="70"/>
      <c r="H24" s="81"/>
      <c r="I24" s="77"/>
    </row>
    <row r="25" spans="1:9" ht="12.75" customHeight="1">
      <c r="A25" s="171">
        <v>22</v>
      </c>
      <c r="B25" s="170" t="s">
        <v>74</v>
      </c>
      <c r="C25" s="164">
        <v>50282775</v>
      </c>
      <c r="D25" s="164">
        <v>51647922</v>
      </c>
      <c r="E25" s="148">
        <v>2.7149396587598833</v>
      </c>
      <c r="F25" s="166"/>
      <c r="G25" s="70"/>
      <c r="H25" s="81"/>
      <c r="I25" s="77"/>
    </row>
    <row r="26" spans="1:9" ht="12.75" customHeight="1">
      <c r="A26" s="171">
        <v>23</v>
      </c>
      <c r="B26" s="170" t="s">
        <v>40</v>
      </c>
      <c r="C26" s="164">
        <v>166170144</v>
      </c>
      <c r="D26" s="164">
        <v>151472184</v>
      </c>
      <c r="E26" s="148">
        <v>-8.8451268357810413</v>
      </c>
      <c r="F26" s="167"/>
      <c r="G26" s="70"/>
      <c r="H26" s="81"/>
      <c r="I26" s="77"/>
    </row>
    <row r="27" spans="1:9" ht="12.75" customHeight="1">
      <c r="A27" s="171">
        <v>24</v>
      </c>
      <c r="B27" s="170" t="s">
        <v>35</v>
      </c>
      <c r="C27" s="164">
        <v>71808028</v>
      </c>
      <c r="D27" s="164">
        <v>67288060</v>
      </c>
      <c r="E27" s="148">
        <v>-6.294516262165005</v>
      </c>
      <c r="F27" s="167"/>
      <c r="G27" s="70"/>
      <c r="H27" s="81"/>
      <c r="I27" s="77"/>
    </row>
    <row r="28" spans="1:9" ht="12.75" customHeight="1">
      <c r="A28" s="171">
        <v>25</v>
      </c>
      <c r="B28" s="170" t="s">
        <v>41</v>
      </c>
      <c r="C28" s="164">
        <v>41021340</v>
      </c>
      <c r="D28" s="164">
        <v>42805624</v>
      </c>
      <c r="E28" s="148">
        <v>4.3496482562490648</v>
      </c>
      <c r="F28" s="172"/>
      <c r="G28" s="70"/>
      <c r="H28" s="81"/>
      <c r="I28" s="77"/>
    </row>
    <row r="29" spans="1:9" ht="12.75" customHeight="1">
      <c r="A29" s="171">
        <v>26</v>
      </c>
      <c r="B29" s="170" t="s">
        <v>38</v>
      </c>
      <c r="C29" s="164">
        <v>27521340</v>
      </c>
      <c r="D29" s="164">
        <v>29776712</v>
      </c>
      <c r="E29" s="148">
        <v>8.1949934123847168</v>
      </c>
      <c r="F29" s="148"/>
      <c r="G29" s="70"/>
      <c r="H29" s="81"/>
      <c r="I29" s="77"/>
    </row>
    <row r="30" spans="1:9" ht="12.75" customHeight="1">
      <c r="A30" s="171">
        <v>27</v>
      </c>
      <c r="B30" s="170" t="s">
        <v>43</v>
      </c>
      <c r="C30" s="164">
        <v>39793600</v>
      </c>
      <c r="D30" s="164">
        <v>39196696</v>
      </c>
      <c r="E30" s="148">
        <v>-1.5</v>
      </c>
      <c r="F30" s="172"/>
      <c r="G30" s="70"/>
      <c r="H30" s="81"/>
      <c r="I30" s="77"/>
    </row>
    <row r="31" spans="1:9" ht="12.75" customHeight="1">
      <c r="A31" s="171">
        <v>28</v>
      </c>
      <c r="B31" s="170" t="s">
        <v>75</v>
      </c>
      <c r="C31" s="164">
        <v>72349586</v>
      </c>
      <c r="D31" s="164">
        <v>69730932</v>
      </c>
      <c r="E31" s="148">
        <v>-3.6194457284109407</v>
      </c>
      <c r="F31" s="167"/>
      <c r="G31" s="70"/>
      <c r="H31" s="81"/>
      <c r="I31" s="77"/>
    </row>
    <row r="32" spans="1:9" ht="12.75" customHeight="1">
      <c r="A32" s="171">
        <v>29</v>
      </c>
      <c r="B32" s="170" t="s">
        <v>47</v>
      </c>
      <c r="C32" s="164">
        <v>26554680</v>
      </c>
      <c r="D32" s="164">
        <v>25251120</v>
      </c>
      <c r="E32" s="148">
        <v>-4.9089651993546903</v>
      </c>
      <c r="F32" s="167"/>
      <c r="G32" s="70"/>
      <c r="H32" s="81"/>
      <c r="I32" s="77"/>
    </row>
    <row r="33" spans="1:9" ht="12.75" customHeight="1">
      <c r="A33" s="171">
        <v>30</v>
      </c>
      <c r="B33" s="170" t="s">
        <v>62</v>
      </c>
      <c r="C33" s="164">
        <v>73683750</v>
      </c>
      <c r="D33" s="164">
        <v>69341250</v>
      </c>
      <c r="E33" s="148">
        <v>-5.8934296910784267</v>
      </c>
      <c r="F33" s="167"/>
      <c r="G33" s="70"/>
      <c r="H33" s="81"/>
      <c r="I33" s="77"/>
    </row>
    <row r="34" spans="1:9" ht="12.75" customHeight="1">
      <c r="A34" s="171">
        <v>31</v>
      </c>
      <c r="B34" s="170" t="s">
        <v>46</v>
      </c>
      <c r="C34" s="164">
        <v>18515628</v>
      </c>
      <c r="D34" s="164">
        <v>16849948</v>
      </c>
      <c r="E34" s="148">
        <v>-8.9960761795387114</v>
      </c>
      <c r="F34" s="167"/>
      <c r="G34" s="70"/>
      <c r="H34" s="81"/>
      <c r="I34" s="77"/>
    </row>
    <row r="35" spans="1:9" ht="12.75" customHeight="1">
      <c r="A35" s="171">
        <v>32</v>
      </c>
      <c r="B35" s="170" t="s">
        <v>71</v>
      </c>
      <c r="C35" s="164">
        <v>59391616</v>
      </c>
      <c r="D35" s="164">
        <v>58534880</v>
      </c>
      <c r="E35" s="148">
        <v>-1.4425201025006626</v>
      </c>
      <c r="F35" s="172"/>
      <c r="G35" s="70"/>
      <c r="H35" s="81"/>
      <c r="I35" s="77"/>
    </row>
    <row r="36" spans="1:9" ht="12.75" customHeight="1">
      <c r="A36" s="171">
        <v>33</v>
      </c>
      <c r="B36" s="170" t="s">
        <v>63</v>
      </c>
      <c r="C36" s="164">
        <v>45283341</v>
      </c>
      <c r="D36" s="164">
        <v>44756518</v>
      </c>
      <c r="E36" s="148">
        <v>-1.1633925155831588</v>
      </c>
      <c r="F36" s="167"/>
      <c r="G36" s="70"/>
      <c r="H36" s="81"/>
      <c r="I36" s="77"/>
    </row>
    <row r="37" spans="1:9" ht="12.75" customHeight="1">
      <c r="A37" s="171">
        <v>34</v>
      </c>
      <c r="B37" s="170" t="s">
        <v>51</v>
      </c>
      <c r="C37" s="164">
        <v>28620082</v>
      </c>
      <c r="D37" s="164">
        <v>29023156</v>
      </c>
      <c r="E37" s="148">
        <v>1.4083607447386068</v>
      </c>
      <c r="F37" s="167"/>
      <c r="G37" s="70"/>
      <c r="H37" s="81"/>
      <c r="I37" s="77"/>
    </row>
    <row r="38" spans="1:9" ht="12.75" customHeight="1">
      <c r="A38" s="171">
        <v>35</v>
      </c>
      <c r="B38" s="170" t="s">
        <v>44</v>
      </c>
      <c r="C38" s="164">
        <v>96930924</v>
      </c>
      <c r="D38" s="164">
        <v>92464692</v>
      </c>
      <c r="E38" s="148">
        <v>-4.6076440992144061</v>
      </c>
      <c r="F38" s="172"/>
      <c r="G38" s="70"/>
      <c r="H38" s="81"/>
      <c r="I38" s="77"/>
    </row>
    <row r="39" spans="1:9" ht="12.75" customHeight="1">
      <c r="A39" s="171">
        <v>36</v>
      </c>
      <c r="B39" s="170" t="s">
        <v>48</v>
      </c>
      <c r="C39" s="164">
        <v>20219654</v>
      </c>
      <c r="D39" s="164">
        <v>23274956</v>
      </c>
      <c r="E39" s="148">
        <v>15.110555304259904</v>
      </c>
      <c r="F39" s="166"/>
      <c r="G39" s="70"/>
      <c r="H39" s="81"/>
      <c r="I39" s="77"/>
    </row>
    <row r="40" spans="1:9" ht="12.75" customHeight="1">
      <c r="A40" s="171">
        <v>37</v>
      </c>
      <c r="B40" s="170" t="s">
        <v>45</v>
      </c>
      <c r="C40" s="164">
        <v>57589857</v>
      </c>
      <c r="D40" s="164">
        <v>55362801</v>
      </c>
      <c r="E40" s="148">
        <v>-3.8670976383914271</v>
      </c>
      <c r="F40" s="166"/>
      <c r="G40" s="70"/>
      <c r="H40" s="81"/>
      <c r="I40" s="77"/>
    </row>
    <row r="41" spans="1:9" ht="12.75" customHeight="1">
      <c r="A41" s="171">
        <v>38</v>
      </c>
      <c r="B41" s="170" t="s">
        <v>67</v>
      </c>
      <c r="C41" s="164">
        <v>86813237</v>
      </c>
      <c r="D41" s="164">
        <v>90495293</v>
      </c>
      <c r="E41" s="148">
        <v>4.2413531936379698</v>
      </c>
      <c r="F41" s="167"/>
      <c r="G41" s="70"/>
      <c r="H41" s="81"/>
      <c r="I41" s="77"/>
    </row>
    <row r="42" spans="1:9" ht="12.75" customHeight="1">
      <c r="A42" s="171">
        <v>39</v>
      </c>
      <c r="B42" s="170" t="s">
        <v>58</v>
      </c>
      <c r="C42" s="164">
        <v>13339373</v>
      </c>
      <c r="D42" s="164">
        <v>13733764</v>
      </c>
      <c r="E42" s="148">
        <v>2.9565932371783892</v>
      </c>
      <c r="F42" s="167"/>
      <c r="G42" s="70"/>
      <c r="H42" s="81"/>
      <c r="I42" s="77"/>
    </row>
    <row r="43" spans="1:9" ht="12.75" customHeight="1">
      <c r="A43" s="171">
        <v>40</v>
      </c>
      <c r="B43" s="170" t="s">
        <v>78</v>
      </c>
      <c r="C43" s="164">
        <v>13695304</v>
      </c>
      <c r="D43" s="164">
        <v>13732194</v>
      </c>
      <c r="E43" s="148">
        <v>0.26936240334643174</v>
      </c>
      <c r="F43" s="169"/>
      <c r="G43" s="70"/>
      <c r="H43" s="81"/>
      <c r="I43" s="77"/>
    </row>
    <row r="44" spans="1:9" ht="12.75" customHeight="1">
      <c r="A44" s="171">
        <v>41</v>
      </c>
      <c r="B44" s="170" t="s">
        <v>86</v>
      </c>
      <c r="C44" s="164">
        <v>38570976</v>
      </c>
      <c r="D44" s="164">
        <v>45297972</v>
      </c>
      <c r="E44" s="148">
        <v>17.440564635958395</v>
      </c>
      <c r="F44" s="167"/>
      <c r="G44" s="70"/>
      <c r="H44" s="81"/>
      <c r="I44" s="77"/>
    </row>
    <row r="45" spans="1:9" ht="12.75" customHeight="1">
      <c r="A45" s="171">
        <v>42</v>
      </c>
      <c r="B45" s="170" t="s">
        <v>83</v>
      </c>
      <c r="C45" s="164">
        <v>96202260</v>
      </c>
      <c r="D45" s="164">
        <v>94151510</v>
      </c>
      <c r="E45" s="148">
        <v>-2.1317066771612225</v>
      </c>
      <c r="F45" s="167"/>
      <c r="G45" s="70"/>
      <c r="H45" s="81"/>
      <c r="I45" s="77"/>
    </row>
    <row r="46" spans="1:9" ht="12.75" customHeight="1">
      <c r="A46" s="175">
        <v>43</v>
      </c>
      <c r="B46" s="170" t="s">
        <v>57</v>
      </c>
      <c r="C46" s="164">
        <v>12116312</v>
      </c>
      <c r="D46" s="164">
        <v>13119752</v>
      </c>
      <c r="E46" s="148">
        <v>8.2817279713496976</v>
      </c>
      <c r="F46" s="174"/>
      <c r="G46" s="70"/>
      <c r="H46" s="81"/>
      <c r="I46" s="77"/>
    </row>
    <row r="47" spans="1:9" ht="12.75" customHeight="1">
      <c r="A47" s="175">
        <v>44</v>
      </c>
      <c r="B47" s="170" t="s">
        <v>49</v>
      </c>
      <c r="C47" s="164">
        <v>20674500</v>
      </c>
      <c r="D47" s="164">
        <v>22661400</v>
      </c>
      <c r="E47" s="148">
        <v>9.6103896103896105</v>
      </c>
      <c r="F47" s="167"/>
      <c r="G47" s="70"/>
      <c r="H47" s="81"/>
      <c r="I47" s="77"/>
    </row>
    <row r="48" spans="1:9" ht="12.75" customHeight="1">
      <c r="A48" s="175">
        <v>45</v>
      </c>
      <c r="B48" s="170" t="s">
        <v>52</v>
      </c>
      <c r="C48" s="164">
        <v>24616872</v>
      </c>
      <c r="D48" s="164">
        <v>24056028</v>
      </c>
      <c r="E48" s="148">
        <v>-2.2782910842612334</v>
      </c>
      <c r="F48" s="167"/>
      <c r="G48" s="70"/>
      <c r="H48" s="81"/>
      <c r="I48" s="77"/>
    </row>
    <row r="49" spans="1:9" ht="12.75" customHeight="1">
      <c r="A49" s="175">
        <v>46</v>
      </c>
      <c r="B49" s="170" t="s">
        <v>50</v>
      </c>
      <c r="C49" s="164">
        <v>36388908</v>
      </c>
      <c r="D49" s="164">
        <v>34566570</v>
      </c>
      <c r="E49" s="148">
        <v>-5.007949125596185</v>
      </c>
      <c r="F49" s="173"/>
      <c r="G49" s="70"/>
      <c r="H49" s="81"/>
      <c r="I49" s="77"/>
    </row>
    <row r="50" spans="1:9" ht="12.75" customHeight="1">
      <c r="A50" s="175">
        <v>47</v>
      </c>
      <c r="B50" s="170" t="s">
        <v>76</v>
      </c>
      <c r="C50" s="164">
        <v>45024564</v>
      </c>
      <c r="D50" s="164">
        <v>43811928</v>
      </c>
      <c r="E50" s="148">
        <v>-2.6932764968029455</v>
      </c>
      <c r="F50" s="173"/>
    </row>
    <row r="51" spans="1:9" ht="12.75" customHeight="1">
      <c r="A51" s="175">
        <v>48</v>
      </c>
      <c r="B51" s="170" t="s">
        <v>61</v>
      </c>
      <c r="C51" s="164">
        <v>6362862</v>
      </c>
      <c r="D51" s="164">
        <v>7113039</v>
      </c>
      <c r="E51" s="148">
        <v>11.78993038038543</v>
      </c>
      <c r="F51" s="173"/>
      <c r="G51" s="96"/>
    </row>
    <row r="52" spans="1:9" ht="12.75" customHeight="1">
      <c r="A52" s="175">
        <v>49</v>
      </c>
      <c r="B52" s="170" t="s">
        <v>80</v>
      </c>
      <c r="C52" s="164">
        <v>15827414</v>
      </c>
      <c r="D52" s="164">
        <v>16469966</v>
      </c>
      <c r="E52" s="148">
        <v>4.0597409027147453</v>
      </c>
      <c r="F52" s="167"/>
      <c r="G52" s="96"/>
    </row>
    <row r="53" spans="1:9" s="29" customFormat="1" ht="12.75" customHeight="1">
      <c r="A53" s="175">
        <v>50</v>
      </c>
      <c r="B53" s="170" t="s">
        <v>55</v>
      </c>
      <c r="C53" s="164">
        <v>6924160</v>
      </c>
      <c r="D53" s="164">
        <v>7345140</v>
      </c>
      <c r="E53" s="148">
        <v>6.0798710601719197</v>
      </c>
      <c r="F53" s="167"/>
      <c r="G53" s="96"/>
    </row>
    <row r="54" spans="1:9" ht="12.75" customHeight="1">
      <c r="A54" s="175">
        <v>51</v>
      </c>
      <c r="B54" s="170" t="s">
        <v>73</v>
      </c>
      <c r="C54" s="164">
        <v>5892930</v>
      </c>
      <c r="D54" s="164">
        <v>6237084</v>
      </c>
      <c r="E54" s="148">
        <v>5.8401168858275936</v>
      </c>
      <c r="F54" s="173"/>
      <c r="G54" s="96"/>
    </row>
    <row r="55" spans="1:9" ht="12.75" customHeight="1">
      <c r="A55" s="175">
        <v>52</v>
      </c>
      <c r="B55" s="170" t="s">
        <v>54</v>
      </c>
      <c r="C55" s="164">
        <v>8677715</v>
      </c>
      <c r="D55" s="164">
        <v>8677348</v>
      </c>
      <c r="E55" s="148">
        <v>-4.2292239374074857E-3</v>
      </c>
      <c r="F55" s="167"/>
      <c r="G55" s="96"/>
    </row>
    <row r="56" spans="1:9" s="29" customFormat="1" ht="12.75" customHeight="1">
      <c r="A56" s="175">
        <v>53</v>
      </c>
      <c r="B56" s="170" t="s">
        <v>94</v>
      </c>
      <c r="C56" s="164">
        <v>6981120</v>
      </c>
      <c r="D56" s="164">
        <v>7379840</v>
      </c>
      <c r="E56" s="196">
        <v>5.7114044737807115</v>
      </c>
      <c r="F56" s="173"/>
      <c r="G56" s="96"/>
    </row>
    <row r="57" spans="1:9" s="29" customFormat="1" ht="12.75" customHeight="1">
      <c r="A57" s="175">
        <v>54</v>
      </c>
      <c r="B57" s="170" t="s">
        <v>70</v>
      </c>
      <c r="C57" s="164">
        <v>34046586</v>
      </c>
      <c r="D57" s="164">
        <v>33004328</v>
      </c>
      <c r="E57" s="196">
        <v>-3.0612702254493298</v>
      </c>
      <c r="F57" s="167"/>
      <c r="G57" s="96"/>
    </row>
    <row r="58" spans="1:9" s="29" customFormat="1" ht="12.75" customHeight="1">
      <c r="A58" s="175">
        <v>55</v>
      </c>
      <c r="B58" s="170" t="s">
        <v>68</v>
      </c>
      <c r="C58" s="164">
        <v>54130769</v>
      </c>
      <c r="D58" s="164">
        <v>56633313</v>
      </c>
      <c r="E58" s="196">
        <v>4.6231451099466181</v>
      </c>
      <c r="F58" s="167"/>
      <c r="G58" s="96"/>
    </row>
    <row r="59" spans="1:9" s="29" customFormat="1" ht="12.75" customHeight="1">
      <c r="A59" s="175">
        <v>56</v>
      </c>
      <c r="B59" s="170" t="s">
        <v>85</v>
      </c>
      <c r="C59" s="164">
        <v>5969600</v>
      </c>
      <c r="D59" s="164">
        <v>5585020</v>
      </c>
      <c r="E59" s="196">
        <v>-6.4423076923076916</v>
      </c>
      <c r="F59" s="167"/>
      <c r="G59" s="96"/>
    </row>
    <row r="60" spans="1:9" s="29" customFormat="1" ht="12.75" customHeight="1">
      <c r="A60" s="175">
        <v>57</v>
      </c>
      <c r="B60" s="170" t="s">
        <v>95</v>
      </c>
      <c r="C60" s="164">
        <v>6212500</v>
      </c>
      <c r="D60" s="164">
        <v>5977632</v>
      </c>
      <c r="E60" s="196">
        <v>-3.7805714285714282</v>
      </c>
      <c r="F60" s="173"/>
      <c r="G60" s="96"/>
    </row>
    <row r="61" spans="1:9" s="29" customFormat="1" ht="12.75" customHeight="1">
      <c r="A61" s="175">
        <v>58</v>
      </c>
      <c r="B61" s="170" t="s">
        <v>56</v>
      </c>
      <c r="C61" s="164">
        <v>25012000</v>
      </c>
      <c r="D61" s="164">
        <v>24315720</v>
      </c>
      <c r="E61" s="197">
        <v>-2.7837837837837838</v>
      </c>
      <c r="F61" s="153"/>
      <c r="G61" s="96"/>
    </row>
    <row r="62" spans="1:9" s="29" customFormat="1" ht="12.75" customHeight="1">
      <c r="A62" s="175">
        <v>59</v>
      </c>
      <c r="B62" s="170" t="s">
        <v>84</v>
      </c>
      <c r="C62" s="164">
        <v>22666930</v>
      </c>
      <c r="D62" s="164">
        <v>25323727</v>
      </c>
      <c r="E62" s="196">
        <v>11.721027064538516</v>
      </c>
      <c r="F62" s="167"/>
      <c r="G62" s="96"/>
    </row>
    <row r="63" spans="1:9" s="29" customFormat="1" ht="12.75" customHeight="1">
      <c r="A63" s="175">
        <v>60</v>
      </c>
      <c r="B63" s="170" t="s">
        <v>92</v>
      </c>
      <c r="C63" s="164">
        <v>20121640</v>
      </c>
      <c r="D63" s="164">
        <v>21417900</v>
      </c>
      <c r="E63" s="196">
        <v>6.4421190320470885</v>
      </c>
      <c r="F63" s="167"/>
      <c r="G63" s="96"/>
    </row>
    <row r="64" spans="1:9" s="29" customFormat="1" ht="12.75" customHeight="1">
      <c r="A64" s="175">
        <v>61</v>
      </c>
      <c r="B64" s="170" t="s">
        <v>89</v>
      </c>
      <c r="C64" s="185">
        <v>5361752</v>
      </c>
      <c r="D64" s="164">
        <v>5822826</v>
      </c>
      <c r="E64" s="196">
        <v>8.59931604445711</v>
      </c>
      <c r="F64" s="167"/>
      <c r="G64" s="96"/>
    </row>
    <row r="65" spans="1:226" s="29" customFormat="1" ht="12.75" customHeight="1">
      <c r="A65" s="175">
        <v>62</v>
      </c>
      <c r="B65" s="170" t="s">
        <v>53</v>
      </c>
      <c r="C65" s="164">
        <v>12865344</v>
      </c>
      <c r="D65" s="164">
        <v>13547328</v>
      </c>
      <c r="E65" s="196">
        <v>5.30093870789619</v>
      </c>
      <c r="F65" s="167"/>
      <c r="G65" s="96"/>
    </row>
    <row r="66" spans="1:226" s="29" customFormat="1" ht="12.75" customHeight="1">
      <c r="A66" s="175">
        <v>63</v>
      </c>
      <c r="B66" s="170" t="s">
        <v>79</v>
      </c>
      <c r="C66" s="164">
        <v>7030000</v>
      </c>
      <c r="D66" s="164">
        <v>5550000</v>
      </c>
      <c r="E66" s="197">
        <v>-21.052631578947366</v>
      </c>
      <c r="F66" s="153"/>
      <c r="G66" s="96"/>
    </row>
    <row r="67" spans="1:226" s="29" customFormat="1" ht="12.75" customHeight="1">
      <c r="A67" s="175">
        <v>64</v>
      </c>
      <c r="B67" s="182" t="s">
        <v>93</v>
      </c>
      <c r="C67" s="179">
        <v>21525975</v>
      </c>
      <c r="D67" s="179">
        <v>23189850</v>
      </c>
      <c r="E67" s="197">
        <v>7.729615034859048</v>
      </c>
      <c r="F67" s="173"/>
      <c r="G67" s="96"/>
    </row>
    <row r="68" spans="1:226" ht="12.75" customHeight="1">
      <c r="A68" s="192">
        <v>65</v>
      </c>
      <c r="B68" s="135" t="s">
        <v>98</v>
      </c>
      <c r="C68" s="164">
        <v>22937040</v>
      </c>
      <c r="D68" s="164">
        <v>16565640</v>
      </c>
      <c r="E68" s="92">
        <v>-27.777777777777779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s="29" customFormat="1" ht="19.5" customHeight="1">
      <c r="A69" s="176"/>
      <c r="B69" s="177" t="s">
        <v>16</v>
      </c>
      <c r="C69" s="178">
        <v>7383024580</v>
      </c>
      <c r="D69" s="161">
        <v>7270399227</v>
      </c>
      <c r="E69" s="146">
        <v>-1.5254636061363351</v>
      </c>
      <c r="F69" s="166"/>
      <c r="G69" s="44"/>
    </row>
    <row r="70" spans="1:226" s="29" customFormat="1">
      <c r="A70" s="194"/>
      <c r="B70" s="152"/>
      <c r="C70" s="167"/>
      <c r="D70" s="167"/>
      <c r="E70" s="167"/>
      <c r="F70" s="167"/>
      <c r="G70" s="44"/>
    </row>
    <row r="71" spans="1:226" s="29" customFormat="1" ht="12.75" customHeight="1">
      <c r="A71" s="194"/>
      <c r="B71" s="152"/>
      <c r="C71" s="167"/>
      <c r="D71" s="167"/>
      <c r="E71" s="167"/>
      <c r="F71" s="167"/>
    </row>
    <row r="72" spans="1:226" s="29" customFormat="1">
      <c r="A72" s="95"/>
      <c r="C72" s="70"/>
      <c r="E72" s="70"/>
    </row>
    <row r="73" spans="1:226" s="29" customFormat="1">
      <c r="A73" s="95"/>
      <c r="C73" s="70"/>
      <c r="E73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3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63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91"/>
      <c r="B3" s="104" t="s">
        <v>12</v>
      </c>
      <c r="C3" s="94">
        <v>43160</v>
      </c>
      <c r="D3" s="94">
        <v>43525</v>
      </c>
      <c r="E3" s="105" t="s">
        <v>17</v>
      </c>
      <c r="F3" s="103"/>
    </row>
    <row r="4" spans="1:9" ht="12.75" customHeight="1">
      <c r="A4" s="145">
        <v>1</v>
      </c>
      <c r="B4" s="106" t="s">
        <v>18</v>
      </c>
      <c r="C4" s="102">
        <v>86.3</v>
      </c>
      <c r="D4" s="102">
        <v>85.6</v>
      </c>
      <c r="E4" s="102">
        <v>-0.70000000000000284</v>
      </c>
      <c r="F4" s="101"/>
      <c r="G4" s="43"/>
      <c r="H4" s="43"/>
      <c r="I4" s="43"/>
    </row>
    <row r="5" spans="1:9" ht="12.75" customHeight="1">
      <c r="A5" s="145">
        <v>2</v>
      </c>
      <c r="B5" s="106" t="s">
        <v>19</v>
      </c>
      <c r="C5" s="102">
        <v>82.9</v>
      </c>
      <c r="D5" s="102">
        <v>82.3</v>
      </c>
      <c r="E5" s="102">
        <v>-0.60000000000000853</v>
      </c>
      <c r="F5" s="101"/>
    </row>
    <row r="6" spans="1:9" ht="12.75" customHeight="1">
      <c r="A6" s="145">
        <v>3</v>
      </c>
      <c r="B6" s="106" t="s">
        <v>20</v>
      </c>
      <c r="C6" s="102">
        <v>80.099999999999994</v>
      </c>
      <c r="D6" s="102">
        <v>81.2</v>
      </c>
      <c r="E6" s="102">
        <v>1.1000000000000085</v>
      </c>
      <c r="F6" s="101"/>
    </row>
    <row r="7" spans="1:9" ht="12.75" customHeight="1">
      <c r="A7" s="145">
        <v>4</v>
      </c>
      <c r="B7" s="106" t="s">
        <v>22</v>
      </c>
      <c r="C7" s="102">
        <v>80.599999999999994</v>
      </c>
      <c r="D7" s="102">
        <v>82.1</v>
      </c>
      <c r="E7" s="102">
        <v>1.5</v>
      </c>
      <c r="F7" s="101"/>
    </row>
    <row r="8" spans="1:9" ht="12.75" customHeight="1">
      <c r="A8" s="145">
        <v>5</v>
      </c>
      <c r="B8" s="106" t="s">
        <v>21</v>
      </c>
      <c r="C8" s="102">
        <v>85.7</v>
      </c>
      <c r="D8" s="102">
        <v>87.5</v>
      </c>
      <c r="E8" s="102">
        <v>1.7999999999999972</v>
      </c>
      <c r="F8" s="101"/>
    </row>
    <row r="9" spans="1:9" ht="12.75" customHeight="1">
      <c r="A9" s="145">
        <v>6</v>
      </c>
      <c r="B9" s="106" t="s">
        <v>23</v>
      </c>
      <c r="C9" s="102">
        <v>86.1</v>
      </c>
      <c r="D9" s="102">
        <v>83.1</v>
      </c>
      <c r="E9" s="102">
        <v>-3</v>
      </c>
      <c r="F9" s="101"/>
    </row>
    <row r="10" spans="1:9" ht="12.75" customHeight="1">
      <c r="A10" s="145">
        <v>7</v>
      </c>
      <c r="B10" s="106" t="s">
        <v>24</v>
      </c>
      <c r="C10" s="102">
        <v>84.1</v>
      </c>
      <c r="D10" s="102">
        <v>84.7</v>
      </c>
      <c r="E10" s="102">
        <v>0.60000000000000853</v>
      </c>
      <c r="F10" s="101"/>
    </row>
    <row r="11" spans="1:9" ht="12.75" customHeight="1">
      <c r="A11" s="145">
        <v>8</v>
      </c>
      <c r="B11" s="106" t="s">
        <v>25</v>
      </c>
      <c r="C11" s="102">
        <v>85.9</v>
      </c>
      <c r="D11" s="102">
        <v>89.2</v>
      </c>
      <c r="E11" s="102">
        <v>3.2999999999999972</v>
      </c>
      <c r="F11" s="101"/>
    </row>
    <row r="12" spans="1:9" ht="12.75" customHeight="1">
      <c r="A12" s="145">
        <v>9</v>
      </c>
      <c r="B12" s="106" t="s">
        <v>28</v>
      </c>
      <c r="C12" s="102">
        <v>82.9</v>
      </c>
      <c r="D12" s="102">
        <v>79.099999999999994</v>
      </c>
      <c r="E12" s="102">
        <v>-3.8000000000000114</v>
      </c>
      <c r="F12" s="101"/>
    </row>
    <row r="13" spans="1:9" ht="12.75" customHeight="1">
      <c r="A13" s="145">
        <v>10</v>
      </c>
      <c r="B13" s="106" t="s">
        <v>26</v>
      </c>
      <c r="C13" s="102">
        <v>85.3</v>
      </c>
      <c r="D13" s="102">
        <v>83.2</v>
      </c>
      <c r="E13" s="102">
        <v>-2.0999999999999943</v>
      </c>
      <c r="F13" s="101"/>
    </row>
    <row r="14" spans="1:9" ht="12.75" customHeight="1">
      <c r="A14" s="145">
        <v>11</v>
      </c>
      <c r="B14" s="106" t="s">
        <v>30</v>
      </c>
      <c r="C14" s="102">
        <v>69.8</v>
      </c>
      <c r="D14" s="102">
        <v>70.599999999999994</v>
      </c>
      <c r="E14" s="102">
        <v>0.79999999999999716</v>
      </c>
      <c r="F14" s="101"/>
    </row>
    <row r="15" spans="1:9" ht="12.75" customHeight="1">
      <c r="A15" s="145">
        <v>12</v>
      </c>
      <c r="B15" s="106" t="s">
        <v>27</v>
      </c>
      <c r="C15" s="102">
        <v>88.1</v>
      </c>
      <c r="D15" s="102">
        <v>83.6</v>
      </c>
      <c r="E15" s="102">
        <v>-4.5</v>
      </c>
      <c r="F15" s="101"/>
    </row>
    <row r="16" spans="1:9" ht="12.75" customHeight="1">
      <c r="A16" s="145">
        <v>13</v>
      </c>
      <c r="B16" s="106" t="s">
        <v>33</v>
      </c>
      <c r="C16" s="102">
        <v>83.7</v>
      </c>
      <c r="D16" s="102">
        <v>78.2</v>
      </c>
      <c r="E16" s="102">
        <v>-5.5</v>
      </c>
      <c r="F16" s="101"/>
    </row>
    <row r="17" spans="1:6" ht="12.75" customHeight="1">
      <c r="A17" s="145">
        <v>14</v>
      </c>
      <c r="B17" s="106" t="s">
        <v>31</v>
      </c>
      <c r="C17" s="102">
        <v>79.2</v>
      </c>
      <c r="D17" s="102">
        <v>81</v>
      </c>
      <c r="E17" s="102">
        <v>1.7999999999999972</v>
      </c>
      <c r="F17" s="101"/>
    </row>
    <row r="18" spans="1:6" ht="12.75" customHeight="1">
      <c r="A18" s="145">
        <v>15</v>
      </c>
      <c r="B18" s="106" t="s">
        <v>32</v>
      </c>
      <c r="C18" s="102">
        <v>69.599999999999994</v>
      </c>
      <c r="D18" s="102">
        <v>73.400000000000006</v>
      </c>
      <c r="E18" s="102">
        <v>3.8000000000000114</v>
      </c>
      <c r="F18" s="101"/>
    </row>
    <row r="19" spans="1:6" ht="12.75" customHeight="1">
      <c r="A19" s="145">
        <v>16</v>
      </c>
      <c r="B19" s="106" t="s">
        <v>29</v>
      </c>
      <c r="C19" s="102">
        <v>82.8</v>
      </c>
      <c r="D19" s="102">
        <v>80</v>
      </c>
      <c r="E19" s="102">
        <v>-2.7999999999999972</v>
      </c>
      <c r="F19" s="101"/>
    </row>
    <row r="20" spans="1:6" ht="12.75" customHeight="1">
      <c r="A20" s="145">
        <v>17</v>
      </c>
      <c r="B20" s="106" t="s">
        <v>37</v>
      </c>
      <c r="C20" s="102">
        <v>83.9</v>
      </c>
      <c r="D20" s="102">
        <v>78.900000000000006</v>
      </c>
      <c r="E20" s="102">
        <v>-5</v>
      </c>
      <c r="F20" s="101"/>
    </row>
    <row r="21" spans="1:6" ht="12.75" customHeight="1">
      <c r="A21" s="145">
        <v>18</v>
      </c>
      <c r="B21" s="106" t="s">
        <v>36</v>
      </c>
      <c r="C21" s="102">
        <v>73.2</v>
      </c>
      <c r="D21" s="102">
        <v>78.099999999999994</v>
      </c>
      <c r="E21" s="102">
        <v>4.8999999999999915</v>
      </c>
      <c r="F21" s="101"/>
    </row>
    <row r="22" spans="1:6" ht="12.75" customHeight="1">
      <c r="A22" s="145">
        <v>19</v>
      </c>
      <c r="B22" s="106" t="s">
        <v>42</v>
      </c>
      <c r="C22" s="102">
        <v>84.6</v>
      </c>
      <c r="D22" s="102">
        <v>83.1</v>
      </c>
      <c r="E22" s="102">
        <v>-1.5</v>
      </c>
      <c r="F22" s="101"/>
    </row>
    <row r="23" spans="1:6" ht="12.75" customHeight="1">
      <c r="A23" s="145">
        <v>20</v>
      </c>
      <c r="B23" s="106" t="s">
        <v>34</v>
      </c>
      <c r="C23" s="102">
        <v>79.099999999999994</v>
      </c>
      <c r="D23" s="102">
        <v>75.400000000000006</v>
      </c>
      <c r="E23" s="102">
        <v>-3.6999999999999886</v>
      </c>
      <c r="F23" s="101"/>
    </row>
    <row r="24" spans="1:6" ht="12.75" customHeight="1">
      <c r="A24" s="145">
        <v>21</v>
      </c>
      <c r="B24" s="106" t="s">
        <v>39</v>
      </c>
      <c r="C24" s="102">
        <v>76.2</v>
      </c>
      <c r="D24" s="102">
        <v>72.599999999999994</v>
      </c>
      <c r="E24" s="102">
        <v>-3.6000000000000085</v>
      </c>
      <c r="F24" s="101"/>
    </row>
    <row r="25" spans="1:6" ht="12.75" customHeight="1">
      <c r="A25" s="145">
        <v>22</v>
      </c>
      <c r="B25" s="106" t="s">
        <v>74</v>
      </c>
      <c r="C25" s="102">
        <v>84.1</v>
      </c>
      <c r="D25" s="102">
        <v>83.6</v>
      </c>
      <c r="E25" s="102">
        <v>-0.5</v>
      </c>
      <c r="F25" s="101"/>
    </row>
    <row r="26" spans="1:6" ht="12.75" customHeight="1">
      <c r="A26" s="145">
        <v>23</v>
      </c>
      <c r="B26" s="106" t="s">
        <v>40</v>
      </c>
      <c r="C26" s="102">
        <v>80.3</v>
      </c>
      <c r="D26" s="102">
        <v>78.5</v>
      </c>
      <c r="E26" s="102">
        <v>-1.7999999999999972</v>
      </c>
      <c r="F26" s="101"/>
    </row>
    <row r="27" spans="1:6" ht="12.75" customHeight="1">
      <c r="A27" s="145">
        <v>24</v>
      </c>
      <c r="B27" s="106" t="s">
        <v>35</v>
      </c>
      <c r="C27" s="102">
        <v>69.8</v>
      </c>
      <c r="D27" s="102">
        <v>72.8</v>
      </c>
      <c r="E27" s="102">
        <v>3</v>
      </c>
      <c r="F27" s="101"/>
    </row>
    <row r="28" spans="1:6" ht="12.75" customHeight="1">
      <c r="A28" s="145">
        <v>25</v>
      </c>
      <c r="B28" s="106" t="s">
        <v>41</v>
      </c>
      <c r="C28" s="102">
        <v>72.3</v>
      </c>
      <c r="D28" s="102">
        <v>72.400000000000006</v>
      </c>
      <c r="E28" s="102">
        <v>0.10000000000000853</v>
      </c>
      <c r="F28" s="101"/>
    </row>
    <row r="29" spans="1:6" ht="12.75" customHeight="1">
      <c r="A29" s="145">
        <v>26</v>
      </c>
      <c r="B29" s="106" t="s">
        <v>38</v>
      </c>
      <c r="C29" s="102">
        <v>82.1</v>
      </c>
      <c r="D29" s="102">
        <v>76.400000000000006</v>
      </c>
      <c r="E29" s="102">
        <v>-5.6999999999999886</v>
      </c>
      <c r="F29" s="101"/>
    </row>
    <row r="30" spans="1:6" ht="12.75" customHeight="1">
      <c r="A30" s="145">
        <v>27</v>
      </c>
      <c r="B30" s="106" t="s">
        <v>43</v>
      </c>
      <c r="C30" s="102">
        <v>87.4</v>
      </c>
      <c r="D30" s="102">
        <v>86.5</v>
      </c>
      <c r="E30" s="102">
        <v>-0.90000000000000568</v>
      </c>
      <c r="F30" s="101"/>
    </row>
    <row r="31" spans="1:6" ht="12.75" customHeight="1">
      <c r="A31" s="145">
        <v>28</v>
      </c>
      <c r="B31" s="106" t="s">
        <v>75</v>
      </c>
      <c r="C31" s="102">
        <v>81.900000000000006</v>
      </c>
      <c r="D31" s="102">
        <v>84.3</v>
      </c>
      <c r="E31" s="102">
        <v>2.3999999999999915</v>
      </c>
      <c r="F31" s="101"/>
    </row>
    <row r="32" spans="1:6" ht="12.75" customHeight="1">
      <c r="A32" s="145">
        <v>29</v>
      </c>
      <c r="B32" s="106" t="s">
        <v>47</v>
      </c>
      <c r="C32" s="102">
        <v>82.3</v>
      </c>
      <c r="D32" s="102">
        <v>86.6</v>
      </c>
      <c r="E32" s="102">
        <v>4.2999999999999972</v>
      </c>
      <c r="F32" s="101"/>
    </row>
    <row r="33" spans="1:6" ht="12.75" customHeight="1">
      <c r="A33" s="145">
        <v>30</v>
      </c>
      <c r="B33" s="106" t="s">
        <v>62</v>
      </c>
      <c r="C33" s="102">
        <v>62.1</v>
      </c>
      <c r="D33" s="102">
        <v>63.5</v>
      </c>
      <c r="E33" s="102">
        <v>1.3999999999999986</v>
      </c>
      <c r="F33" s="101"/>
    </row>
    <row r="34" spans="1:6" ht="12.75" customHeight="1">
      <c r="A34" s="145">
        <v>31</v>
      </c>
      <c r="B34" s="106" t="s">
        <v>46</v>
      </c>
      <c r="C34" s="102">
        <v>74.2</v>
      </c>
      <c r="D34" s="102">
        <v>73.8</v>
      </c>
      <c r="E34" s="102">
        <v>-0.40000000000000568</v>
      </c>
      <c r="F34" s="101"/>
    </row>
    <row r="35" spans="1:6" ht="12.75" customHeight="1">
      <c r="A35" s="145">
        <v>32</v>
      </c>
      <c r="B35" s="106" t="s">
        <v>71</v>
      </c>
      <c r="C35" s="102">
        <v>66.8</v>
      </c>
      <c r="D35" s="102">
        <v>61.6</v>
      </c>
      <c r="E35" s="102">
        <v>-5.1999999999999957</v>
      </c>
      <c r="F35" s="101"/>
    </row>
    <row r="36" spans="1:6" ht="12.75" customHeight="1">
      <c r="A36" s="145">
        <v>33</v>
      </c>
      <c r="B36" s="106" t="s">
        <v>63</v>
      </c>
      <c r="C36" s="102">
        <v>57.4</v>
      </c>
      <c r="D36" s="102">
        <v>61.5</v>
      </c>
      <c r="E36" s="102">
        <v>4.1000000000000014</v>
      </c>
      <c r="F36" s="101"/>
    </row>
    <row r="37" spans="1:6" ht="12.75" customHeight="1">
      <c r="A37" s="145">
        <v>34</v>
      </c>
      <c r="B37" s="106" t="s">
        <v>51</v>
      </c>
      <c r="C37" s="102">
        <v>87.9</v>
      </c>
      <c r="D37" s="102">
        <v>84.6</v>
      </c>
      <c r="E37" s="102">
        <v>-3.3000000000000114</v>
      </c>
      <c r="F37" s="101"/>
    </row>
    <row r="38" spans="1:6" ht="12.75" customHeight="1">
      <c r="A38" s="145">
        <v>35</v>
      </c>
      <c r="B38" s="106" t="s">
        <v>44</v>
      </c>
      <c r="C38" s="102">
        <v>79.5</v>
      </c>
      <c r="D38" s="102">
        <v>72.900000000000006</v>
      </c>
      <c r="E38" s="102">
        <v>-6.5999999999999943</v>
      </c>
      <c r="F38" s="101"/>
    </row>
    <row r="39" spans="1:6" ht="12.75" customHeight="1">
      <c r="A39" s="145">
        <v>36</v>
      </c>
      <c r="B39" s="106" t="s">
        <v>48</v>
      </c>
      <c r="C39" s="102">
        <v>58.7</v>
      </c>
      <c r="D39" s="102">
        <v>53.4</v>
      </c>
      <c r="E39" s="102">
        <v>-5.3000000000000043</v>
      </c>
      <c r="F39" s="101"/>
    </row>
    <row r="40" spans="1:6" ht="12.75" customHeight="1">
      <c r="A40" s="145">
        <v>37</v>
      </c>
      <c r="B40" s="106" t="s">
        <v>45</v>
      </c>
      <c r="C40" s="102">
        <v>75.3</v>
      </c>
      <c r="D40" s="102">
        <v>66.900000000000006</v>
      </c>
      <c r="E40" s="102">
        <v>-8.3999999999999915</v>
      </c>
      <c r="F40" s="101"/>
    </row>
    <row r="41" spans="1:6" ht="12.75" customHeight="1">
      <c r="A41" s="145">
        <v>38</v>
      </c>
      <c r="B41" s="106" t="s">
        <v>67</v>
      </c>
      <c r="C41" s="102">
        <v>77.900000000000006</v>
      </c>
      <c r="D41" s="102">
        <v>73.900000000000006</v>
      </c>
      <c r="E41" s="102">
        <v>-4</v>
      </c>
      <c r="F41" s="101"/>
    </row>
    <row r="42" spans="1:6" ht="12.75" customHeight="1">
      <c r="A42" s="145">
        <v>39</v>
      </c>
      <c r="B42" s="106" t="s">
        <v>58</v>
      </c>
      <c r="C42" s="102">
        <v>69.099999999999994</v>
      </c>
      <c r="D42" s="102">
        <v>68.5</v>
      </c>
      <c r="E42" s="102">
        <v>-0.59999999999999432</v>
      </c>
      <c r="F42" s="101"/>
    </row>
    <row r="43" spans="1:6" ht="12.75" customHeight="1">
      <c r="A43" s="145">
        <v>40</v>
      </c>
      <c r="B43" s="106" t="s">
        <v>78</v>
      </c>
      <c r="C43" s="102">
        <v>72.400000000000006</v>
      </c>
      <c r="D43" s="102">
        <v>65.099999999999994</v>
      </c>
      <c r="E43" s="102">
        <v>-7.3000000000000114</v>
      </c>
      <c r="F43" s="101"/>
    </row>
    <row r="44" spans="1:6" ht="12.75" customHeight="1">
      <c r="A44" s="145">
        <v>41</v>
      </c>
      <c r="B44" s="106" t="s">
        <v>86</v>
      </c>
      <c r="C44" s="102">
        <v>84.9</v>
      </c>
      <c r="D44" s="102">
        <v>78.400000000000006</v>
      </c>
      <c r="E44" s="102">
        <v>-6.5</v>
      </c>
      <c r="F44" s="101"/>
    </row>
    <row r="45" spans="1:6" ht="12.75" customHeight="1">
      <c r="A45" s="145">
        <v>42</v>
      </c>
      <c r="B45" s="106" t="s">
        <v>83</v>
      </c>
      <c r="C45" s="102">
        <v>69.900000000000006</v>
      </c>
      <c r="D45" s="102">
        <v>65.400000000000006</v>
      </c>
      <c r="E45" s="102">
        <v>-4.5</v>
      </c>
      <c r="F45" s="101"/>
    </row>
    <row r="46" spans="1:6" ht="12.75" customHeight="1">
      <c r="A46" s="192">
        <v>43</v>
      </c>
      <c r="B46" s="107" t="s">
        <v>57</v>
      </c>
      <c r="C46" s="96">
        <v>70.599999999999994</v>
      </c>
      <c r="D46" s="96">
        <v>66.599999999999994</v>
      </c>
      <c r="E46" s="96">
        <v>-4</v>
      </c>
      <c r="F46" s="97"/>
    </row>
    <row r="47" spans="1:6" ht="12.75" customHeight="1">
      <c r="A47" s="192">
        <v>44</v>
      </c>
      <c r="B47" s="107" t="s">
        <v>49</v>
      </c>
      <c r="C47" s="96">
        <v>86.8</v>
      </c>
      <c r="D47" s="96">
        <v>74.099999999999994</v>
      </c>
      <c r="E47" s="99">
        <v>-12.700000000000003</v>
      </c>
      <c r="F47" s="97"/>
    </row>
    <row r="48" spans="1:6" ht="12.75" customHeight="1">
      <c r="A48" s="192">
        <v>45</v>
      </c>
      <c r="B48" s="107" t="s">
        <v>52</v>
      </c>
      <c r="C48" s="96">
        <v>69.400000000000006</v>
      </c>
      <c r="D48" s="96">
        <v>72.099999999999994</v>
      </c>
      <c r="E48" s="96">
        <v>2.6999999999999886</v>
      </c>
      <c r="F48" s="97"/>
    </row>
    <row r="49" spans="1:249" ht="12.75" customHeight="1">
      <c r="A49" s="192">
        <v>46</v>
      </c>
      <c r="B49" s="107" t="s">
        <v>50</v>
      </c>
      <c r="C49" s="99">
        <v>81.400000000000006</v>
      </c>
      <c r="D49" s="99">
        <v>79.5</v>
      </c>
      <c r="E49" s="99">
        <v>-1.9000000000000057</v>
      </c>
      <c r="F49" s="97"/>
    </row>
    <row r="50" spans="1:249" ht="12.75" customHeight="1">
      <c r="A50" s="192">
        <v>47</v>
      </c>
      <c r="B50" s="107" t="s">
        <v>76</v>
      </c>
      <c r="C50" s="99">
        <v>85.5</v>
      </c>
      <c r="D50" s="99">
        <v>82</v>
      </c>
      <c r="E50" s="99">
        <v>-3.5</v>
      </c>
      <c r="F50" s="97"/>
    </row>
    <row r="51" spans="1:249" ht="12.75" customHeight="1">
      <c r="A51" s="192">
        <v>48</v>
      </c>
      <c r="B51" s="107" t="s">
        <v>61</v>
      </c>
      <c r="C51" s="99">
        <v>82.5</v>
      </c>
      <c r="D51" s="99">
        <v>73.8</v>
      </c>
      <c r="E51" s="99">
        <v>-8.7000000000000028</v>
      </c>
      <c r="F51" s="96"/>
    </row>
    <row r="52" spans="1:249" ht="12.75" customHeight="1">
      <c r="A52" s="192">
        <v>49</v>
      </c>
      <c r="B52" s="107" t="s">
        <v>80</v>
      </c>
      <c r="C52" s="99">
        <v>72.099999999999994</v>
      </c>
      <c r="D52" s="99">
        <v>64.8</v>
      </c>
      <c r="E52" s="99">
        <v>-7.2999999999999972</v>
      </c>
      <c r="F52" s="97"/>
    </row>
    <row r="53" spans="1:249" s="29" customFormat="1" ht="12.75" customHeight="1">
      <c r="A53" s="192">
        <v>50</v>
      </c>
      <c r="B53" s="107" t="s">
        <v>55</v>
      </c>
      <c r="C53" s="99">
        <v>75.3</v>
      </c>
      <c r="D53" s="99">
        <v>68.400000000000006</v>
      </c>
      <c r="E53" s="99">
        <v>-6.8999999999999915</v>
      </c>
      <c r="F53" s="97"/>
    </row>
    <row r="54" spans="1:249" s="29" customFormat="1" ht="12.75" customHeight="1">
      <c r="A54" s="192">
        <v>51</v>
      </c>
      <c r="B54" s="107" t="s">
        <v>73</v>
      </c>
      <c r="C54" s="99">
        <v>66</v>
      </c>
      <c r="D54" s="99">
        <v>61</v>
      </c>
      <c r="E54" s="99">
        <v>-5</v>
      </c>
      <c r="F54" s="97"/>
    </row>
    <row r="55" spans="1:249" s="29" customFormat="1" ht="12.75" customHeight="1">
      <c r="A55" s="192">
        <v>52</v>
      </c>
      <c r="B55" s="107" t="s">
        <v>54</v>
      </c>
      <c r="C55" s="99">
        <v>69</v>
      </c>
      <c r="D55" s="99">
        <v>65.2</v>
      </c>
      <c r="E55" s="99">
        <v>-3.7999999999999972</v>
      </c>
      <c r="F55" s="108"/>
    </row>
    <row r="56" spans="1:249" s="29" customFormat="1" ht="12.75" customHeight="1">
      <c r="A56" s="192">
        <v>53</v>
      </c>
      <c r="B56" s="107" t="s">
        <v>94</v>
      </c>
      <c r="C56" s="99">
        <v>69.599999999999994</v>
      </c>
      <c r="D56" s="99">
        <v>65.099999999999994</v>
      </c>
      <c r="E56" s="99">
        <v>-4.5</v>
      </c>
      <c r="F56" s="109"/>
      <c r="L56" s="2"/>
      <c r="M56" s="2"/>
      <c r="N56" s="2"/>
      <c r="O56" s="2"/>
      <c r="P56" s="2"/>
      <c r="Q56" s="2"/>
    </row>
    <row r="57" spans="1:249" s="29" customFormat="1" ht="12.75" customHeight="1">
      <c r="A57" s="192">
        <v>54</v>
      </c>
      <c r="B57" s="107" t="s">
        <v>70</v>
      </c>
      <c r="C57" s="99">
        <v>70</v>
      </c>
      <c r="D57" s="99">
        <v>65.900000000000006</v>
      </c>
      <c r="E57" s="99">
        <v>-4.0999999999999943</v>
      </c>
      <c r="F57" s="109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92">
        <v>55</v>
      </c>
      <c r="B58" s="107" t="s">
        <v>68</v>
      </c>
      <c r="C58" s="99">
        <v>77.099999999999994</v>
      </c>
      <c r="D58" s="99">
        <v>60.9</v>
      </c>
      <c r="E58" s="99">
        <v>-16.199999999999996</v>
      </c>
      <c r="F58" s="109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92">
        <v>56</v>
      </c>
      <c r="B59" s="107" t="s">
        <v>85</v>
      </c>
      <c r="C59" s="99">
        <v>69.900000000000006</v>
      </c>
      <c r="D59" s="99">
        <v>66.2</v>
      </c>
      <c r="E59" s="99">
        <v>-3.7000000000000028</v>
      </c>
      <c r="F59" s="109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92">
        <v>57</v>
      </c>
      <c r="B60" s="107" t="s">
        <v>95</v>
      </c>
      <c r="C60" s="99">
        <v>70.900000000000006</v>
      </c>
      <c r="D60" s="99">
        <v>57.5</v>
      </c>
      <c r="E60" s="99">
        <v>-13.400000000000006</v>
      </c>
      <c r="F60" s="109"/>
      <c r="L60" s="2"/>
      <c r="M60" s="2"/>
      <c r="N60" s="2"/>
      <c r="O60" s="2"/>
      <c r="P60" s="2"/>
      <c r="Q60" s="2"/>
    </row>
    <row r="61" spans="1:249" s="29" customFormat="1" ht="12.75" customHeight="1">
      <c r="A61" s="192">
        <v>58</v>
      </c>
      <c r="B61" s="107" t="s">
        <v>56</v>
      </c>
      <c r="C61" s="99">
        <v>72.2</v>
      </c>
      <c r="D61" s="99">
        <v>78.599999999999994</v>
      </c>
      <c r="E61" s="99">
        <v>6.3999999999999915</v>
      </c>
      <c r="F61" s="109"/>
      <c r="L61" s="2"/>
      <c r="M61" s="2"/>
      <c r="N61" s="2"/>
      <c r="O61" s="2"/>
      <c r="P61" s="2"/>
      <c r="Q61" s="2"/>
    </row>
    <row r="62" spans="1:249" s="29" customFormat="1" ht="12.75" customHeight="1">
      <c r="A62" s="192">
        <v>59</v>
      </c>
      <c r="B62" s="107" t="s">
        <v>84</v>
      </c>
      <c r="C62" s="99">
        <v>75.3</v>
      </c>
      <c r="D62" s="99">
        <v>68.599999999999994</v>
      </c>
      <c r="E62" s="99">
        <v>-6.7000000000000028</v>
      </c>
      <c r="F62" s="109"/>
      <c r="L62" s="2"/>
      <c r="M62" s="2"/>
      <c r="N62" s="2"/>
      <c r="O62" s="2"/>
      <c r="P62" s="2"/>
      <c r="Q62" s="2"/>
    </row>
    <row r="63" spans="1:249" s="29" customFormat="1" ht="12.75" customHeight="1">
      <c r="A63" s="192">
        <v>60</v>
      </c>
      <c r="B63" s="107" t="s">
        <v>92</v>
      </c>
      <c r="C63" s="99">
        <v>71</v>
      </c>
      <c r="D63" s="99">
        <v>67.900000000000006</v>
      </c>
      <c r="E63" s="99">
        <v>-3.0999999999999943</v>
      </c>
      <c r="F63" s="109"/>
      <c r="L63" s="2"/>
      <c r="M63" s="2"/>
      <c r="N63" s="2"/>
      <c r="O63" s="2"/>
      <c r="P63" s="2"/>
      <c r="Q63" s="2"/>
    </row>
    <row r="64" spans="1:249" ht="12.75" customHeight="1">
      <c r="A64" s="192">
        <v>61</v>
      </c>
      <c r="B64" s="107" t="s">
        <v>89</v>
      </c>
      <c r="C64" s="99">
        <v>74.7</v>
      </c>
      <c r="D64" s="99">
        <v>69.599999999999994</v>
      </c>
      <c r="E64" s="99">
        <v>-5.1000000000000085</v>
      </c>
      <c r="F64" s="109"/>
      <c r="G64" s="29"/>
    </row>
    <row r="65" spans="1:226" ht="12.75" customHeight="1">
      <c r="A65" s="192">
        <v>62</v>
      </c>
      <c r="B65" s="107" t="s">
        <v>53</v>
      </c>
      <c r="C65" s="99">
        <v>73.599999999999994</v>
      </c>
      <c r="D65" s="99">
        <v>64.099999999999994</v>
      </c>
      <c r="E65" s="99">
        <v>-9.5</v>
      </c>
      <c r="F65" s="136"/>
    </row>
    <row r="66" spans="1:226" ht="12.75" customHeight="1">
      <c r="A66" s="192">
        <v>63</v>
      </c>
      <c r="B66" s="107" t="s">
        <v>79</v>
      </c>
      <c r="C66" s="99">
        <v>51.2</v>
      </c>
      <c r="D66" s="99">
        <v>61.8</v>
      </c>
      <c r="E66" s="99">
        <v>10.599999999999994</v>
      </c>
      <c r="F66" s="136"/>
    </row>
    <row r="67" spans="1:226" ht="12.75" customHeight="1">
      <c r="A67" s="192">
        <v>64</v>
      </c>
      <c r="B67" s="107" t="s">
        <v>93</v>
      </c>
      <c r="C67" s="99">
        <v>50.3</v>
      </c>
      <c r="D67" s="99">
        <v>48.2</v>
      </c>
      <c r="E67" s="99">
        <v>-2.0999999999999943</v>
      </c>
      <c r="F67" s="136"/>
    </row>
    <row r="68" spans="1:226" ht="12.75" customHeight="1">
      <c r="A68" s="190">
        <v>65</v>
      </c>
      <c r="B68" s="180" t="s">
        <v>98</v>
      </c>
      <c r="C68" s="99">
        <v>78.2</v>
      </c>
      <c r="D68" s="99">
        <v>74.900000000000006</v>
      </c>
      <c r="E68" s="99">
        <v>-3.2999999999999972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1" customHeight="1">
      <c r="A69" s="189"/>
      <c r="B69" s="181" t="s">
        <v>16</v>
      </c>
      <c r="C69" s="125">
        <v>80.402400241273696</v>
      </c>
      <c r="D69" s="125">
        <v>78.7</v>
      </c>
      <c r="E69" s="125">
        <v>-1.7024002412736934</v>
      </c>
      <c r="F69" s="97"/>
    </row>
    <row r="70" spans="1:226">
      <c r="A70" s="95"/>
      <c r="B70" s="97"/>
      <c r="C70" s="97"/>
      <c r="D70" s="97"/>
      <c r="E70" s="97"/>
      <c r="F70" s="97"/>
    </row>
    <row r="71" spans="1:226">
      <c r="A71" s="95"/>
      <c r="B71" s="97"/>
      <c r="C71" s="97"/>
      <c r="D71" s="97"/>
      <c r="E71" s="97"/>
      <c r="F71" s="9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4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9" customWidth="1"/>
    <col min="7" max="16384" width="9.140625" style="2"/>
  </cols>
  <sheetData>
    <row r="1" spans="1:10" ht="18.75">
      <c r="A1" s="163" t="s">
        <v>88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6"/>
      <c r="B3" s="149" t="s">
        <v>12</v>
      </c>
      <c r="C3" s="155">
        <v>43160</v>
      </c>
      <c r="D3" s="155">
        <v>43525</v>
      </c>
      <c r="E3" s="150" t="s">
        <v>15</v>
      </c>
    </row>
    <row r="4" spans="1:10" ht="12.75" customHeight="1">
      <c r="A4" s="171">
        <v>1</v>
      </c>
      <c r="B4" s="147" t="s">
        <v>18</v>
      </c>
      <c r="C4" s="156">
        <v>5304</v>
      </c>
      <c r="D4" s="156">
        <v>5280</v>
      </c>
      <c r="E4" s="148">
        <v>-0.45248868778280549</v>
      </c>
      <c r="G4" s="74"/>
      <c r="H4" s="74"/>
      <c r="I4" s="43"/>
    </row>
    <row r="5" spans="1:10" ht="12.75" customHeight="1">
      <c r="A5" s="171">
        <v>2</v>
      </c>
      <c r="B5" s="147" t="s">
        <v>19</v>
      </c>
      <c r="C5" s="156">
        <v>3030</v>
      </c>
      <c r="D5" s="156">
        <v>2972</v>
      </c>
      <c r="E5" s="148">
        <v>-1.914191419141914</v>
      </c>
    </row>
    <row r="6" spans="1:10" ht="12.75" customHeight="1">
      <c r="A6" s="171">
        <v>3</v>
      </c>
      <c r="B6" s="147" t="s">
        <v>20</v>
      </c>
      <c r="C6" s="156">
        <v>2173</v>
      </c>
      <c r="D6" s="156">
        <v>2133</v>
      </c>
      <c r="E6" s="148">
        <v>-1.8407731247123791</v>
      </c>
      <c r="J6" s="75"/>
    </row>
    <row r="7" spans="1:10" ht="12.75" customHeight="1">
      <c r="A7" s="171">
        <v>4</v>
      </c>
      <c r="B7" s="147" t="s">
        <v>22</v>
      </c>
      <c r="C7" s="156">
        <v>1688</v>
      </c>
      <c r="D7" s="156">
        <v>1662</v>
      </c>
      <c r="E7" s="148">
        <v>-1.5402843601895735</v>
      </c>
    </row>
    <row r="8" spans="1:10" ht="12.75" customHeight="1">
      <c r="A8" s="171">
        <v>5</v>
      </c>
      <c r="B8" s="147" t="s">
        <v>21</v>
      </c>
      <c r="C8" s="156">
        <v>1522</v>
      </c>
      <c r="D8" s="156">
        <v>1408</v>
      </c>
      <c r="E8" s="148">
        <v>-7.4901445466491454</v>
      </c>
    </row>
    <row r="9" spans="1:10" ht="12.75" customHeight="1">
      <c r="A9" s="171">
        <v>6</v>
      </c>
      <c r="B9" s="147" t="s">
        <v>23</v>
      </c>
      <c r="C9" s="156">
        <v>966</v>
      </c>
      <c r="D9" s="156">
        <v>1065</v>
      </c>
      <c r="E9" s="148">
        <v>10.248447204968944</v>
      </c>
    </row>
    <row r="10" spans="1:10" ht="12.75" customHeight="1">
      <c r="A10" s="171">
        <v>7</v>
      </c>
      <c r="B10" s="147" t="s">
        <v>24</v>
      </c>
      <c r="C10" s="156">
        <v>1224</v>
      </c>
      <c r="D10" s="156">
        <v>1192</v>
      </c>
      <c r="E10" s="148">
        <v>-2.6143790849673203</v>
      </c>
    </row>
    <row r="11" spans="1:10" ht="12.75" customHeight="1">
      <c r="A11" s="171">
        <v>8</v>
      </c>
      <c r="B11" s="147" t="s">
        <v>25</v>
      </c>
      <c r="C11" s="156">
        <v>1011</v>
      </c>
      <c r="D11" s="156">
        <v>941</v>
      </c>
      <c r="E11" s="148">
        <v>-6.9238377843719086</v>
      </c>
    </row>
    <row r="12" spans="1:10" ht="12.75" customHeight="1">
      <c r="A12" s="171">
        <v>9</v>
      </c>
      <c r="B12" s="147" t="s">
        <v>28</v>
      </c>
      <c r="C12" s="156">
        <v>1082</v>
      </c>
      <c r="D12" s="156">
        <v>1024</v>
      </c>
      <c r="E12" s="148">
        <v>-5.360443622920517</v>
      </c>
    </row>
    <row r="13" spans="1:10" ht="12.75" customHeight="1">
      <c r="A13" s="171">
        <v>10</v>
      </c>
      <c r="B13" s="147" t="s">
        <v>26</v>
      </c>
      <c r="C13" s="156">
        <v>774</v>
      </c>
      <c r="D13" s="156">
        <v>782</v>
      </c>
      <c r="E13" s="148">
        <v>1.03359173126615</v>
      </c>
    </row>
    <row r="14" spans="1:10" ht="12.75" customHeight="1">
      <c r="A14" s="171">
        <v>11</v>
      </c>
      <c r="B14" s="147" t="s">
        <v>30</v>
      </c>
      <c r="C14" s="156">
        <v>1016</v>
      </c>
      <c r="D14" s="156">
        <v>952</v>
      </c>
      <c r="E14" s="148">
        <v>-6.2992125984251963</v>
      </c>
    </row>
    <row r="15" spans="1:10" ht="12.75" customHeight="1">
      <c r="A15" s="171">
        <v>12</v>
      </c>
      <c r="B15" s="147" t="s">
        <v>27</v>
      </c>
      <c r="C15" s="156">
        <v>768</v>
      </c>
      <c r="D15" s="156">
        <v>795</v>
      </c>
      <c r="E15" s="148">
        <v>3.515625</v>
      </c>
    </row>
    <row r="16" spans="1:10" ht="12.75" customHeight="1">
      <c r="A16" s="171">
        <v>13</v>
      </c>
      <c r="B16" s="147" t="s">
        <v>33</v>
      </c>
      <c r="C16" s="156">
        <v>813</v>
      </c>
      <c r="D16" s="156">
        <v>821</v>
      </c>
      <c r="E16" s="148">
        <v>0.98400984009840098</v>
      </c>
    </row>
    <row r="17" spans="1:5" ht="12.75" customHeight="1">
      <c r="A17" s="171">
        <v>14</v>
      </c>
      <c r="B17" s="147" t="s">
        <v>31</v>
      </c>
      <c r="C17" s="156">
        <v>734</v>
      </c>
      <c r="D17" s="156">
        <v>715</v>
      </c>
      <c r="E17" s="148">
        <v>-2.588555858310627</v>
      </c>
    </row>
    <row r="18" spans="1:5" ht="12.75" customHeight="1">
      <c r="A18" s="171">
        <v>15</v>
      </c>
      <c r="B18" s="147" t="s">
        <v>32</v>
      </c>
      <c r="C18" s="156">
        <v>1423</v>
      </c>
      <c r="D18" s="156">
        <v>1466</v>
      </c>
      <c r="E18" s="148">
        <v>3.0217849613492622</v>
      </c>
    </row>
    <row r="19" spans="1:5" ht="12.75" customHeight="1">
      <c r="A19" s="171">
        <v>16</v>
      </c>
      <c r="B19" s="147" t="s">
        <v>29</v>
      </c>
      <c r="C19" s="156">
        <v>584</v>
      </c>
      <c r="D19" s="156">
        <v>517</v>
      </c>
      <c r="E19" s="148">
        <v>-11.472602739726028</v>
      </c>
    </row>
    <row r="20" spans="1:5" ht="12.75" customHeight="1">
      <c r="A20" s="171">
        <v>17</v>
      </c>
      <c r="B20" s="147" t="s">
        <v>37</v>
      </c>
      <c r="C20" s="156">
        <v>486</v>
      </c>
      <c r="D20" s="156">
        <v>520</v>
      </c>
      <c r="E20" s="148">
        <v>6.9958847736625511</v>
      </c>
    </row>
    <row r="21" spans="1:5" ht="12.75" customHeight="1">
      <c r="A21" s="171">
        <v>18</v>
      </c>
      <c r="B21" s="147" t="s">
        <v>36</v>
      </c>
      <c r="C21" s="156">
        <v>576</v>
      </c>
      <c r="D21" s="156">
        <v>539</v>
      </c>
      <c r="E21" s="148">
        <v>-6.4236111111111107</v>
      </c>
    </row>
    <row r="22" spans="1:5" ht="12.75" customHeight="1">
      <c r="A22" s="171">
        <v>19</v>
      </c>
      <c r="B22" s="147" t="s">
        <v>42</v>
      </c>
      <c r="C22" s="156">
        <v>431</v>
      </c>
      <c r="D22" s="156">
        <v>448</v>
      </c>
      <c r="E22" s="148">
        <v>3.9443155452436192</v>
      </c>
    </row>
    <row r="23" spans="1:5" ht="12.75" customHeight="1">
      <c r="A23" s="171">
        <v>20</v>
      </c>
      <c r="B23" s="147" t="s">
        <v>34</v>
      </c>
      <c r="C23" s="156">
        <v>599</v>
      </c>
      <c r="D23" s="156">
        <v>623</v>
      </c>
      <c r="E23" s="148">
        <v>4.006677796327212</v>
      </c>
    </row>
    <row r="24" spans="1:5" ht="12.75" customHeight="1">
      <c r="A24" s="171">
        <v>21</v>
      </c>
      <c r="B24" s="147" t="s">
        <v>39</v>
      </c>
      <c r="C24" s="156">
        <v>481</v>
      </c>
      <c r="D24" s="156">
        <v>470</v>
      </c>
      <c r="E24" s="148">
        <v>-2.2869022869022873</v>
      </c>
    </row>
    <row r="25" spans="1:5" ht="12.75" customHeight="1">
      <c r="A25" s="171">
        <v>22</v>
      </c>
      <c r="B25" s="147" t="s">
        <v>74</v>
      </c>
      <c r="C25" s="156">
        <v>363</v>
      </c>
      <c r="D25" s="156">
        <v>369</v>
      </c>
      <c r="E25" s="148">
        <v>1.6528925619834711</v>
      </c>
    </row>
    <row r="26" spans="1:5" ht="12.75" customHeight="1">
      <c r="A26" s="171">
        <v>23</v>
      </c>
      <c r="B26" s="147" t="s">
        <v>40</v>
      </c>
      <c r="C26" s="156">
        <v>356</v>
      </c>
      <c r="D26" s="156">
        <v>332</v>
      </c>
      <c r="E26" s="148">
        <v>-6.7415730337078648</v>
      </c>
    </row>
    <row r="27" spans="1:5" ht="12.75" customHeight="1">
      <c r="A27" s="171">
        <v>24</v>
      </c>
      <c r="B27" s="147" t="s">
        <v>35</v>
      </c>
      <c r="C27" s="156">
        <v>538</v>
      </c>
      <c r="D27" s="156">
        <v>523</v>
      </c>
      <c r="E27" s="148">
        <v>-2.7881040892193307</v>
      </c>
    </row>
    <row r="28" spans="1:5" ht="12.75" customHeight="1">
      <c r="A28" s="171">
        <v>25</v>
      </c>
      <c r="B28" s="147" t="s">
        <v>41</v>
      </c>
      <c r="C28" s="156">
        <v>447</v>
      </c>
      <c r="D28" s="156">
        <v>492</v>
      </c>
      <c r="E28" s="148">
        <v>10.067114093959731</v>
      </c>
    </row>
    <row r="29" spans="1:5" ht="12.75" customHeight="1">
      <c r="A29" s="171">
        <v>26</v>
      </c>
      <c r="B29" s="147" t="s">
        <v>38</v>
      </c>
      <c r="C29" s="156">
        <v>638</v>
      </c>
      <c r="D29" s="156">
        <v>677</v>
      </c>
      <c r="E29" s="148">
        <v>6.1128526645768027</v>
      </c>
    </row>
    <row r="30" spans="1:5" ht="12.75" customHeight="1">
      <c r="A30" s="171">
        <v>27</v>
      </c>
      <c r="B30" s="147" t="s">
        <v>43</v>
      </c>
      <c r="C30" s="156">
        <v>267</v>
      </c>
      <c r="D30" s="156">
        <v>258</v>
      </c>
      <c r="E30" s="148">
        <v>-3.3707865168539324</v>
      </c>
    </row>
    <row r="31" spans="1:5" ht="12.75" customHeight="1">
      <c r="A31" s="171">
        <v>28</v>
      </c>
      <c r="B31" s="147" t="s">
        <v>75</v>
      </c>
      <c r="C31" s="156">
        <v>281</v>
      </c>
      <c r="D31" s="156">
        <v>269</v>
      </c>
      <c r="E31" s="148">
        <v>-4.2704626334519578</v>
      </c>
    </row>
    <row r="32" spans="1:5" ht="12.75" customHeight="1">
      <c r="A32" s="171">
        <v>29</v>
      </c>
      <c r="B32" s="147" t="s">
        <v>47</v>
      </c>
      <c r="C32" s="156">
        <v>283</v>
      </c>
      <c r="D32" s="156">
        <v>268</v>
      </c>
      <c r="E32" s="148">
        <v>-5.3003533568904597</v>
      </c>
    </row>
    <row r="33" spans="1:5" ht="12.75" customHeight="1">
      <c r="A33" s="171">
        <v>30</v>
      </c>
      <c r="B33" s="147" t="s">
        <v>62</v>
      </c>
      <c r="C33" s="156">
        <v>521</v>
      </c>
      <c r="D33" s="156">
        <v>490</v>
      </c>
      <c r="E33" s="148">
        <v>-5.9500959692898272</v>
      </c>
    </row>
    <row r="34" spans="1:5" ht="12.75" customHeight="1">
      <c r="A34" s="171">
        <v>31</v>
      </c>
      <c r="B34" s="147" t="s">
        <v>46</v>
      </c>
      <c r="C34" s="156">
        <v>418</v>
      </c>
      <c r="D34" s="156">
        <v>399</v>
      </c>
      <c r="E34" s="148">
        <v>-4.5454545454545459</v>
      </c>
    </row>
    <row r="35" spans="1:5" ht="12.75" customHeight="1">
      <c r="A35" s="171">
        <v>32</v>
      </c>
      <c r="B35" s="147" t="s">
        <v>71</v>
      </c>
      <c r="C35" s="156">
        <v>374</v>
      </c>
      <c r="D35" s="156">
        <v>345</v>
      </c>
      <c r="E35" s="148">
        <v>-7.7540106951871666</v>
      </c>
    </row>
    <row r="36" spans="1:5" ht="12.75" customHeight="1">
      <c r="A36" s="171">
        <v>33</v>
      </c>
      <c r="B36" s="147" t="s">
        <v>63</v>
      </c>
      <c r="C36" s="156">
        <v>332</v>
      </c>
      <c r="D36" s="156">
        <v>338</v>
      </c>
      <c r="E36" s="148">
        <v>1.8072289156626504</v>
      </c>
    </row>
    <row r="37" spans="1:5" ht="12.75" customHeight="1">
      <c r="A37" s="171">
        <v>34</v>
      </c>
      <c r="B37" s="147" t="s">
        <v>51</v>
      </c>
      <c r="C37" s="156">
        <v>180</v>
      </c>
      <c r="D37" s="156">
        <v>176</v>
      </c>
      <c r="E37" s="148">
        <v>-2.2222222222222223</v>
      </c>
    </row>
    <row r="38" spans="1:5" ht="12.75" customHeight="1">
      <c r="A38" s="171">
        <v>35</v>
      </c>
      <c r="B38" s="147" t="s">
        <v>44</v>
      </c>
      <c r="C38" s="156">
        <v>213</v>
      </c>
      <c r="D38" s="156">
        <v>201</v>
      </c>
      <c r="E38" s="148">
        <v>-5.6338028169014089</v>
      </c>
    </row>
    <row r="39" spans="1:5" ht="12.75" customHeight="1">
      <c r="A39" s="171">
        <v>36</v>
      </c>
      <c r="B39" s="147" t="s">
        <v>48</v>
      </c>
      <c r="C39" s="156">
        <v>299</v>
      </c>
      <c r="D39" s="156">
        <v>338</v>
      </c>
      <c r="E39" s="148">
        <v>13.043478260869565</v>
      </c>
    </row>
    <row r="40" spans="1:5" ht="12.75" customHeight="1">
      <c r="A40" s="171">
        <v>37</v>
      </c>
      <c r="B40" s="147" t="s">
        <v>45</v>
      </c>
      <c r="C40" s="156">
        <v>309</v>
      </c>
      <c r="D40" s="156">
        <v>283</v>
      </c>
      <c r="E40" s="148">
        <v>-8.4142394822006477</v>
      </c>
    </row>
    <row r="41" spans="1:5" ht="12.75" customHeight="1">
      <c r="A41" s="171">
        <v>38</v>
      </c>
      <c r="B41" s="147" t="s">
        <v>67</v>
      </c>
      <c r="C41" s="156">
        <v>155</v>
      </c>
      <c r="D41" s="156">
        <v>163</v>
      </c>
      <c r="E41" s="148">
        <v>5.161290322580645</v>
      </c>
    </row>
    <row r="42" spans="1:5" ht="12.75" customHeight="1">
      <c r="A42" s="171">
        <v>39</v>
      </c>
      <c r="B42" s="147" t="s">
        <v>58</v>
      </c>
      <c r="C42" s="156">
        <v>404</v>
      </c>
      <c r="D42" s="156">
        <v>416</v>
      </c>
      <c r="E42" s="148">
        <v>2.9702970297029703</v>
      </c>
    </row>
    <row r="43" spans="1:5" ht="12.75" customHeight="1">
      <c r="A43" s="171">
        <v>40</v>
      </c>
      <c r="B43" s="147" t="s">
        <v>78</v>
      </c>
      <c r="C43" s="156">
        <v>408</v>
      </c>
      <c r="D43" s="156">
        <v>418</v>
      </c>
      <c r="E43" s="148">
        <v>2.4509803921568629</v>
      </c>
    </row>
    <row r="44" spans="1:5" ht="12.75" customHeight="1">
      <c r="A44" s="171">
        <v>41</v>
      </c>
      <c r="B44" s="147" t="s">
        <v>86</v>
      </c>
      <c r="C44" s="156">
        <v>122</v>
      </c>
      <c r="D44" s="156">
        <v>142</v>
      </c>
      <c r="E44" s="148">
        <v>16.393442622950818</v>
      </c>
    </row>
    <row r="45" spans="1:5" ht="12.75" customHeight="1">
      <c r="A45" s="171">
        <v>42</v>
      </c>
      <c r="B45" s="147" t="s">
        <v>83</v>
      </c>
      <c r="C45" s="156">
        <v>182</v>
      </c>
      <c r="D45" s="156">
        <v>174</v>
      </c>
      <c r="E45" s="148">
        <v>-4.395604395604396</v>
      </c>
    </row>
    <row r="46" spans="1:5" ht="12.75" customHeight="1">
      <c r="A46" s="171">
        <v>43</v>
      </c>
      <c r="B46" s="147" t="s">
        <v>57</v>
      </c>
      <c r="C46" s="156">
        <v>487</v>
      </c>
      <c r="D46" s="156">
        <v>537</v>
      </c>
      <c r="E46" s="148">
        <v>10.266940451745379</v>
      </c>
    </row>
    <row r="47" spans="1:5" ht="12.75" customHeight="1">
      <c r="A47" s="171">
        <v>44</v>
      </c>
      <c r="B47" s="147" t="s">
        <v>49</v>
      </c>
      <c r="C47" s="156">
        <v>130</v>
      </c>
      <c r="D47" s="156">
        <v>142</v>
      </c>
      <c r="E47" s="148">
        <v>9.2307692307692317</v>
      </c>
    </row>
    <row r="48" spans="1:5" ht="12.75" customHeight="1">
      <c r="A48" s="171">
        <v>45</v>
      </c>
      <c r="B48" s="147" t="s">
        <v>52</v>
      </c>
      <c r="C48" s="156">
        <v>150</v>
      </c>
      <c r="D48" s="156">
        <v>150</v>
      </c>
      <c r="E48" s="148">
        <v>0</v>
      </c>
    </row>
    <row r="49" spans="1:9" ht="12.75" customHeight="1">
      <c r="A49" s="171">
        <v>46</v>
      </c>
      <c r="B49" s="147" t="s">
        <v>50</v>
      </c>
      <c r="C49" s="156">
        <v>128</v>
      </c>
      <c r="D49" s="156">
        <v>121</v>
      </c>
      <c r="E49" s="148">
        <v>-5.46875</v>
      </c>
    </row>
    <row r="50" spans="1:9" ht="12.75" customHeight="1">
      <c r="A50" s="171">
        <v>47</v>
      </c>
      <c r="B50" s="147" t="s">
        <v>76</v>
      </c>
      <c r="C50" s="156">
        <v>116</v>
      </c>
      <c r="D50" s="156">
        <v>114</v>
      </c>
      <c r="E50" s="148">
        <v>-1.7241379310344827</v>
      </c>
    </row>
    <row r="51" spans="1:9" ht="12.75" customHeight="1">
      <c r="A51" s="185">
        <v>48</v>
      </c>
      <c r="B51" s="159" t="s">
        <v>61</v>
      </c>
      <c r="C51" s="158">
        <v>328</v>
      </c>
      <c r="D51" s="158">
        <v>332</v>
      </c>
      <c r="E51" s="157">
        <v>1.2195121951219512</v>
      </c>
      <c r="G51" s="29"/>
    </row>
    <row r="52" spans="1:9" ht="12.75" customHeight="1">
      <c r="A52" s="185">
        <v>49</v>
      </c>
      <c r="B52" s="159" t="s">
        <v>80</v>
      </c>
      <c r="C52" s="158">
        <v>319</v>
      </c>
      <c r="D52" s="158">
        <v>375</v>
      </c>
      <c r="E52" s="157">
        <v>17.554858934169278</v>
      </c>
      <c r="G52" s="29"/>
    </row>
    <row r="53" spans="1:9" ht="12.75" customHeight="1">
      <c r="A53" s="185">
        <v>50</v>
      </c>
      <c r="B53" s="159" t="s">
        <v>55</v>
      </c>
      <c r="C53" s="158">
        <v>476</v>
      </c>
      <c r="D53" s="158">
        <v>515</v>
      </c>
      <c r="E53" s="157">
        <v>8.1932773109243691</v>
      </c>
      <c r="G53" s="85"/>
      <c r="H53" s="78"/>
      <c r="I53" s="68"/>
    </row>
    <row r="54" spans="1:9" s="29" customFormat="1" ht="12.75" customHeight="1">
      <c r="A54" s="185">
        <v>51</v>
      </c>
      <c r="B54" s="159" t="s">
        <v>73</v>
      </c>
      <c r="C54" s="158">
        <v>611</v>
      </c>
      <c r="D54" s="158">
        <v>656</v>
      </c>
      <c r="E54" s="157">
        <v>7.3649754500818325</v>
      </c>
      <c r="F54" s="109"/>
    </row>
    <row r="55" spans="1:9" s="29" customFormat="1" ht="12.75" customHeight="1">
      <c r="A55" s="185">
        <v>52</v>
      </c>
      <c r="B55" s="159" t="s">
        <v>54</v>
      </c>
      <c r="C55" s="158">
        <v>458</v>
      </c>
      <c r="D55" s="158">
        <v>470</v>
      </c>
      <c r="E55" s="157">
        <v>2.6200873362445414</v>
      </c>
      <c r="F55" s="109"/>
    </row>
    <row r="56" spans="1:9" s="29" customFormat="1" ht="12.75" customHeight="1">
      <c r="A56" s="185">
        <v>53</v>
      </c>
      <c r="B56" s="159" t="s">
        <v>94</v>
      </c>
      <c r="C56" s="195">
        <v>333</v>
      </c>
      <c r="D56" s="195">
        <v>356</v>
      </c>
      <c r="E56" s="197">
        <v>6.9069069069069062</v>
      </c>
      <c r="F56" s="109"/>
    </row>
    <row r="57" spans="1:9" s="29" customFormat="1" ht="12.75" customHeight="1">
      <c r="A57" s="171">
        <v>54</v>
      </c>
      <c r="B57" s="147" t="s">
        <v>70</v>
      </c>
      <c r="C57" s="162">
        <v>137</v>
      </c>
      <c r="D57" s="162">
        <v>134</v>
      </c>
      <c r="E57" s="196">
        <v>-2.1897810218978102</v>
      </c>
      <c r="F57" s="109"/>
    </row>
    <row r="58" spans="1:9" ht="14.25" customHeight="1">
      <c r="A58" s="171">
        <v>55</v>
      </c>
      <c r="B58" s="147" t="s">
        <v>68</v>
      </c>
      <c r="C58" s="162">
        <v>122</v>
      </c>
      <c r="D58" s="162">
        <v>124</v>
      </c>
      <c r="E58" s="196">
        <v>1.639344262295082</v>
      </c>
    </row>
    <row r="59" spans="1:9">
      <c r="A59" s="171">
        <v>56</v>
      </c>
      <c r="B59" s="147" t="s">
        <v>85</v>
      </c>
      <c r="C59" s="162">
        <v>288</v>
      </c>
      <c r="D59" s="162">
        <v>304</v>
      </c>
      <c r="E59" s="196">
        <v>5.5555555555555554</v>
      </c>
    </row>
    <row r="60" spans="1:9">
      <c r="A60" s="171">
        <v>57</v>
      </c>
      <c r="B60" s="147" t="s">
        <v>95</v>
      </c>
      <c r="C60" s="162">
        <v>360</v>
      </c>
      <c r="D60" s="162">
        <v>314</v>
      </c>
      <c r="E60" s="197">
        <v>-12.777777777777777</v>
      </c>
    </row>
    <row r="61" spans="1:9">
      <c r="A61" s="171">
        <v>58</v>
      </c>
      <c r="B61" s="147" t="s">
        <v>56</v>
      </c>
      <c r="C61" s="162">
        <v>94</v>
      </c>
      <c r="D61" s="162">
        <v>82</v>
      </c>
      <c r="E61" s="196">
        <v>-12.76595744680851</v>
      </c>
    </row>
    <row r="62" spans="1:9">
      <c r="A62" s="171">
        <v>59</v>
      </c>
      <c r="B62" s="147" t="s">
        <v>84</v>
      </c>
      <c r="C62" s="162">
        <v>154</v>
      </c>
      <c r="D62" s="162">
        <v>148</v>
      </c>
      <c r="E62" s="196">
        <v>-3.8961038961038961</v>
      </c>
    </row>
    <row r="63" spans="1:9">
      <c r="A63" s="171">
        <v>60</v>
      </c>
      <c r="B63" s="147" t="s">
        <v>92</v>
      </c>
      <c r="C63" s="162">
        <v>112</v>
      </c>
      <c r="D63" s="162">
        <v>118</v>
      </c>
      <c r="E63" s="196">
        <v>5.3571428571428568</v>
      </c>
    </row>
    <row r="64" spans="1:9">
      <c r="A64" s="171">
        <v>61</v>
      </c>
      <c r="B64" s="147" t="s">
        <v>89</v>
      </c>
      <c r="C64" s="162">
        <v>341</v>
      </c>
      <c r="D64" s="162">
        <v>373</v>
      </c>
      <c r="E64" s="196">
        <v>9.3841642228739008</v>
      </c>
    </row>
    <row r="65" spans="1:226">
      <c r="A65" s="171">
        <v>62</v>
      </c>
      <c r="B65" s="147" t="s">
        <v>53</v>
      </c>
      <c r="C65" s="162">
        <v>112</v>
      </c>
      <c r="D65" s="162">
        <v>122</v>
      </c>
      <c r="E65" s="196">
        <v>8.9285714285714288</v>
      </c>
    </row>
    <row r="66" spans="1:226">
      <c r="A66" s="171">
        <v>63</v>
      </c>
      <c r="B66" s="147" t="s">
        <v>79</v>
      </c>
      <c r="C66" s="162">
        <v>190</v>
      </c>
      <c r="D66" s="162">
        <v>150</v>
      </c>
      <c r="E66" s="196">
        <v>-21.052631578947366</v>
      </c>
    </row>
    <row r="67" spans="1:226">
      <c r="A67" s="185">
        <v>64</v>
      </c>
      <c r="B67" s="159" t="s">
        <v>93</v>
      </c>
      <c r="C67" s="195">
        <v>148</v>
      </c>
      <c r="D67" s="195">
        <v>137</v>
      </c>
      <c r="E67" s="197">
        <v>-7.4324324324324325</v>
      </c>
    </row>
    <row r="68" spans="1:226" ht="12.75" customHeight="1">
      <c r="A68" s="192">
        <v>65</v>
      </c>
      <c r="B68" s="135" t="s">
        <v>98</v>
      </c>
      <c r="C68" s="164">
        <v>84</v>
      </c>
      <c r="D68" s="164">
        <v>60</v>
      </c>
      <c r="E68" s="92">
        <v>-28.571428571428569</v>
      </c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87"/>
      <c r="B69" s="177" t="s">
        <v>16</v>
      </c>
      <c r="C69" s="178">
        <v>53746</v>
      </c>
      <c r="D69" s="161">
        <v>53653</v>
      </c>
      <c r="E69" s="146">
        <v>-0.17303613292151973</v>
      </c>
    </row>
    <row r="70" spans="1:226" ht="15">
      <c r="A70" s="194" t="s">
        <v>90</v>
      </c>
      <c r="B70" s="152"/>
      <c r="C70" s="154"/>
      <c r="D70" s="154"/>
      <c r="E70" s="154"/>
    </row>
    <row r="71" spans="1:226">
      <c r="A71" s="50"/>
    </row>
    <row r="72" spans="1:226">
      <c r="A72" s="50"/>
    </row>
    <row r="73" spans="1:226">
      <c r="A73" s="50"/>
    </row>
    <row r="74" spans="1:226">
      <c r="A74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2019-05-16T23:26:10Z</dcterms:modified>
</cp:coreProperties>
</file>