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62913"/>
</workbook>
</file>

<file path=xl/calcChain.xml><?xml version="1.0" encoding="utf-8"?>
<calcChain xmlns="http://schemas.openxmlformats.org/spreadsheetml/2006/main">
  <c r="H76" i="27" l="1"/>
  <c r="G76" i="27"/>
  <c r="F76" i="27"/>
  <c r="E76" i="27"/>
  <c r="D76" i="27"/>
  <c r="C76" i="27"/>
  <c r="H70" i="27" l="1"/>
  <c r="H71" i="27"/>
  <c r="G70" i="27"/>
  <c r="G71" i="27"/>
  <c r="F70" i="27"/>
  <c r="F71" i="27"/>
  <c r="E70" i="27"/>
  <c r="E71" i="27"/>
  <c r="D69" i="27"/>
  <c r="D70" i="27"/>
  <c r="D71" i="27"/>
  <c r="C70" i="27"/>
  <c r="C71" i="27"/>
  <c r="A70" i="27"/>
  <c r="A71" i="27"/>
  <c r="B69" i="27"/>
  <c r="C69" i="27"/>
  <c r="E69" i="27"/>
  <c r="F69" i="27"/>
  <c r="G69" i="27"/>
  <c r="H69" i="27"/>
  <c r="B70" i="27"/>
  <c r="B71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F73" i="27" l="1"/>
  <c r="F75" i="27" s="1"/>
  <c r="H73" i="27"/>
  <c r="H75" i="27" s="1"/>
  <c r="E73" i="27"/>
  <c r="E75" i="27" s="1"/>
  <c r="D73" i="27"/>
  <c r="D75" i="27" s="1"/>
  <c r="C73" i="27"/>
  <c r="C75" i="27" s="1"/>
  <c r="G75" i="27" l="1"/>
  <c r="G73" i="27"/>
</calcChain>
</file>

<file path=xl/sharedStrings.xml><?xml version="1.0" encoding="utf-8"?>
<sst xmlns="http://schemas.openxmlformats.org/spreadsheetml/2006/main" count="432" uniqueCount="98">
  <si>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</si>
  <si>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</si>
  <si>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</si>
  <si>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</si>
  <si>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</si>
  <si>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</si>
  <si>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</si>
  <si>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</si>
  <si>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</si>
  <si>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</si>
  <si>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</si>
  <si>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</si>
  <si>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</si>
  <si>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</si>
  <si>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</si>
  <si>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</si>
  <si>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</si>
  <si>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</si>
  <si>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</si>
  <si>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</si>
  <si>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</si>
  <si>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</si>
  <si>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</si>
  <si>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</si>
  <si>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</si>
  <si>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</si>
  <si>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</si>
  <si>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</si>
  <si>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</si>
  <si>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</si>
  <si>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</si>
  <si>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</si>
  <si>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</si>
  <si>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</si>
  <si>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</si>
  <si>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</si>
  <si>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</si>
  <si>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</si>
  <si>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</si>
  <si>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</si>
  <si>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</si>
  <si>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</si>
  <si>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</si>
  <si>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</si>
  <si>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</si>
  <si>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</si>
  <si>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</si>
  <si>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</si>
  <si>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</si>
  <si>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</si>
  <si>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</si>
  <si>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</si>
  <si>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</si>
  <si>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</si>
  <si>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</si>
  <si>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</si>
  <si>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</si>
  <si>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</si>
  <si>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</si>
  <si>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</si>
  <si>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</si>
  <si>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</si>
  <si>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</si>
  <si>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</si>
  <si>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</si>
  <si>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</si>
  <si>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</si>
  <si>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</si>
  <si>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</si>
  <si>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</si>
  <si>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</si>
  <si>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</si>
  <si>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</si>
  <si>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</si>
  <si>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</si>
  <si>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</si>
  <si>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</si>
  <si>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</si>
  <si>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</si>
  <si>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</si>
  <si>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</si>
  <si>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</si>
  <si>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</si>
  <si>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</si>
  <si>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</si>
  <si>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</si>
  <si>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</si>
  <si>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</si>
  <si>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</si>
  <si>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</si>
  <si>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</si>
  <si>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</si>
  <si>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Alice Springs - Darwin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</si>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</sst>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0" borderId="0" xfId="117"/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11" fillId="0" borderId="0" xfId="16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0" fontId="11" fillId="0" borderId="0" xfId="274"/>
    <xf numFmtId="168" fontId="10" fillId="0" borderId="0" xfId="330" applyNumberFormat="1" applyFont="1"/>
    <xf numFmtId="173" fontId="10" fillId="0" borderId="0" xfId="330" applyNumberFormat="1" applyFont="1" applyBorder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0" fontId="9" fillId="0" borderId="3" xfId="330" applyFont="1" applyFill="1" applyBorder="1"/>
    <xf numFmtId="1" fontId="9" fillId="0" borderId="3" xfId="153" applyNumberFormat="1" applyFont="1" applyBorder="1" applyAlignment="1"/>
    <xf numFmtId="176" fontId="9" fillId="0" borderId="3" xfId="331" applyNumberFormat="1" applyFont="1" applyBorder="1" applyAlignment="1">
      <alignment horizontal="right"/>
    </xf>
    <xf numFmtId="176" fontId="10" fillId="0" borderId="0" xfId="331" applyNumberFormat="1" applyFont="1" applyBorder="1" applyAlignment="1">
      <alignment horizontal="right"/>
    </xf>
    <xf numFmtId="173" fontId="9" fillId="0" borderId="3" xfId="331" applyNumberFormat="1" applyFont="1" applyFill="1" applyBorder="1" applyAlignment="1">
      <alignment horizontal="left"/>
    </xf>
    <xf numFmtId="1" fontId="10" fillId="0" borderId="0" xfId="296" applyNumberFormat="1" applyFont="1" applyBorder="1" applyAlignment="1"/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9" fillId="0" borderId="3" xfId="331" applyFont="1" applyFill="1" applyBorder="1" applyAlignment="1">
      <alignment horizontal="right"/>
    </xf>
    <xf numFmtId="0" fontId="10" fillId="0" borderId="0" xfId="331" applyFont="1" applyBorder="1" applyAlignment="1">
      <alignment horizontal="right"/>
    </xf>
    <xf numFmtId="3" fontId="9" fillId="0" borderId="3" xfId="174" applyNumberFormat="1" applyFont="1" applyFill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9" fillId="0" borderId="0" xfId="331" applyFont="1" applyFill="1" applyBorder="1" applyAlignment="1">
      <alignment horizontal="right"/>
    </xf>
    <xf numFmtId="0" fontId="9" fillId="0" borderId="0" xfId="331" applyFont="1" applyFill="1" applyBorder="1"/>
    <xf numFmtId="168" fontId="9" fillId="0" borderId="0" xfId="331" applyNumberFormat="1" applyFont="1" applyBorder="1" applyAlignment="1">
      <alignment horizontal="right"/>
    </xf>
    <xf numFmtId="173" fontId="9" fillId="0" borderId="0" xfId="331" applyNumberFormat="1" applyFont="1" applyBorder="1" applyAlignment="1">
      <alignment horizontal="right"/>
    </xf>
    <xf numFmtId="0" fontId="9" fillId="0" borderId="1" xfId="331" applyFont="1" applyFill="1" applyBorder="1"/>
    <xf numFmtId="168" fontId="9" fillId="0" borderId="1" xfId="331" applyNumberFormat="1" applyFont="1" applyBorder="1" applyAlignment="1">
      <alignment horizontal="right"/>
    </xf>
    <xf numFmtId="173" fontId="9" fillId="0" borderId="1" xfId="331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0" fillId="0" borderId="1" xfId="331" applyFont="1" applyFill="1" applyBorder="1" applyAlignment="1">
      <alignment horizontal="left"/>
    </xf>
    <xf numFmtId="0" fontId="10" fillId="0" borderId="0" xfId="0" applyFont="1"/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43678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95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769529</v>
      </c>
      <c r="D8" s="10">
        <f>RPKs!D4</f>
        <v>545986649</v>
      </c>
      <c r="E8" s="10">
        <f>Seats!D4</f>
        <v>899293</v>
      </c>
      <c r="F8" s="10">
        <f>ASKs!D4</f>
        <v>637969171</v>
      </c>
      <c r="G8" s="38">
        <f>'PLF%'!D4</f>
        <v>85.6</v>
      </c>
      <c r="H8" s="126">
        <f>Flights!D4</f>
        <v>5048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413613</v>
      </c>
      <c r="D9" s="10">
        <f>RPKs!D5</f>
        <v>311450589</v>
      </c>
      <c r="E9" s="10">
        <f>Seats!D5</f>
        <v>490360</v>
      </c>
      <c r="F9" s="10">
        <f>ASKs!D5</f>
        <v>369241080</v>
      </c>
      <c r="G9" s="38">
        <f>'PLF%'!D5</f>
        <v>84.3</v>
      </c>
      <c r="H9" s="126">
        <f>Flights!D5</f>
        <v>2972</v>
      </c>
      <c r="I9" s="2"/>
      <c r="J9" s="161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306282</v>
      </c>
      <c r="D10" s="10">
        <f>RPKs!D6</f>
        <v>422975442</v>
      </c>
      <c r="E10" s="10">
        <f>Seats!D6</f>
        <v>358815</v>
      </c>
      <c r="F10" s="10">
        <f>ASKs!D6</f>
        <v>495523515</v>
      </c>
      <c r="G10" s="38">
        <f>'PLF%'!D6</f>
        <v>85.4</v>
      </c>
      <c r="H10" s="126">
        <f>Flights!D6</f>
        <v>2108</v>
      </c>
      <c r="I10" s="30"/>
      <c r="J10" s="161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217246</v>
      </c>
      <c r="D11" s="10">
        <f>RPKs!D7</f>
        <v>147727280</v>
      </c>
      <c r="E11" s="10">
        <f>Seats!D7</f>
        <v>252638</v>
      </c>
      <c r="F11" s="10">
        <f>ASKs!D7</f>
        <v>171793840</v>
      </c>
      <c r="G11" s="38">
        <f>'PLF%'!D7</f>
        <v>86</v>
      </c>
      <c r="H11" s="126">
        <f>Flights!D7</f>
        <v>1463</v>
      </c>
      <c r="I11" s="30"/>
      <c r="J11" s="161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212024</v>
      </c>
      <c r="D12" s="10">
        <f>RPKs!D8</f>
        <v>136274512</v>
      </c>
      <c r="E12" s="10">
        <f>Seats!D8</f>
        <v>257925</v>
      </c>
      <c r="F12" s="10">
        <f>ASKs!D8</f>
        <v>165783375</v>
      </c>
      <c r="G12" s="38">
        <f>'PLF%'!D8</f>
        <v>82.2</v>
      </c>
      <c r="H12" s="126">
        <f>Flights!D8</f>
        <v>1571</v>
      </c>
      <c r="I12" s="30"/>
      <c r="J12" s="161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Gold Coast - Melbourne</v>
      </c>
      <c r="C13" s="10">
        <f>Passengers!D9</f>
        <v>177635</v>
      </c>
      <c r="D13" s="10">
        <f>RPKs!D9</f>
        <v>236817569</v>
      </c>
      <c r="E13" s="10">
        <f>Seats!D9</f>
        <v>194704</v>
      </c>
      <c r="F13" s="10">
        <f>ASKs!D9</f>
        <v>259554796</v>
      </c>
      <c r="G13" s="38">
        <f>'PLF%'!D9</f>
        <v>91.2</v>
      </c>
      <c r="H13" s="126">
        <f>Flights!D9</f>
        <v>1024</v>
      </c>
      <c r="I13" s="31"/>
      <c r="J13" s="161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168901</v>
      </c>
      <c r="D14" s="10">
        <f>RPKs!D10</f>
        <v>457046106</v>
      </c>
      <c r="E14" s="10">
        <f>Seats!D10</f>
        <v>193858</v>
      </c>
      <c r="F14" s="10">
        <f>ASKs!D10</f>
        <v>524579748</v>
      </c>
      <c r="G14" s="38">
        <f>'PLF%'!D10</f>
        <v>87.1</v>
      </c>
      <c r="H14" s="126">
        <f>Flights!D10</f>
        <v>989</v>
      </c>
      <c r="I14" s="31"/>
      <c r="J14" s="161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149036</v>
      </c>
      <c r="D15" s="10">
        <f>RPKs!D11</f>
        <v>173925012</v>
      </c>
      <c r="E15" s="10">
        <f>Seats!D11</f>
        <v>173003</v>
      </c>
      <c r="F15" s="10">
        <f>ASKs!D11</f>
        <v>201894501</v>
      </c>
      <c r="G15" s="38">
        <f>'PLF%'!D11</f>
        <v>86.1</v>
      </c>
      <c r="H15" s="126">
        <f>Flights!D11</f>
        <v>1020</v>
      </c>
      <c r="I15" s="31"/>
      <c r="J15" s="161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133503</v>
      </c>
      <c r="D16" s="10">
        <f>RPKs!D12</f>
        <v>438423852</v>
      </c>
      <c r="E16" s="10">
        <f>Seats!D12</f>
        <v>160691</v>
      </c>
      <c r="F16" s="10">
        <f>ASKs!D12</f>
        <v>527709244</v>
      </c>
      <c r="G16" s="38">
        <f>'PLF%'!D12</f>
        <v>83.1</v>
      </c>
      <c r="H16" s="126">
        <f>Flights!D12</f>
        <v>729</v>
      </c>
      <c r="I16" s="30"/>
      <c r="J16" s="161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Hobart - Melbourne</v>
      </c>
      <c r="C17" s="10">
        <f>Passengers!D13</f>
        <v>125053</v>
      </c>
      <c r="D17" s="10">
        <f>RPKs!D13</f>
        <v>77282754</v>
      </c>
      <c r="E17" s="10">
        <f>Seats!D13</f>
        <v>156037</v>
      </c>
      <c r="F17" s="10">
        <f>ASKs!D13</f>
        <v>96430866</v>
      </c>
      <c r="G17" s="38">
        <f>'PLF%'!D13</f>
        <v>80.099999999999994</v>
      </c>
      <c r="H17" s="126">
        <f>Flights!D13</f>
        <v>863</v>
      </c>
      <c r="I17" s="30"/>
      <c r="J17" s="161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Cairns</v>
      </c>
      <c r="C18" s="10">
        <f>Passengers!D14</f>
        <v>115839</v>
      </c>
      <c r="D18" s="10">
        <f>RPKs!D14</f>
        <v>161132049</v>
      </c>
      <c r="E18" s="10">
        <f>Seats!D14</f>
        <v>133836</v>
      </c>
      <c r="F18" s="10">
        <f>ASKs!D14</f>
        <v>186165876</v>
      </c>
      <c r="G18" s="38">
        <f>'PLF%'!D14</f>
        <v>86.6</v>
      </c>
      <c r="H18" s="126">
        <f>Flights!D14</f>
        <v>932</v>
      </c>
      <c r="I18" s="30"/>
      <c r="J18" s="161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101284</v>
      </c>
      <c r="D19" s="10">
        <f>RPKs!D15</f>
        <v>47603480</v>
      </c>
      <c r="E19" s="10">
        <f>Seats!D15</f>
        <v>154176</v>
      </c>
      <c r="F19" s="10">
        <f>ASKs!D15</f>
        <v>72462720</v>
      </c>
      <c r="G19" s="38">
        <f>'PLF%'!D15</f>
        <v>65.7</v>
      </c>
      <c r="H19" s="126">
        <f>Flights!D15</f>
        <v>971</v>
      </c>
      <c r="I19" s="30"/>
      <c r="J19" s="161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98555</v>
      </c>
      <c r="D20" s="10">
        <f>RPKs!D16</f>
        <v>194251905</v>
      </c>
      <c r="E20" s="10">
        <f>Seats!D16</f>
        <v>111943</v>
      </c>
      <c r="F20" s="10">
        <f>ASKs!D16</f>
        <v>220639653</v>
      </c>
      <c r="G20" s="38">
        <f>'PLF%'!D16</f>
        <v>88</v>
      </c>
      <c r="H20" s="126">
        <f>Flights!D16</f>
        <v>567</v>
      </c>
      <c r="I20" s="30"/>
      <c r="J20" s="161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Townsville</v>
      </c>
      <c r="C21" s="10">
        <f>Passengers!D17</f>
        <v>91854</v>
      </c>
      <c r="D21" s="10">
        <f>RPKs!D17</f>
        <v>102141648</v>
      </c>
      <c r="E21" s="10">
        <f>Seats!D17</f>
        <v>113548</v>
      </c>
      <c r="F21" s="10">
        <f>ASKs!D17</f>
        <v>126265376</v>
      </c>
      <c r="G21" s="38">
        <f>'PLF%'!D17</f>
        <v>80.900000000000006</v>
      </c>
      <c r="H21" s="126">
        <f>Flights!D17</f>
        <v>756</v>
      </c>
      <c r="I21" s="30"/>
      <c r="J21" s="161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Canberra - Sydney</v>
      </c>
      <c r="C22" s="10">
        <f>Passengers!D18</f>
        <v>84536</v>
      </c>
      <c r="D22" s="10">
        <f>RPKs!D18</f>
        <v>19950496</v>
      </c>
      <c r="E22" s="10">
        <f>Seats!D18</f>
        <v>111681</v>
      </c>
      <c r="F22" s="10">
        <f>ASKs!D18</f>
        <v>26356716</v>
      </c>
      <c r="G22" s="38">
        <f>'PLF%'!D18</f>
        <v>75.7</v>
      </c>
      <c r="H22" s="126">
        <f>Flights!D18</f>
        <v>1434</v>
      </c>
      <c r="I22" s="31"/>
      <c r="J22" s="161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Cairns - Melbourne</v>
      </c>
      <c r="C23" s="10">
        <f>Passengers!D19</f>
        <v>82117</v>
      </c>
      <c r="D23" s="10">
        <f>RPKs!D19</f>
        <v>189772387</v>
      </c>
      <c r="E23" s="10">
        <f>Seats!D19</f>
        <v>90291</v>
      </c>
      <c r="F23" s="10">
        <f>ASKs!D19</f>
        <v>208662501</v>
      </c>
      <c r="G23" s="38">
        <f>'PLF%'!D19</f>
        <v>90.9</v>
      </c>
      <c r="H23" s="126">
        <f>Flights!D19</f>
        <v>462</v>
      </c>
      <c r="I23" s="30"/>
      <c r="J23" s="161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Perth</v>
      </c>
      <c r="C24" s="10">
        <f>Passengers!D20</f>
        <v>79154</v>
      </c>
      <c r="D24" s="10">
        <f>RPKs!D20</f>
        <v>286141710</v>
      </c>
      <c r="E24" s="10">
        <f>Seats!D20</f>
        <v>95457</v>
      </c>
      <c r="F24" s="10">
        <f>ASKs!D20</f>
        <v>345077055</v>
      </c>
      <c r="G24" s="38">
        <f>'PLF%'!D20</f>
        <v>82.9</v>
      </c>
      <c r="H24" s="126">
        <f>Flights!D20</f>
        <v>513</v>
      </c>
      <c r="I24" s="30"/>
      <c r="J24" s="161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Brisbane</v>
      </c>
      <c r="C25" s="10">
        <f>Passengers!D21</f>
        <v>73765</v>
      </c>
      <c r="D25" s="10">
        <f>RPKs!D21</f>
        <v>119646830</v>
      </c>
      <c r="E25" s="10">
        <f>Seats!D21</f>
        <v>93108</v>
      </c>
      <c r="F25" s="10">
        <f>ASKs!D21</f>
        <v>151021176</v>
      </c>
      <c r="G25" s="38">
        <f>'PLF%'!D21</f>
        <v>79.2</v>
      </c>
      <c r="H25" s="126">
        <f>Flights!D21</f>
        <v>537</v>
      </c>
      <c r="I25" s="30"/>
      <c r="J25" s="161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Mackay</v>
      </c>
      <c r="C26" s="10">
        <f>Passengers!D22</f>
        <v>69350</v>
      </c>
      <c r="D26" s="10">
        <f>RPKs!D22</f>
        <v>55271950</v>
      </c>
      <c r="E26" s="10">
        <f>Seats!D22</f>
        <v>88522</v>
      </c>
      <c r="F26" s="10">
        <f>ASKs!D22</f>
        <v>70552034</v>
      </c>
      <c r="G26" s="38">
        <f>'PLF%'!D22</f>
        <v>78.3</v>
      </c>
      <c r="H26" s="126">
        <f>Flights!D22</f>
        <v>688</v>
      </c>
      <c r="I26" s="30"/>
      <c r="J26" s="161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Launceston - Melbourne</v>
      </c>
      <c r="C27" s="10">
        <f>Passengers!D23</f>
        <v>67814</v>
      </c>
      <c r="D27" s="10">
        <f>RPKs!D23</f>
        <v>32279464</v>
      </c>
      <c r="E27" s="10">
        <f>Seats!D23</f>
        <v>80740</v>
      </c>
      <c r="F27" s="10">
        <f>ASKs!D23</f>
        <v>38432240</v>
      </c>
      <c r="G27" s="38">
        <f>'PLF%'!D23</f>
        <v>84</v>
      </c>
      <c r="H27" s="126">
        <f>Flights!D23</f>
        <v>640</v>
      </c>
      <c r="I27" s="30"/>
      <c r="J27" s="161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Brisbane - Canberra</v>
      </c>
      <c r="C28" s="10">
        <f>Passengers!D24</f>
        <v>60733</v>
      </c>
      <c r="D28" s="10">
        <f>RPKs!D24</f>
        <v>58060748</v>
      </c>
      <c r="E28" s="10">
        <f>Seats!D24</f>
        <v>78029</v>
      </c>
      <c r="F28" s="10">
        <f>ASKs!D24</f>
        <v>74595724</v>
      </c>
      <c r="G28" s="38">
        <f>'PLF%'!D24</f>
        <v>77.8</v>
      </c>
      <c r="H28" s="126">
        <f>Flights!D24</f>
        <v>566</v>
      </c>
      <c r="I28" s="30"/>
      <c r="J28" s="161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Adelaide - Perth</v>
      </c>
      <c r="C29" s="10">
        <f>Passengers!D25</f>
        <v>55413</v>
      </c>
      <c r="D29" s="10">
        <f>RPKs!D25</f>
        <v>117475560</v>
      </c>
      <c r="E29" s="10">
        <f>Seats!D25</f>
        <v>72947</v>
      </c>
      <c r="F29" s="10">
        <f>ASKs!D25</f>
        <v>154647640</v>
      </c>
      <c r="G29" s="38">
        <f>'PLF%'!D25</f>
        <v>76</v>
      </c>
      <c r="H29" s="126">
        <f>Flights!D25</f>
        <v>484</v>
      </c>
      <c r="I29" s="30"/>
      <c r="J29" s="161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Newcastle</v>
      </c>
      <c r="C30" s="10">
        <f>Passengers!D26</f>
        <v>53449</v>
      </c>
      <c r="D30" s="10">
        <f>RPKs!D26</f>
        <v>32817686</v>
      </c>
      <c r="E30" s="10">
        <f>Seats!D26</f>
        <v>69565</v>
      </c>
      <c r="F30" s="10">
        <f>ASKs!D26</f>
        <v>42712910</v>
      </c>
      <c r="G30" s="38">
        <f>'PLF%'!D26</f>
        <v>76.8</v>
      </c>
      <c r="H30" s="126">
        <f>Flights!D26</f>
        <v>504</v>
      </c>
      <c r="I30" s="31"/>
      <c r="J30" s="161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Sunshine Coast - Sydney</v>
      </c>
      <c r="C31" s="10">
        <f>Passengers!D27</f>
        <v>51074</v>
      </c>
      <c r="D31" s="10">
        <f>RPKs!D27</f>
        <v>42748938</v>
      </c>
      <c r="E31" s="10">
        <f>Seats!D27</f>
        <v>60353</v>
      </c>
      <c r="F31" s="10">
        <f>ASKs!D27</f>
        <v>50515461</v>
      </c>
      <c r="G31" s="38">
        <f>'PLF%'!D27</f>
        <v>84.6</v>
      </c>
      <c r="H31" s="126">
        <f>Flights!D27</f>
        <v>379</v>
      </c>
      <c r="I31" s="52"/>
      <c r="J31" s="161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Melbourne - Sunshine Coast</v>
      </c>
      <c r="C32" s="10">
        <f>Passengers!D28</f>
        <v>49073</v>
      </c>
      <c r="D32" s="10">
        <f>RPKs!D28</f>
        <v>71352142</v>
      </c>
      <c r="E32" s="10">
        <f>Seats!D28</f>
        <v>54060</v>
      </c>
      <c r="F32" s="10">
        <f>ASKs!D28</f>
        <v>78603240</v>
      </c>
      <c r="G32" s="38">
        <f>'PLF%'!D28</f>
        <v>90.8</v>
      </c>
      <c r="H32" s="126">
        <f>Flights!D28</f>
        <v>300</v>
      </c>
      <c r="I32" s="52"/>
      <c r="J32" s="161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Hobart - Sydney</v>
      </c>
      <c r="C33" s="10">
        <f>Passengers!D29</f>
        <v>48865</v>
      </c>
      <c r="D33" s="10">
        <f>RPKs!D29</f>
        <v>50770735</v>
      </c>
      <c r="E33" s="10">
        <f>Seats!D29</f>
        <v>60202</v>
      </c>
      <c r="F33" s="10">
        <f>ASKs!D29</f>
        <v>62549878</v>
      </c>
      <c r="G33" s="38">
        <f>'PLF%'!D29</f>
        <v>81.2</v>
      </c>
      <c r="H33" s="126">
        <f>Flights!D29</f>
        <v>393</v>
      </c>
      <c r="I33" s="52"/>
      <c r="J33" s="161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0">
        <f>Passengers!D30</f>
        <v>47484</v>
      </c>
      <c r="D34" s="10">
        <f>RPKs!D30</f>
        <v>24596712</v>
      </c>
      <c r="E34" s="10">
        <f>Seats!D30</f>
        <v>56861</v>
      </c>
      <c r="F34" s="10">
        <f>ASKs!D30</f>
        <v>29453998</v>
      </c>
      <c r="G34" s="38">
        <f>'PLF%'!D30</f>
        <v>83.5</v>
      </c>
      <c r="H34" s="126">
        <f>Flights!D30</f>
        <v>669</v>
      </c>
      <c r="I34" s="65"/>
      <c r="J34" s="161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Karratha - Perth</v>
      </c>
      <c r="C35" s="10">
        <f>Passengers!D31</f>
        <v>40901</v>
      </c>
      <c r="D35" s="10">
        <f>RPKs!D31</f>
        <v>51126250</v>
      </c>
      <c r="E35" s="10">
        <f>Seats!D31</f>
        <v>61517</v>
      </c>
      <c r="F35" s="10">
        <f>ASKs!D31</f>
        <v>76896250</v>
      </c>
      <c r="G35" s="38">
        <f>'PLF%'!D31</f>
        <v>66.5</v>
      </c>
      <c r="H35" s="126">
        <f>Flights!D31</f>
        <v>500</v>
      </c>
      <c r="I35" s="65"/>
      <c r="J35" s="161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Melbourne - Newcastle</v>
      </c>
      <c r="C36" s="10">
        <f>Passengers!D32</f>
        <v>36347</v>
      </c>
      <c r="D36" s="10">
        <f>RPKs!D32</f>
        <v>30386092</v>
      </c>
      <c r="E36" s="10">
        <f>Seats!D32</f>
        <v>41692</v>
      </c>
      <c r="F36" s="10">
        <f>ASKs!D32</f>
        <v>34854512</v>
      </c>
      <c r="G36" s="38">
        <f>'PLF%'!D32</f>
        <v>87.2</v>
      </c>
      <c r="H36" s="126">
        <f>Flights!D32</f>
        <v>230</v>
      </c>
      <c r="I36" s="65"/>
      <c r="J36" s="161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Brisbane - Darwin</v>
      </c>
      <c r="C37" s="10">
        <f>Passengers!D33</f>
        <v>35716</v>
      </c>
      <c r="D37" s="10">
        <f>RPKs!D33</f>
        <v>101862032</v>
      </c>
      <c r="E37" s="10">
        <f>Seats!D33</f>
        <v>41917</v>
      </c>
      <c r="F37" s="10">
        <f>ASKs!D33</f>
        <v>119547284</v>
      </c>
      <c r="G37" s="38">
        <f>'PLF%'!D33</f>
        <v>85.2</v>
      </c>
      <c r="H37" s="126">
        <f>Flights!D33</f>
        <v>257</v>
      </c>
      <c r="I37" s="65"/>
      <c r="J37" s="161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Broome - Perth</v>
      </c>
      <c r="C38" s="10">
        <f>Passengers!D34</f>
        <v>33666</v>
      </c>
      <c r="D38" s="10">
        <f>RPKs!D34</f>
        <v>56457882</v>
      </c>
      <c r="E38" s="10">
        <f>Seats!D34</f>
        <v>39970</v>
      </c>
      <c r="F38" s="10">
        <f>ASKs!D34</f>
        <v>67029690</v>
      </c>
      <c r="G38" s="38">
        <f>'PLF%'!D34</f>
        <v>84.2</v>
      </c>
      <c r="H38" s="126">
        <f>Flights!D34</f>
        <v>338</v>
      </c>
      <c r="I38" s="65"/>
      <c r="J38" s="161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Perth - Port Hedland</v>
      </c>
      <c r="C39" s="10">
        <f>Passengers!D35</f>
        <v>33232</v>
      </c>
      <c r="D39" s="10">
        <f>RPKs!D35</f>
        <v>43600384</v>
      </c>
      <c r="E39" s="10">
        <f>Seats!D35</f>
        <v>49624</v>
      </c>
      <c r="F39" s="10">
        <f>ASKs!D35</f>
        <v>65106688</v>
      </c>
      <c r="G39" s="38">
        <f>'PLF%'!D35</f>
        <v>67</v>
      </c>
      <c r="H39" s="126">
        <f>Flights!D35</f>
        <v>392</v>
      </c>
      <c r="I39" s="65"/>
      <c r="J39" s="161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Ballina - Sydney</v>
      </c>
      <c r="C40" s="10">
        <f>Passengers!D36</f>
        <v>33058</v>
      </c>
      <c r="D40" s="10">
        <f>RPKs!D36</f>
        <v>20231496</v>
      </c>
      <c r="E40" s="10">
        <f>Seats!D36</f>
        <v>40716</v>
      </c>
      <c r="F40" s="10">
        <f>ASKs!D36</f>
        <v>24918192</v>
      </c>
      <c r="G40" s="38">
        <f>'PLF%'!D36</f>
        <v>81.2</v>
      </c>
      <c r="H40" s="126">
        <f>Flights!D36</f>
        <v>265</v>
      </c>
      <c r="I40" s="65"/>
      <c r="J40" s="161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Darwin - Sydney</v>
      </c>
      <c r="C41" s="10">
        <f>Passengers!D37</f>
        <v>31432</v>
      </c>
      <c r="D41" s="10">
        <f>RPKs!D37</f>
        <v>99167960</v>
      </c>
      <c r="E41" s="10">
        <f>Seats!D37</f>
        <v>36406</v>
      </c>
      <c r="F41" s="10">
        <f>ASKs!D37</f>
        <v>114860930</v>
      </c>
      <c r="G41" s="38">
        <f>'PLF%'!D37</f>
        <v>86.3</v>
      </c>
      <c r="H41" s="126">
        <f>Flights!D37</f>
        <v>207</v>
      </c>
      <c r="I41" s="65"/>
      <c r="J41" s="161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Darwin - Melbourne</v>
      </c>
      <c r="C42" s="10">
        <f>Passengers!D38</f>
        <v>31277</v>
      </c>
      <c r="D42" s="10">
        <f>RPKs!D38</f>
        <v>97928287</v>
      </c>
      <c r="E42" s="10">
        <f>Seats!D38</f>
        <v>34450</v>
      </c>
      <c r="F42" s="10">
        <f>ASKs!D38</f>
        <v>107862950</v>
      </c>
      <c r="G42" s="38">
        <f>'PLF%'!D38</f>
        <v>90.8</v>
      </c>
      <c r="H42" s="126">
        <f>Flights!D38</f>
        <v>186</v>
      </c>
      <c r="I42" s="65"/>
      <c r="J42" s="161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Newman - Perth</v>
      </c>
      <c r="C43" s="10">
        <f>Passengers!D39</f>
        <v>30199</v>
      </c>
      <c r="D43" s="10">
        <f>RPKs!D39</f>
        <v>30772781</v>
      </c>
      <c r="E43" s="10">
        <f>Seats!D39</f>
        <v>50941</v>
      </c>
      <c r="F43" s="10">
        <f>ASKs!D39</f>
        <v>51908879</v>
      </c>
      <c r="G43" s="38">
        <f>'PLF%'!D39</f>
        <v>59.3</v>
      </c>
      <c r="H43" s="126">
        <f>Flights!D39</f>
        <v>361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Coffs Harbour - Sydney</v>
      </c>
      <c r="C44" s="10">
        <f>Passengers!D40</f>
        <v>25851</v>
      </c>
      <c r="D44" s="10">
        <f>RPKs!D40</f>
        <v>11451993</v>
      </c>
      <c r="E44" s="10">
        <f>Seats!D40</f>
        <v>34378</v>
      </c>
      <c r="F44" s="10">
        <f>ASKs!D40</f>
        <v>15229454</v>
      </c>
      <c r="G44" s="38">
        <f>'PLF%'!D40</f>
        <v>75.2</v>
      </c>
      <c r="H44" s="126">
        <f>Flights!D40</f>
        <v>389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Kalgoorlie - Perth</v>
      </c>
      <c r="C45" s="10">
        <f>Passengers!D41</f>
        <v>25205</v>
      </c>
      <c r="D45" s="10">
        <f>RPKs!D41</f>
        <v>13560290</v>
      </c>
      <c r="E45" s="10">
        <f>Seats!D41</f>
        <v>44777</v>
      </c>
      <c r="F45" s="10">
        <f>ASKs!D41</f>
        <v>24090026</v>
      </c>
      <c r="G45" s="38">
        <f>'PLF%'!D41</f>
        <v>56.3</v>
      </c>
      <c r="H45" s="126">
        <f>Flights!D41</f>
        <v>356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Proserpine</v>
      </c>
      <c r="C46" s="10">
        <f>Passengers!D42</f>
        <v>22714</v>
      </c>
      <c r="D46" s="10">
        <f>RPKs!D42</f>
        <v>20329030</v>
      </c>
      <c r="E46" s="10">
        <f>Seats!D42</f>
        <v>25752</v>
      </c>
      <c r="F46" s="10">
        <f>ASKs!D42</f>
        <v>23048040</v>
      </c>
      <c r="G46" s="38">
        <f>'PLF%'!D42</f>
        <v>88.2</v>
      </c>
      <c r="H46" s="126">
        <f>Flights!D42</f>
        <v>144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Gladstone</v>
      </c>
      <c r="C47" s="10">
        <f>Passengers!D43</f>
        <v>21419</v>
      </c>
      <c r="D47" s="10">
        <f>RPKs!D43</f>
        <v>9295846</v>
      </c>
      <c r="E47" s="10">
        <f>Seats!D43</f>
        <v>32498</v>
      </c>
      <c r="F47" s="10">
        <f>ASKs!D43</f>
        <v>14104132</v>
      </c>
      <c r="G47" s="38">
        <f>'PLF%'!D43</f>
        <v>65.900000000000006</v>
      </c>
      <c r="H47" s="126">
        <f>Flights!D43</f>
        <v>431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Albury - Sydney</v>
      </c>
      <c r="C48" s="10">
        <f>Passengers!D44</f>
        <v>21380</v>
      </c>
      <c r="D48" s="10">
        <f>RPKs!D44</f>
        <v>9663760</v>
      </c>
      <c r="E48" s="10">
        <f>Seats!D44</f>
        <v>28523</v>
      </c>
      <c r="F48" s="10">
        <f>ASKs!D44</f>
        <v>12892396</v>
      </c>
      <c r="G48" s="38">
        <f>'PLF%'!D44</f>
        <v>75</v>
      </c>
      <c r="H48" s="126">
        <f>Flights!D44</f>
        <v>525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Melbourne - Mildura</v>
      </c>
      <c r="C49" s="10">
        <f>Passengers!D45</f>
        <v>20245</v>
      </c>
      <c r="D49" s="10">
        <f>RPKs!D45</f>
        <v>9251965</v>
      </c>
      <c r="E49" s="10">
        <f>Seats!D45</f>
        <v>30832</v>
      </c>
      <c r="F49" s="10">
        <f>ASKs!D45</f>
        <v>14090224</v>
      </c>
      <c r="G49" s="38">
        <f>'PLF%'!D45</f>
        <v>65.7</v>
      </c>
      <c r="H49" s="126">
        <f>Flights!D45</f>
        <v>426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Ayers Rock - Sydney</v>
      </c>
      <c r="C50" s="10">
        <f>Passengers!D46</f>
        <v>19685</v>
      </c>
      <c r="D50" s="10">
        <f>RPKs!D46</f>
        <v>42932985</v>
      </c>
      <c r="E50" s="10">
        <f>Seats!D46</f>
        <v>22158</v>
      </c>
      <c r="F50" s="10">
        <f>ASKs!D46</f>
        <v>48326598</v>
      </c>
      <c r="G50" s="38">
        <f>'PLF%'!D46</f>
        <v>88.8</v>
      </c>
      <c r="H50" s="126">
        <f>Flights!D46</f>
        <v>124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Hobart</v>
      </c>
      <c r="C51" s="10">
        <f>Passengers!D47</f>
        <v>18642</v>
      </c>
      <c r="D51" s="10">
        <f>RPKs!D47</f>
        <v>33387822</v>
      </c>
      <c r="E51" s="10">
        <f>Seats!D47</f>
        <v>22372</v>
      </c>
      <c r="F51" s="10">
        <f>ASKs!D47</f>
        <v>40068252</v>
      </c>
      <c r="G51" s="38">
        <f>'PLF%'!D47</f>
        <v>83.3</v>
      </c>
      <c r="H51" s="126">
        <f>Flights!D47</f>
        <v>126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Gold Coast</v>
      </c>
      <c r="C52" s="10">
        <f>Passengers!D48</f>
        <v>18137</v>
      </c>
      <c r="D52" s="10">
        <f>RPKs!D48</f>
        <v>29146159</v>
      </c>
      <c r="E52" s="10">
        <f>Seats!D48</f>
        <v>20298</v>
      </c>
      <c r="F52" s="10">
        <f>ASKs!D48</f>
        <v>32618886</v>
      </c>
      <c r="G52" s="38">
        <f>'PLF%'!D48</f>
        <v>89.4</v>
      </c>
      <c r="H52" s="126">
        <f>Flights!D48</f>
        <v>114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Brisbane - Emerald</v>
      </c>
      <c r="C53" s="10">
        <f>Passengers!D49</f>
        <v>18119</v>
      </c>
      <c r="D53" s="10">
        <f>RPKs!D49</f>
        <v>11831707</v>
      </c>
      <c r="E53" s="10">
        <f>Seats!D49</f>
        <v>25600</v>
      </c>
      <c r="F53" s="10">
        <f>ASKs!D49</f>
        <v>16716800</v>
      </c>
      <c r="G53" s="38">
        <f>'PLF%'!D49</f>
        <v>70.8</v>
      </c>
      <c r="H53" s="126">
        <f>Flights!D49</f>
        <v>378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Launceston - Sydney</v>
      </c>
      <c r="C54" s="10">
        <f>Passengers!D50</f>
        <v>18085</v>
      </c>
      <c r="D54" s="10">
        <f>RPKs!D50</f>
        <v>16529690</v>
      </c>
      <c r="E54" s="10">
        <f>Seats!D50</f>
        <v>20326</v>
      </c>
      <c r="F54" s="10">
        <f>ASKs!D50</f>
        <v>18577964</v>
      </c>
      <c r="G54" s="38">
        <f>'PLF%'!D50</f>
        <v>89</v>
      </c>
      <c r="H54" s="126">
        <f>Flights!D50</f>
        <v>114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Hamilton Island - Sydney</v>
      </c>
      <c r="C55" s="10">
        <f>Passengers!D51</f>
        <v>17004</v>
      </c>
      <c r="D55" s="10">
        <f>RPKs!D51</f>
        <v>25948104</v>
      </c>
      <c r="E55" s="10">
        <f>Seats!D51</f>
        <v>22577</v>
      </c>
      <c r="F55" s="10">
        <f>ASKs!D51</f>
        <v>34452502</v>
      </c>
      <c r="G55" s="38">
        <f>'PLF%'!D51</f>
        <v>75.3</v>
      </c>
      <c r="H55" s="126">
        <f>Flights!D51</f>
        <v>137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Canberra</v>
      </c>
      <c r="C56" s="10">
        <f>Passengers!D52</f>
        <v>16875</v>
      </c>
      <c r="D56" s="10">
        <f>RPKs!D52</f>
        <v>16402500</v>
      </c>
      <c r="E56" s="10">
        <f>Seats!D52</f>
        <v>26374</v>
      </c>
      <c r="F56" s="10">
        <f>ASKs!D52</f>
        <v>25635528</v>
      </c>
      <c r="G56" s="38">
        <f>'PLF%'!D52</f>
        <v>64</v>
      </c>
      <c r="H56" s="126">
        <f>Flights!D52</f>
        <v>159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Sydney - Wagga Wagga</v>
      </c>
      <c r="C57" s="10">
        <f>Passengers!D53</f>
        <v>16546</v>
      </c>
      <c r="D57" s="10">
        <f>RPKs!D53</f>
        <v>6072382</v>
      </c>
      <c r="E57" s="10">
        <f>Seats!D53</f>
        <v>24092</v>
      </c>
      <c r="F57" s="10">
        <f>ASKs!D53</f>
        <v>8841764</v>
      </c>
      <c r="G57" s="38">
        <f>'PLF%'!D53</f>
        <v>68.7</v>
      </c>
      <c r="H57" s="126">
        <f>Flights!D53</f>
        <v>474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Sydney - Townsville</v>
      </c>
      <c r="C58" s="10">
        <f>Passengers!D54</f>
        <v>16490</v>
      </c>
      <c r="D58" s="10">
        <f>RPKs!D54</f>
        <v>27868100</v>
      </c>
      <c r="E58" s="10">
        <f>Seats!D54</f>
        <v>20080</v>
      </c>
      <c r="F58" s="10">
        <f>ASKs!D54</f>
        <v>33935200</v>
      </c>
      <c r="G58" s="38">
        <f>'PLF%'!D54</f>
        <v>82.1</v>
      </c>
      <c r="H58" s="126">
        <f>Flights!D54</f>
        <v>114</v>
      </c>
      <c r="I58" s="72"/>
      <c r="J58" s="161"/>
      <c r="K58" s="34"/>
    </row>
    <row r="59" spans="1:15" ht="12.75" customHeight="1">
      <c r="A59" s="29">
        <f>Passengers!A55</f>
        <v>52</v>
      </c>
      <c r="B59" s="29" t="str">
        <f>Passengers!B55</f>
        <v>Darwin - Perth</v>
      </c>
      <c r="C59" s="10">
        <f>Passengers!D55</f>
        <v>16405</v>
      </c>
      <c r="D59" s="10">
        <f>RPKs!D55</f>
        <v>43489655</v>
      </c>
      <c r="E59" s="10">
        <f>Seats!D55</f>
        <v>21414</v>
      </c>
      <c r="F59" s="10">
        <f>ASKs!D55</f>
        <v>56768514</v>
      </c>
      <c r="G59" s="38">
        <f>'PLF%'!D55</f>
        <v>76.599999999999994</v>
      </c>
      <c r="H59" s="126">
        <f>Flights!D55</f>
        <v>124</v>
      </c>
      <c r="I59" s="29"/>
      <c r="J59" s="161"/>
      <c r="K59" s="29"/>
    </row>
    <row r="60" spans="1:15" ht="12.75" customHeight="1">
      <c r="A60" s="29">
        <f>Passengers!A56</f>
        <v>53</v>
      </c>
      <c r="B60" s="29" t="str">
        <f>Passengers!B56</f>
        <v>Port Macquarie - Sydney</v>
      </c>
      <c r="C60" s="10">
        <f>Passengers!D56</f>
        <v>16200</v>
      </c>
      <c r="D60" s="10">
        <f>RPKs!D56</f>
        <v>5200200</v>
      </c>
      <c r="E60" s="10">
        <f>Seats!D56</f>
        <v>22433</v>
      </c>
      <c r="F60" s="10">
        <f>ASKs!D56</f>
        <v>7200993</v>
      </c>
      <c r="G60" s="38">
        <f>'PLF%'!D56</f>
        <v>72.2</v>
      </c>
      <c r="H60" s="126">
        <f>Flights!D56</f>
        <v>348</v>
      </c>
      <c r="I60" s="29"/>
      <c r="J60" s="161"/>
      <c r="K60" s="29"/>
    </row>
    <row r="61" spans="1:15" ht="12.75" customHeight="1">
      <c r="A61" s="29">
        <f>Passengers!A57</f>
        <v>54</v>
      </c>
      <c r="B61" s="29" t="str">
        <f>Passengers!B57</f>
        <v>Dubbo - Sydney</v>
      </c>
      <c r="C61" s="10">
        <f>Passengers!D57</f>
        <v>16197</v>
      </c>
      <c r="D61" s="10">
        <f>RPKs!D57</f>
        <v>5021070</v>
      </c>
      <c r="E61" s="10">
        <f>Seats!D57</f>
        <v>24100</v>
      </c>
      <c r="F61" s="10">
        <f>ASKs!D57</f>
        <v>7471000</v>
      </c>
      <c r="G61" s="38">
        <f>'PLF%'!D57</f>
        <v>67.2</v>
      </c>
      <c r="H61" s="126">
        <f>Flights!D57</f>
        <v>524</v>
      </c>
      <c r="I61" s="29"/>
      <c r="J61" s="161"/>
      <c r="K61" s="29"/>
    </row>
    <row r="62" spans="1:15" ht="12.75" customHeight="1">
      <c r="A62" s="29">
        <f>Passengers!A58</f>
        <v>55</v>
      </c>
      <c r="B62" s="29" t="str">
        <f>Passengers!B58</f>
        <v>Sydney - Tamworth</v>
      </c>
      <c r="C62" s="10">
        <f>Passengers!D58</f>
        <v>14887</v>
      </c>
      <c r="D62" s="10">
        <f>RPKs!D58</f>
        <v>4763840</v>
      </c>
      <c r="E62" s="10">
        <f>Seats!D58</f>
        <v>22083</v>
      </c>
      <c r="F62" s="10">
        <f>ASKs!D58</f>
        <v>7066560</v>
      </c>
      <c r="G62" s="38">
        <f>'PLF%'!D58</f>
        <v>67.400000000000006</v>
      </c>
      <c r="H62" s="126">
        <f>Flights!D58</f>
        <v>346</v>
      </c>
      <c r="I62" s="29"/>
      <c r="J62" s="161"/>
      <c r="K62" s="29"/>
    </row>
    <row r="63" spans="1:15" ht="12.75" customHeight="1">
      <c r="A63" s="29">
        <f>Passengers!A59</f>
        <v>56</v>
      </c>
      <c r="B63" s="29" t="str">
        <f>Passengers!B59</f>
        <v>Adelaide - Port Lincoln</v>
      </c>
      <c r="C63" s="10">
        <f>Passengers!D59</f>
        <v>13768</v>
      </c>
      <c r="D63" s="10">
        <f>RPKs!D59</f>
        <v>3386928</v>
      </c>
      <c r="E63" s="10">
        <f>Seats!D59</f>
        <v>24658</v>
      </c>
      <c r="F63" s="10">
        <f>ASKs!D59</f>
        <v>6065868</v>
      </c>
      <c r="G63" s="38">
        <f>'PLF%'!D59</f>
        <v>55.8</v>
      </c>
      <c r="H63" s="126">
        <f>Flights!D59</f>
        <v>642</v>
      </c>
      <c r="I63" s="29"/>
      <c r="J63" s="161"/>
      <c r="K63" s="29"/>
    </row>
    <row r="64" spans="1:15" ht="12.75" customHeight="1">
      <c r="A64" s="29">
        <f>Passengers!A60</f>
        <v>57</v>
      </c>
      <c r="B64" s="29" t="str">
        <f>Passengers!B60</f>
        <v>Brisbane - Mount Isa</v>
      </c>
      <c r="C64" s="10">
        <f>Passengers!D60</f>
        <v>13501</v>
      </c>
      <c r="D64" s="10">
        <f>RPKs!D60</f>
        <v>21237073</v>
      </c>
      <c r="E64" s="10">
        <f>Seats!D60</f>
        <v>17496</v>
      </c>
      <c r="F64" s="10">
        <f>ASKs!D60</f>
        <v>27521208</v>
      </c>
      <c r="G64" s="38">
        <f>'PLF%'!D60</f>
        <v>77.2</v>
      </c>
      <c r="H64" s="126">
        <f>Flights!D60</f>
        <v>147</v>
      </c>
      <c r="I64" s="29"/>
      <c r="J64" s="161"/>
      <c r="K64" s="29"/>
    </row>
    <row r="65" spans="1:11" ht="12.75" customHeight="1">
      <c r="A65" s="29">
        <f>Passengers!A61</f>
        <v>58</v>
      </c>
      <c r="B65" s="29" t="str">
        <f>Passengers!B61</f>
        <v>Brisbane - Bundaberg</v>
      </c>
      <c r="C65" s="10">
        <f>Passengers!D61</f>
        <v>13344</v>
      </c>
      <c r="D65" s="10">
        <f>RPKs!D61</f>
        <v>3829728</v>
      </c>
      <c r="E65" s="10">
        <f>Seats!D61</f>
        <v>19228</v>
      </c>
      <c r="F65" s="10">
        <f>ASKs!D61</f>
        <v>5518436</v>
      </c>
      <c r="G65" s="38">
        <f>'PLF%'!D61</f>
        <v>69.400000000000006</v>
      </c>
      <c r="H65" s="126">
        <f>Flights!D61</f>
        <v>308</v>
      </c>
      <c r="I65" s="29"/>
      <c r="J65" s="161"/>
      <c r="K65" s="29"/>
    </row>
    <row r="66" spans="1:11" ht="12.75" customHeight="1">
      <c r="A66" s="29">
        <f>Passengers!A62</f>
        <v>59</v>
      </c>
      <c r="B66" s="29" t="str">
        <f>Passengers!B62</f>
        <v>Adelaide - Alice Springs</v>
      </c>
      <c r="C66" s="10">
        <f>Passengers!D62</f>
        <v>12776</v>
      </c>
      <c r="D66" s="10">
        <f>RPKs!D62</f>
        <v>16813216</v>
      </c>
      <c r="E66" s="10">
        <f>Seats!D62</f>
        <v>16940</v>
      </c>
      <c r="F66" s="10">
        <f>ASKs!D62</f>
        <v>22293040</v>
      </c>
      <c r="G66" s="38">
        <f>'PLF%'!D62</f>
        <v>75.400000000000006</v>
      </c>
      <c r="H66" s="126">
        <f>Flights!D62</f>
        <v>122</v>
      </c>
      <c r="I66" s="29"/>
      <c r="J66" s="161"/>
      <c r="K66" s="29"/>
    </row>
    <row r="67" spans="1:11" ht="12.75" customHeight="1">
      <c r="A67" s="29">
        <f>Passengers!A63</f>
        <v>60</v>
      </c>
      <c r="B67" s="29" t="str">
        <f>Passengers!B63</f>
        <v>Brisbane - Hamilton Island</v>
      </c>
      <c r="C67" s="10">
        <f>Passengers!D63</f>
        <v>12628</v>
      </c>
      <c r="D67" s="10">
        <f>RPKs!D63</f>
        <v>11213664</v>
      </c>
      <c r="E67" s="10">
        <f>Seats!D63</f>
        <v>15674</v>
      </c>
      <c r="F67" s="10">
        <f>ASKs!D63</f>
        <v>13918512</v>
      </c>
      <c r="G67" s="38">
        <f>'PLF%'!D63</f>
        <v>80.599999999999994</v>
      </c>
      <c r="H67" s="126">
        <f>Flights!D63</f>
        <v>124</v>
      </c>
      <c r="I67" s="29"/>
      <c r="J67" s="161"/>
      <c r="K67" s="29"/>
    </row>
    <row r="68" spans="1:11" ht="12.75" customHeight="1">
      <c r="A68" s="29">
        <f>Passengers!A64</f>
        <v>61</v>
      </c>
      <c r="B68" s="29" t="str">
        <f>Passengers!B64</f>
        <v>Alice Springs - Darwin</v>
      </c>
      <c r="C68" s="10">
        <f>Passengers!D64</f>
        <v>12610</v>
      </c>
      <c r="D68" s="10">
        <f>RPKs!D64</f>
        <v>16456050</v>
      </c>
      <c r="E68" s="10">
        <f>Seats!D64</f>
        <v>26510</v>
      </c>
      <c r="F68" s="10">
        <f>ASKs!D64</f>
        <v>34595550</v>
      </c>
      <c r="G68" s="38">
        <f>'PLF%'!D64</f>
        <v>47.6</v>
      </c>
      <c r="H68" s="126">
        <f>Flights!D64</f>
        <v>161</v>
      </c>
      <c r="I68" s="29"/>
      <c r="J68" s="161"/>
      <c r="K68" s="29"/>
    </row>
    <row r="69" spans="1:11" ht="12.75" customHeight="1">
      <c r="A69" s="29">
        <f>Passengers!A65</f>
        <v>62</v>
      </c>
      <c r="B69" s="29" t="str">
        <f>Passengers!B65</f>
        <v>Cairns - Townsville</v>
      </c>
      <c r="C69" s="10">
        <f>Passengers!D65</f>
        <v>12017</v>
      </c>
      <c r="D69" s="10">
        <f>RPKs!D65</f>
        <v>3412828</v>
      </c>
      <c r="E69" s="10">
        <f>Seats!D65</f>
        <v>21081</v>
      </c>
      <c r="F69" s="10">
        <f>ASKs!D65</f>
        <v>5987004</v>
      </c>
      <c r="G69" s="38">
        <f>'PLF%'!D65</f>
        <v>57</v>
      </c>
      <c r="H69" s="126">
        <f>Flights!D65</f>
        <v>334</v>
      </c>
      <c r="I69" s="29"/>
      <c r="J69" s="161"/>
      <c r="K69" s="29"/>
    </row>
    <row r="70" spans="1:11" ht="12.75" customHeight="1">
      <c r="A70" s="29">
        <f>Passengers!A66</f>
        <v>63</v>
      </c>
      <c r="B70" s="29" t="str">
        <f>Passengers!B66</f>
        <v>Armidale - Sydney</v>
      </c>
      <c r="C70" s="10">
        <f>Passengers!D66</f>
        <v>10350</v>
      </c>
      <c r="D70" s="10">
        <f>RPKs!D66</f>
        <v>3953700</v>
      </c>
      <c r="E70" s="10">
        <f>Seats!D66</f>
        <v>15840</v>
      </c>
      <c r="F70" s="10">
        <f>ASKs!D66</f>
        <v>6050880</v>
      </c>
      <c r="G70" s="38">
        <f>'PLF%'!D66</f>
        <v>65.3</v>
      </c>
      <c r="H70" s="126">
        <f>Flights!D66</f>
        <v>371</v>
      </c>
      <c r="I70" s="29"/>
      <c r="J70" s="161"/>
      <c r="K70" s="29"/>
    </row>
    <row r="71" spans="1:11" ht="12.75" customHeight="1">
      <c r="A71" s="29">
        <f>Passengers!A67</f>
        <v>64</v>
      </c>
      <c r="B71" s="29" t="str">
        <f>Passengers!B67</f>
        <v>Proserpine - Sydney</v>
      </c>
      <c r="C71" s="10">
        <f>Passengers!D67</f>
        <v>9563</v>
      </c>
      <c r="D71" s="10">
        <f>RPKs!D67</f>
        <v>14507071</v>
      </c>
      <c r="E71" s="10">
        <f>Seats!D67</f>
        <v>11256</v>
      </c>
      <c r="F71" s="10">
        <f>ASKs!D67</f>
        <v>17075352</v>
      </c>
      <c r="G71" s="38">
        <f>'PLF%'!D67</f>
        <v>85</v>
      </c>
      <c r="H71" s="126">
        <f>Flights!D67</f>
        <v>62</v>
      </c>
      <c r="I71" s="29"/>
      <c r="J71" s="161"/>
      <c r="K71" s="29"/>
    </row>
    <row r="72" spans="1:11" ht="14.25" customHeight="1">
      <c r="A72" s="116"/>
      <c r="B72" s="117"/>
      <c r="C72" s="125"/>
      <c r="D72" s="117"/>
      <c r="E72" s="117"/>
      <c r="F72" s="117"/>
      <c r="G72" s="117"/>
      <c r="H72" s="125"/>
      <c r="I72" s="29"/>
      <c r="J72" s="161"/>
      <c r="K72" s="29"/>
    </row>
    <row r="73" spans="1:11" ht="20.100000000000001" customHeight="1">
      <c r="A73" s="116"/>
      <c r="B73" s="118" t="s">
        <v>7</v>
      </c>
      <c r="C73" s="121">
        <f>SUM(C8:C71)</f>
        <v>4679652</v>
      </c>
      <c r="D73" s="121">
        <f>SUM(D8:D71)</f>
        <v>5522414725</v>
      </c>
      <c r="E73" s="121">
        <f>SUM(E8:E71)</f>
        <v>5719226</v>
      </c>
      <c r="F73" s="121">
        <f>SUM(F8:F71)</f>
        <v>6632340392</v>
      </c>
      <c r="G73" s="119">
        <f>D73/F73*100</f>
        <v>83.264947192113297</v>
      </c>
      <c r="H73" s="121">
        <f>SUM(H8:H71)</f>
        <v>38942</v>
      </c>
      <c r="I73" s="2"/>
      <c r="J73" s="2"/>
      <c r="K73" s="29"/>
    </row>
    <row r="74" spans="1:11" ht="15" customHeight="1">
      <c r="A74" s="116"/>
      <c r="B74" s="117"/>
      <c r="C74" s="117"/>
      <c r="D74" s="117"/>
      <c r="E74" s="117"/>
      <c r="F74" s="117"/>
      <c r="G74" s="117"/>
      <c r="H74" s="117"/>
      <c r="I74" s="2"/>
      <c r="J74" s="2"/>
    </row>
    <row r="75" spans="1:11" ht="20.100000000000001" customHeight="1">
      <c r="A75" s="116"/>
      <c r="B75" s="118" t="s">
        <v>8</v>
      </c>
      <c r="C75" s="121">
        <f>C76-C73</f>
        <v>514206</v>
      </c>
      <c r="D75" s="121">
        <f>D76-D73</f>
        <v>570969695</v>
      </c>
      <c r="E75" s="121">
        <f>E76-E73</f>
        <v>752731</v>
      </c>
      <c r="F75" s="121">
        <f>F76-F73</f>
        <v>757205075</v>
      </c>
      <c r="G75" s="119">
        <f>D75/F75*100</f>
        <v>75.40489543073916</v>
      </c>
      <c r="H75" s="121">
        <f>H76-H73</f>
        <v>14558</v>
      </c>
      <c r="I75" s="2"/>
      <c r="J75" s="132"/>
    </row>
    <row r="76" spans="1:11" ht="20.100000000000001" customHeight="1">
      <c r="A76" s="116"/>
      <c r="B76" s="120" t="s">
        <v>86</v>
      </c>
      <c r="C76" s="121">
        <f>Passengers!D68</f>
        <v>5193858</v>
      </c>
      <c r="D76" s="121">
        <f>RPKs!D68</f>
        <v>6093384420</v>
      </c>
      <c r="E76" s="121">
        <f>Seats!D68</f>
        <v>6471957</v>
      </c>
      <c r="F76" s="121">
        <f>ASKs!D68</f>
        <v>7389545467</v>
      </c>
      <c r="G76" s="119">
        <f>'PLF%'!D68</f>
        <v>82.5</v>
      </c>
      <c r="H76" s="121">
        <f>Flights!D68</f>
        <v>53500</v>
      </c>
      <c r="I76" s="2"/>
      <c r="J76" s="2"/>
    </row>
    <row r="77" spans="1:11" ht="12.75" customHeight="1">
      <c r="A77" s="2" t="s">
        <v>9</v>
      </c>
      <c r="B77" s="2" t="s">
        <v>13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14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 t="s">
        <v>6</v>
      </c>
      <c r="B79" s="2" t="s">
        <v>10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"/>
      <c r="B80" s="2" t="s">
        <v>11</v>
      </c>
      <c r="C80" s="17"/>
      <c r="D80" s="17"/>
      <c r="E80" s="17"/>
      <c r="F80" s="17"/>
      <c r="G80" s="18"/>
      <c r="H80" s="16"/>
      <c r="I80" s="2"/>
      <c r="J80" s="2"/>
    </row>
    <row r="81" spans="1:10">
      <c r="A81" s="14"/>
      <c r="B81" s="29"/>
      <c r="C81" s="32"/>
      <c r="D81" s="32"/>
      <c r="E81" s="32"/>
      <c r="F81" s="32"/>
      <c r="G81" s="18"/>
      <c r="H81" s="110"/>
      <c r="J81" s="131"/>
    </row>
    <row r="82" spans="1:10">
      <c r="A82" s="14"/>
      <c r="B82" s="33"/>
      <c r="C82" s="17"/>
      <c r="D82" s="17"/>
      <c r="E82" s="17"/>
      <c r="F82" s="17"/>
      <c r="G82" s="18"/>
      <c r="H82" s="16"/>
      <c r="I82" s="9"/>
    </row>
    <row r="83" spans="1:10">
      <c r="I83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99" t="s">
        <v>96</v>
      </c>
      <c r="B1" s="179"/>
      <c r="C1" s="179"/>
      <c r="D1" s="65"/>
      <c r="E1" s="65"/>
      <c r="F1" s="178"/>
      <c r="G1" s="187"/>
      <c r="H1" s="187"/>
      <c r="I1" s="55"/>
      <c r="J1" s="48"/>
      <c r="K1" s="187"/>
      <c r="L1" s="48"/>
      <c r="M1" s="187"/>
      <c r="N1" s="187"/>
      <c r="O1" s="187"/>
      <c r="P1" s="55"/>
      <c r="Q1" s="48"/>
      <c r="R1" s="187"/>
      <c r="S1" s="187"/>
      <c r="T1" s="187"/>
      <c r="U1" s="55"/>
      <c r="V1" s="48"/>
      <c r="W1" s="187"/>
      <c r="X1" s="187"/>
      <c r="Y1" s="187"/>
      <c r="Z1" s="55"/>
      <c r="AA1" s="48"/>
      <c r="AB1" s="187"/>
      <c r="AC1" s="187"/>
      <c r="AD1" s="187"/>
      <c r="AE1" s="55"/>
      <c r="AF1" s="48"/>
      <c r="AG1" s="187"/>
      <c r="AH1" s="187"/>
      <c r="AI1" s="187"/>
      <c r="AJ1" s="55"/>
      <c r="AK1" s="48"/>
      <c r="AL1" s="187"/>
      <c r="AM1" s="187"/>
      <c r="AN1" s="187"/>
      <c r="AO1" s="55"/>
      <c r="AP1" s="48"/>
      <c r="AQ1" s="187"/>
      <c r="AR1" s="187"/>
      <c r="AS1" s="187"/>
      <c r="AT1" s="55"/>
      <c r="AU1" s="48"/>
      <c r="AV1" s="187"/>
      <c r="AW1" s="187"/>
      <c r="AX1" s="187"/>
      <c r="AY1" s="55"/>
      <c r="AZ1" s="48"/>
      <c r="BA1" s="187"/>
      <c r="BB1" s="187"/>
      <c r="BC1" s="187"/>
      <c r="BD1" s="55"/>
      <c r="BE1" s="48"/>
      <c r="BF1" s="187"/>
      <c r="BG1" s="187"/>
      <c r="BH1" s="187"/>
      <c r="BI1" s="55"/>
      <c r="BJ1" s="48"/>
      <c r="BK1" s="187"/>
      <c r="BL1" s="187"/>
      <c r="BM1" s="187"/>
      <c r="BN1" s="55"/>
      <c r="BO1" s="48"/>
      <c r="BP1" s="187"/>
      <c r="BQ1" s="187"/>
      <c r="BR1" s="187"/>
      <c r="BS1" s="55"/>
      <c r="BT1" s="48"/>
      <c r="BU1" s="187"/>
      <c r="BV1" s="187"/>
      <c r="BW1" s="187"/>
      <c r="BX1" s="55"/>
      <c r="BY1" s="48"/>
      <c r="BZ1" s="187"/>
      <c r="CA1" s="187"/>
      <c r="CB1" s="187"/>
      <c r="CC1" s="55"/>
      <c r="CD1" s="48"/>
      <c r="CE1" s="187"/>
      <c r="CF1" s="187"/>
      <c r="CG1" s="187"/>
      <c r="CH1" s="55"/>
      <c r="CI1" s="48"/>
      <c r="CJ1" s="187"/>
      <c r="CK1" s="187"/>
      <c r="CL1" s="187"/>
      <c r="CM1" s="55"/>
      <c r="CN1" s="48"/>
      <c r="CO1" s="187"/>
      <c r="CP1" s="187"/>
      <c r="CQ1" s="187"/>
      <c r="CR1" s="55"/>
      <c r="CS1" s="48"/>
      <c r="CT1" s="187"/>
      <c r="CU1" s="187"/>
      <c r="CV1" s="187"/>
      <c r="CW1" s="55"/>
      <c r="CX1" s="48"/>
      <c r="CY1" s="187"/>
      <c r="CZ1" s="187"/>
      <c r="DA1" s="187"/>
      <c r="DB1" s="55"/>
      <c r="DC1" s="48"/>
      <c r="DD1" s="187"/>
      <c r="DE1" s="187"/>
      <c r="DF1" s="187"/>
      <c r="DG1" s="55"/>
      <c r="DH1" s="48"/>
      <c r="DI1" s="187"/>
      <c r="DJ1" s="187"/>
      <c r="DK1" s="187"/>
      <c r="DL1" s="55"/>
      <c r="DM1" s="48"/>
      <c r="DN1" s="187"/>
      <c r="DO1" s="187"/>
      <c r="DP1" s="187"/>
      <c r="DQ1" s="55"/>
      <c r="DR1" s="48"/>
      <c r="DS1" s="187"/>
      <c r="DT1" s="187"/>
      <c r="DU1" s="187"/>
      <c r="DV1" s="55"/>
      <c r="DW1" s="48"/>
      <c r="DX1" s="187"/>
      <c r="DY1" s="187"/>
      <c r="DZ1" s="187"/>
      <c r="EA1" s="55"/>
      <c r="EB1" s="48"/>
      <c r="EC1" s="187"/>
      <c r="ED1" s="187"/>
      <c r="EE1" s="187"/>
      <c r="EF1" s="55"/>
      <c r="EG1" s="48"/>
      <c r="EH1" s="187"/>
      <c r="EI1" s="187"/>
      <c r="EJ1" s="187"/>
      <c r="EK1" s="55"/>
      <c r="EL1" s="48"/>
      <c r="EM1" s="187"/>
      <c r="EN1" s="187"/>
      <c r="EO1" s="187"/>
      <c r="EP1" s="55"/>
      <c r="EQ1" s="48"/>
      <c r="ER1" s="187"/>
      <c r="ES1" s="187"/>
      <c r="ET1" s="187"/>
      <c r="EU1" s="55"/>
      <c r="EV1" s="48"/>
      <c r="EW1" s="187"/>
      <c r="EX1" s="187"/>
      <c r="EY1" s="187"/>
      <c r="EZ1" s="55"/>
      <c r="FA1" s="48"/>
      <c r="FB1" s="187"/>
      <c r="FC1" s="187"/>
      <c r="FD1" s="187"/>
      <c r="FE1" s="55"/>
      <c r="FF1" s="48"/>
      <c r="FG1" s="187"/>
      <c r="FH1" s="187"/>
      <c r="FI1" s="187"/>
      <c r="FJ1" s="55"/>
      <c r="FK1" s="48"/>
      <c r="FL1" s="187"/>
      <c r="FM1" s="187"/>
      <c r="FN1" s="187"/>
      <c r="FO1" s="55"/>
      <c r="FP1" s="48"/>
      <c r="FQ1" s="187"/>
      <c r="FR1" s="187"/>
      <c r="FS1" s="187"/>
      <c r="FT1" s="55"/>
      <c r="FU1" s="48"/>
      <c r="FV1" s="187"/>
      <c r="FW1" s="187"/>
      <c r="FX1" s="187"/>
      <c r="FY1" s="55"/>
      <c r="FZ1" s="48"/>
      <c r="GA1" s="187"/>
      <c r="GB1" s="187"/>
      <c r="GC1" s="187"/>
      <c r="GD1" s="55"/>
      <c r="GE1" s="48"/>
      <c r="GF1" s="187"/>
      <c r="GG1" s="187"/>
      <c r="GH1" s="187"/>
      <c r="GI1" s="55"/>
      <c r="GJ1" s="48"/>
      <c r="GK1" s="187"/>
      <c r="GL1" s="187"/>
      <c r="GM1" s="187"/>
      <c r="GN1" s="55"/>
      <c r="GO1" s="48"/>
      <c r="GP1" s="187"/>
      <c r="GQ1" s="187"/>
      <c r="GR1" s="187"/>
      <c r="GS1" s="55"/>
      <c r="GT1" s="48"/>
      <c r="GU1" s="187"/>
      <c r="GV1" s="187"/>
      <c r="GW1" s="187"/>
      <c r="GX1" s="55"/>
      <c r="GY1" s="48"/>
      <c r="GZ1" s="187"/>
      <c r="HA1" s="187"/>
      <c r="HB1" s="187"/>
      <c r="HC1" s="55"/>
      <c r="HD1" s="48"/>
      <c r="HE1" s="187"/>
      <c r="HF1" s="187"/>
      <c r="HG1" s="187"/>
      <c r="HH1" s="55"/>
      <c r="HI1" s="48"/>
      <c r="HJ1" s="187"/>
      <c r="HK1" s="187"/>
      <c r="HL1" s="187"/>
      <c r="HM1" s="55"/>
      <c r="HN1" s="48"/>
      <c r="HO1" s="187"/>
      <c r="HP1" s="187"/>
      <c r="HQ1" s="187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85"/>
      <c r="B3" s="103" t="s">
        <v>12</v>
      </c>
      <c r="C3" s="130">
        <v>43313</v>
      </c>
      <c r="D3" s="130">
        <v>43678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86">
        <v>1</v>
      </c>
      <c r="B4" s="106" t="s">
        <v>18</v>
      </c>
      <c r="C4" s="109">
        <v>782224</v>
      </c>
      <c r="D4" s="109">
        <v>769529</v>
      </c>
      <c r="E4" s="98">
        <v>-1.622936652416699</v>
      </c>
      <c r="F4" s="94"/>
    </row>
    <row r="5" spans="1:226" s="29" customFormat="1" ht="12.75" customHeight="1">
      <c r="A5" s="186">
        <v>2</v>
      </c>
      <c r="B5" s="106" t="s">
        <v>19</v>
      </c>
      <c r="C5" s="109">
        <v>416496</v>
      </c>
      <c r="D5" s="109">
        <v>413613</v>
      </c>
      <c r="E5" s="98">
        <v>-0.69220352656448081</v>
      </c>
      <c r="F5" s="94"/>
    </row>
    <row r="6" spans="1:226" s="29" customFormat="1" ht="12.75" customHeight="1">
      <c r="A6" s="186">
        <v>3</v>
      </c>
      <c r="B6" s="106" t="s">
        <v>20</v>
      </c>
      <c r="C6" s="109">
        <v>299829</v>
      </c>
      <c r="D6" s="109">
        <v>306282</v>
      </c>
      <c r="E6" s="98">
        <v>2.1522267692584771</v>
      </c>
      <c r="F6" s="94"/>
    </row>
    <row r="7" spans="1:226" s="29" customFormat="1" ht="12.75" customHeight="1">
      <c r="A7" s="186">
        <v>4</v>
      </c>
      <c r="B7" s="106" t="s">
        <v>21</v>
      </c>
      <c r="C7" s="109">
        <v>220913</v>
      </c>
      <c r="D7" s="109">
        <v>217246</v>
      </c>
      <c r="E7" s="98">
        <v>-1.6599294744990107</v>
      </c>
      <c r="F7" s="94"/>
    </row>
    <row r="8" spans="1:226" s="29" customFormat="1" ht="12.75" customHeight="1">
      <c r="A8" s="186">
        <v>5</v>
      </c>
      <c r="B8" s="106" t="s">
        <v>22</v>
      </c>
      <c r="C8" s="109">
        <v>206123</v>
      </c>
      <c r="D8" s="109">
        <v>212024</v>
      </c>
      <c r="E8" s="98">
        <v>2.8628537329652683</v>
      </c>
      <c r="F8" s="94"/>
    </row>
    <row r="9" spans="1:226" s="29" customFormat="1" ht="12.75" customHeight="1">
      <c r="A9" s="186">
        <v>6</v>
      </c>
      <c r="B9" s="106" t="s">
        <v>25</v>
      </c>
      <c r="C9" s="109">
        <v>174780</v>
      </c>
      <c r="D9" s="109">
        <v>177635</v>
      </c>
      <c r="E9" s="98">
        <v>1.6334820917725139</v>
      </c>
      <c r="F9" s="94"/>
    </row>
    <row r="10" spans="1:226" s="29" customFormat="1" ht="12.75" customHeight="1">
      <c r="A10" s="186">
        <v>7</v>
      </c>
      <c r="B10" s="106" t="s">
        <v>23</v>
      </c>
      <c r="C10" s="109">
        <v>164205</v>
      </c>
      <c r="D10" s="109">
        <v>168901</v>
      </c>
      <c r="E10" s="98">
        <v>2.8598398343533997</v>
      </c>
      <c r="F10" s="94"/>
    </row>
    <row r="11" spans="1:226" s="29" customFormat="1" ht="12.75" customHeight="1">
      <c r="A11" s="186">
        <v>8</v>
      </c>
      <c r="B11" s="106" t="s">
        <v>24</v>
      </c>
      <c r="C11" s="109">
        <v>148639</v>
      </c>
      <c r="D11" s="109">
        <v>149036</v>
      </c>
      <c r="E11" s="98">
        <v>0.26709006384596234</v>
      </c>
      <c r="F11" s="94"/>
    </row>
    <row r="12" spans="1:226" s="29" customFormat="1" ht="12.75" customHeight="1">
      <c r="A12" s="186">
        <v>9</v>
      </c>
      <c r="B12" s="106" t="s">
        <v>26</v>
      </c>
      <c r="C12" s="109">
        <v>133054</v>
      </c>
      <c r="D12" s="109">
        <v>133503</v>
      </c>
      <c r="E12" s="98">
        <v>0.3374569723570881</v>
      </c>
      <c r="F12" s="94"/>
    </row>
    <row r="13" spans="1:226" s="29" customFormat="1" ht="12.75" customHeight="1">
      <c r="A13" s="186">
        <v>10</v>
      </c>
      <c r="B13" s="106" t="s">
        <v>28</v>
      </c>
      <c r="C13" s="109">
        <v>119638</v>
      </c>
      <c r="D13" s="109">
        <v>125053</v>
      </c>
      <c r="E13" s="98">
        <v>4.5261538975910662</v>
      </c>
      <c r="F13" s="94"/>
    </row>
    <row r="14" spans="1:226" s="29" customFormat="1" ht="12.75" customHeight="1">
      <c r="A14" s="186">
        <v>11</v>
      </c>
      <c r="B14" s="106" t="s">
        <v>27</v>
      </c>
      <c r="C14" s="109">
        <v>120957</v>
      </c>
      <c r="D14" s="109">
        <v>115839</v>
      </c>
      <c r="E14" s="98">
        <v>-4.231255735509313</v>
      </c>
      <c r="F14" s="94"/>
    </row>
    <row r="15" spans="1:226" s="29" customFormat="1" ht="12.75" customHeight="1">
      <c r="A15" s="186">
        <v>12</v>
      </c>
      <c r="B15" s="106" t="s">
        <v>30</v>
      </c>
      <c r="C15" s="109">
        <v>100832</v>
      </c>
      <c r="D15" s="109">
        <v>101284</v>
      </c>
      <c r="E15" s="98">
        <v>0.44827039035226907</v>
      </c>
      <c r="F15" s="94"/>
    </row>
    <row r="16" spans="1:226" s="29" customFormat="1" ht="12.75" customHeight="1">
      <c r="A16" s="186">
        <v>13</v>
      </c>
      <c r="B16" s="106" t="s">
        <v>29</v>
      </c>
      <c r="C16" s="109">
        <v>103836</v>
      </c>
      <c r="D16" s="109">
        <v>98555</v>
      </c>
      <c r="E16" s="98">
        <v>-5.0859046958665592</v>
      </c>
      <c r="F16" s="94"/>
    </row>
    <row r="17" spans="1:6" s="29" customFormat="1" ht="12.75" customHeight="1">
      <c r="A17" s="186">
        <v>14</v>
      </c>
      <c r="B17" s="106" t="s">
        <v>31</v>
      </c>
      <c r="C17" s="109">
        <v>92787</v>
      </c>
      <c r="D17" s="109">
        <v>91854</v>
      </c>
      <c r="E17" s="98">
        <v>-1.005528791748844</v>
      </c>
      <c r="F17" s="94"/>
    </row>
    <row r="18" spans="1:6" s="29" customFormat="1" ht="12.75" customHeight="1">
      <c r="A18" s="186">
        <v>15</v>
      </c>
      <c r="B18" s="106" t="s">
        <v>32</v>
      </c>
      <c r="C18" s="109">
        <v>89402</v>
      </c>
      <c r="D18" s="109">
        <v>84536</v>
      </c>
      <c r="E18" s="98">
        <v>-5.4428312565714414</v>
      </c>
      <c r="F18" s="94"/>
    </row>
    <row r="19" spans="1:6" s="29" customFormat="1" ht="12.75" customHeight="1">
      <c r="A19" s="186">
        <v>16</v>
      </c>
      <c r="B19" s="106" t="s">
        <v>40</v>
      </c>
      <c r="C19" s="109">
        <v>81840</v>
      </c>
      <c r="D19" s="109">
        <v>82117</v>
      </c>
      <c r="E19" s="98">
        <v>0.33846529814271747</v>
      </c>
      <c r="F19" s="94"/>
    </row>
    <row r="20" spans="1:6" s="29" customFormat="1" ht="12.75" customHeight="1">
      <c r="A20" s="186">
        <v>17</v>
      </c>
      <c r="B20" s="106" t="s">
        <v>37</v>
      </c>
      <c r="C20" s="109">
        <v>77815</v>
      </c>
      <c r="D20" s="109">
        <v>79154</v>
      </c>
      <c r="E20" s="98">
        <v>1.7207479277774207</v>
      </c>
      <c r="F20" s="94"/>
    </row>
    <row r="21" spans="1:6" s="29" customFormat="1" ht="12.75" customHeight="1">
      <c r="A21" s="186">
        <v>18</v>
      </c>
      <c r="B21" s="106" t="s">
        <v>36</v>
      </c>
      <c r="C21" s="109">
        <v>69806</v>
      </c>
      <c r="D21" s="109">
        <v>73765</v>
      </c>
      <c r="E21" s="98">
        <v>5.6714322551070113</v>
      </c>
      <c r="F21" s="94"/>
    </row>
    <row r="22" spans="1:6" s="29" customFormat="1" ht="12.75" customHeight="1">
      <c r="A22" s="186">
        <v>19</v>
      </c>
      <c r="B22" s="106" t="s">
        <v>34</v>
      </c>
      <c r="C22" s="109">
        <v>69338</v>
      </c>
      <c r="D22" s="109">
        <v>69350</v>
      </c>
      <c r="E22" s="98">
        <v>1.7306527445268106E-2</v>
      </c>
      <c r="F22" s="94"/>
    </row>
    <row r="23" spans="1:6" s="29" customFormat="1" ht="12.75" customHeight="1">
      <c r="A23" s="186">
        <v>20</v>
      </c>
      <c r="B23" s="106" t="s">
        <v>33</v>
      </c>
      <c r="C23" s="109">
        <v>67245</v>
      </c>
      <c r="D23" s="109">
        <v>67814</v>
      </c>
      <c r="E23" s="98">
        <v>0.84615956576697149</v>
      </c>
      <c r="F23" s="94"/>
    </row>
    <row r="24" spans="1:6" s="29" customFormat="1" ht="12.75" customHeight="1">
      <c r="A24" s="186">
        <v>21</v>
      </c>
      <c r="B24" s="106" t="s">
        <v>35</v>
      </c>
      <c r="C24" s="109">
        <v>58175</v>
      </c>
      <c r="D24" s="109">
        <v>60733</v>
      </c>
      <c r="E24" s="98">
        <v>4.3970777825526426</v>
      </c>
      <c r="F24" s="94"/>
    </row>
    <row r="25" spans="1:6" s="29" customFormat="1" ht="12.75" customHeight="1">
      <c r="A25" s="186">
        <v>22</v>
      </c>
      <c r="B25" s="106" t="s">
        <v>39</v>
      </c>
      <c r="C25" s="109">
        <v>49405</v>
      </c>
      <c r="D25" s="109">
        <v>55413</v>
      </c>
      <c r="E25" s="98">
        <v>12.160712478494078</v>
      </c>
      <c r="F25" s="94"/>
    </row>
    <row r="26" spans="1:6" s="29" customFormat="1" ht="12.75" customHeight="1">
      <c r="A26" s="186">
        <v>23</v>
      </c>
      <c r="B26" s="106" t="s">
        <v>41</v>
      </c>
      <c r="C26" s="109">
        <v>49625</v>
      </c>
      <c r="D26" s="109">
        <v>53449</v>
      </c>
      <c r="E26" s="98">
        <v>7.7057934508816119</v>
      </c>
      <c r="F26" s="94"/>
    </row>
    <row r="27" spans="1:6" s="29" customFormat="1" ht="12.75" customHeight="1">
      <c r="A27" s="186">
        <v>24</v>
      </c>
      <c r="B27" s="106" t="s">
        <v>74</v>
      </c>
      <c r="C27" s="109">
        <v>47434</v>
      </c>
      <c r="D27" s="109">
        <v>51074</v>
      </c>
      <c r="E27" s="98">
        <v>7.6738204663321667</v>
      </c>
      <c r="F27" s="94"/>
    </row>
    <row r="28" spans="1:6" s="29" customFormat="1" ht="12.75" customHeight="1">
      <c r="A28" s="186">
        <v>25</v>
      </c>
      <c r="B28" s="106" t="s">
        <v>75</v>
      </c>
      <c r="C28" s="109">
        <v>51096</v>
      </c>
      <c r="D28" s="109">
        <v>49073</v>
      </c>
      <c r="E28" s="98">
        <v>-3.9592140284953814</v>
      </c>
      <c r="F28" s="94"/>
    </row>
    <row r="29" spans="1:6" s="29" customFormat="1" ht="12.75" customHeight="1">
      <c r="A29" s="186">
        <v>26</v>
      </c>
      <c r="B29" s="106" t="s">
        <v>42</v>
      </c>
      <c r="C29" s="109">
        <v>47615</v>
      </c>
      <c r="D29" s="109">
        <v>48865</v>
      </c>
      <c r="E29" s="98">
        <v>2.6252231439672373</v>
      </c>
      <c r="F29" s="94"/>
    </row>
    <row r="30" spans="1:6" s="29" customFormat="1" ht="12.75" customHeight="1">
      <c r="A30" s="186">
        <v>27</v>
      </c>
      <c r="B30" s="106" t="s">
        <v>38</v>
      </c>
      <c r="C30" s="109">
        <v>46975</v>
      </c>
      <c r="D30" s="109">
        <v>47484</v>
      </c>
      <c r="E30" s="98">
        <v>1.0835550824906865</v>
      </c>
      <c r="F30" s="94"/>
    </row>
    <row r="31" spans="1:6" s="29" customFormat="1" ht="12.75" customHeight="1">
      <c r="A31" s="186">
        <v>28</v>
      </c>
      <c r="B31" s="106" t="s">
        <v>62</v>
      </c>
      <c r="C31" s="109">
        <v>39972</v>
      </c>
      <c r="D31" s="109">
        <v>40901</v>
      </c>
      <c r="E31" s="98">
        <v>2.3241268888221756</v>
      </c>
      <c r="F31" s="94"/>
    </row>
    <row r="32" spans="1:6" s="29" customFormat="1" ht="12.75" customHeight="1">
      <c r="A32" s="186">
        <v>29</v>
      </c>
      <c r="B32" s="106" t="s">
        <v>43</v>
      </c>
      <c r="C32" s="109">
        <v>38996</v>
      </c>
      <c r="D32" s="109">
        <v>36347</v>
      </c>
      <c r="E32" s="98">
        <v>-6.7930044107087904</v>
      </c>
      <c r="F32" s="94"/>
    </row>
    <row r="33" spans="1:6" s="29" customFormat="1" ht="12.75" customHeight="1">
      <c r="A33" s="186">
        <v>30</v>
      </c>
      <c r="B33" s="106" t="s">
        <v>44</v>
      </c>
      <c r="C33" s="109">
        <v>36702</v>
      </c>
      <c r="D33" s="109">
        <v>35716</v>
      </c>
      <c r="E33" s="98">
        <v>-2.6865020979783121</v>
      </c>
      <c r="F33" s="94"/>
    </row>
    <row r="34" spans="1:6" s="29" customFormat="1" ht="12.75" customHeight="1">
      <c r="A34" s="186">
        <v>31</v>
      </c>
      <c r="B34" s="106" t="s">
        <v>45</v>
      </c>
      <c r="C34" s="109">
        <v>32804</v>
      </c>
      <c r="D34" s="109">
        <v>33666</v>
      </c>
      <c r="E34" s="98">
        <v>2.627728325813925</v>
      </c>
      <c r="F34" s="94"/>
    </row>
    <row r="35" spans="1:6" s="29" customFormat="1" ht="12.75" customHeight="1">
      <c r="A35" s="186">
        <v>32</v>
      </c>
      <c r="B35" s="106" t="s">
        <v>71</v>
      </c>
      <c r="C35" s="109">
        <v>32280</v>
      </c>
      <c r="D35" s="109">
        <v>33232</v>
      </c>
      <c r="E35" s="98">
        <v>2.9491945477075587</v>
      </c>
      <c r="F35" s="94"/>
    </row>
    <row r="36" spans="1:6" s="29" customFormat="1" ht="12.75" customHeight="1">
      <c r="A36" s="186">
        <v>33</v>
      </c>
      <c r="B36" s="106" t="s">
        <v>47</v>
      </c>
      <c r="C36" s="109">
        <v>33562</v>
      </c>
      <c r="D36" s="109">
        <v>33058</v>
      </c>
      <c r="E36" s="98">
        <v>-1.50169834932364</v>
      </c>
      <c r="F36" s="94"/>
    </row>
    <row r="37" spans="1:6" s="29" customFormat="1" ht="12.75" customHeight="1">
      <c r="A37" s="186">
        <v>34</v>
      </c>
      <c r="B37" s="106" t="s">
        <v>82</v>
      </c>
      <c r="C37" s="109">
        <v>31080</v>
      </c>
      <c r="D37" s="109">
        <v>31432</v>
      </c>
      <c r="E37" s="98">
        <v>1.1325611325611324</v>
      </c>
      <c r="F37" s="94"/>
    </row>
    <row r="38" spans="1:6" s="29" customFormat="1" ht="12.75" customHeight="1">
      <c r="A38" s="186">
        <v>35</v>
      </c>
      <c r="B38" s="106" t="s">
        <v>67</v>
      </c>
      <c r="C38" s="109">
        <v>31872</v>
      </c>
      <c r="D38" s="109">
        <v>31277</v>
      </c>
      <c r="E38" s="98">
        <v>-1.8668423694779117</v>
      </c>
      <c r="F38" s="94"/>
    </row>
    <row r="39" spans="1:6" s="29" customFormat="1" ht="12.75" customHeight="1">
      <c r="A39" s="186">
        <v>36</v>
      </c>
      <c r="B39" s="106" t="s">
        <v>63</v>
      </c>
      <c r="C39" s="109">
        <v>26908</v>
      </c>
      <c r="D39" s="109">
        <v>30199</v>
      </c>
      <c r="E39" s="98">
        <v>12.230563401218969</v>
      </c>
      <c r="F39" s="94"/>
    </row>
    <row r="40" spans="1:6" s="29" customFormat="1" ht="12.75" customHeight="1">
      <c r="A40" s="186">
        <v>37</v>
      </c>
      <c r="B40" s="106" t="s">
        <v>46</v>
      </c>
      <c r="C40" s="109">
        <v>26970</v>
      </c>
      <c r="D40" s="109">
        <v>25851</v>
      </c>
      <c r="E40" s="98">
        <v>-4.1490545050055614</v>
      </c>
      <c r="F40" s="94"/>
    </row>
    <row r="41" spans="1:6" s="29" customFormat="1" ht="12.75" customHeight="1">
      <c r="A41" s="186">
        <v>38</v>
      </c>
      <c r="B41" s="106" t="s">
        <v>48</v>
      </c>
      <c r="C41" s="109">
        <v>26945</v>
      </c>
      <c r="D41" s="109">
        <v>25205</v>
      </c>
      <c r="E41" s="98">
        <v>-6.4575988123956209</v>
      </c>
      <c r="F41" s="94"/>
    </row>
    <row r="42" spans="1:6" s="29" customFormat="1" ht="12.75" customHeight="1">
      <c r="A42" s="186">
        <v>39</v>
      </c>
      <c r="B42" s="106" t="s">
        <v>49</v>
      </c>
      <c r="C42" s="109">
        <v>20018</v>
      </c>
      <c r="D42" s="109">
        <v>22714</v>
      </c>
      <c r="E42" s="98">
        <v>13.467878908981918</v>
      </c>
      <c r="F42" s="94"/>
    </row>
    <row r="43" spans="1:6" s="29" customFormat="1" ht="12.75" customHeight="1">
      <c r="A43" s="186">
        <v>40</v>
      </c>
      <c r="B43" s="106" t="s">
        <v>78</v>
      </c>
      <c r="C43" s="109">
        <v>22546</v>
      </c>
      <c r="D43" s="109">
        <v>21419</v>
      </c>
      <c r="E43" s="98">
        <v>-4.9986693870309589</v>
      </c>
      <c r="F43" s="94"/>
    </row>
    <row r="44" spans="1:6" s="29" customFormat="1" ht="12.75" customHeight="1">
      <c r="A44" s="186">
        <v>41</v>
      </c>
      <c r="B44" s="106" t="s">
        <v>57</v>
      </c>
      <c r="C44" s="109">
        <v>21410</v>
      </c>
      <c r="D44" s="109">
        <v>21380</v>
      </c>
      <c r="E44" s="98">
        <v>-0.14012143858010276</v>
      </c>
      <c r="F44" s="94"/>
    </row>
    <row r="45" spans="1:6" s="29" customFormat="1" ht="12.75" customHeight="1">
      <c r="A45" s="186">
        <v>42</v>
      </c>
      <c r="B45" s="106" t="s">
        <v>58</v>
      </c>
      <c r="C45" s="109">
        <v>20482</v>
      </c>
      <c r="D45" s="109">
        <v>20245</v>
      </c>
      <c r="E45" s="98">
        <v>-1.1571135631286007</v>
      </c>
      <c r="F45" s="94"/>
    </row>
    <row r="46" spans="1:6" s="29" customFormat="1" ht="12.75" customHeight="1">
      <c r="A46" s="186">
        <v>43</v>
      </c>
      <c r="B46" s="106" t="s">
        <v>76</v>
      </c>
      <c r="C46" s="109">
        <v>18498</v>
      </c>
      <c r="D46" s="109">
        <v>19685</v>
      </c>
      <c r="E46" s="98">
        <v>6.4169099362093194</v>
      </c>
      <c r="F46" s="94"/>
    </row>
    <row r="47" spans="1:6" s="29" customFormat="1" ht="12.75" customHeight="1">
      <c r="A47" s="186">
        <v>44</v>
      </c>
      <c r="B47" s="106" t="s">
        <v>85</v>
      </c>
      <c r="C47" s="109">
        <v>17496</v>
      </c>
      <c r="D47" s="109">
        <v>18642</v>
      </c>
      <c r="E47" s="98">
        <v>6.5500685871056241</v>
      </c>
      <c r="F47" s="94"/>
    </row>
    <row r="48" spans="1:6" s="29" customFormat="1" ht="12.75" customHeight="1">
      <c r="A48" s="186">
        <v>45</v>
      </c>
      <c r="B48" s="106" t="s">
        <v>50</v>
      </c>
      <c r="C48" s="109">
        <v>18970</v>
      </c>
      <c r="D48" s="109">
        <v>18137</v>
      </c>
      <c r="E48" s="98">
        <v>-4.3911439114391149</v>
      </c>
      <c r="F48" s="94"/>
    </row>
    <row r="49" spans="1:6" s="29" customFormat="1" ht="12.75" customHeight="1">
      <c r="A49" s="186">
        <v>46</v>
      </c>
      <c r="B49" s="106" t="s">
        <v>79</v>
      </c>
      <c r="C49" s="109">
        <v>18437</v>
      </c>
      <c r="D49" s="109">
        <v>18119</v>
      </c>
      <c r="E49" s="98">
        <v>-1.7247925367467591</v>
      </c>
      <c r="F49" s="94"/>
    </row>
    <row r="50" spans="1:6" s="29" customFormat="1" ht="12.75" customHeight="1">
      <c r="A50" s="186">
        <v>47</v>
      </c>
      <c r="B50" s="106" t="s">
        <v>51</v>
      </c>
      <c r="C50" s="109">
        <v>18337</v>
      </c>
      <c r="D50" s="109">
        <v>18085</v>
      </c>
      <c r="E50" s="98">
        <v>-1.3742706004253695</v>
      </c>
      <c r="F50" s="94"/>
    </row>
    <row r="51" spans="1:6" s="29" customFormat="1" ht="12.75" customHeight="1">
      <c r="A51" s="186">
        <v>48</v>
      </c>
      <c r="B51" s="106" t="s">
        <v>70</v>
      </c>
      <c r="C51" s="109">
        <v>16381</v>
      </c>
      <c r="D51" s="109">
        <v>17004</v>
      </c>
      <c r="E51" s="98">
        <v>3.8031866186435503</v>
      </c>
      <c r="F51" s="94"/>
    </row>
    <row r="52" spans="1:6" s="29" customFormat="1" ht="12.75" customHeight="1">
      <c r="A52" s="186">
        <v>49</v>
      </c>
      <c r="B52" s="106" t="s">
        <v>52</v>
      </c>
      <c r="C52" s="109">
        <v>17654</v>
      </c>
      <c r="D52" s="109">
        <v>16875</v>
      </c>
      <c r="E52" s="98">
        <v>-4.412597711566784</v>
      </c>
      <c r="F52" s="94"/>
    </row>
    <row r="53" spans="1:6" s="29" customFormat="1" ht="12.75" customHeight="1">
      <c r="A53" s="186">
        <v>50</v>
      </c>
      <c r="B53" s="106" t="s">
        <v>54</v>
      </c>
      <c r="C53" s="109">
        <v>17137</v>
      </c>
      <c r="D53" s="109">
        <v>16546</v>
      </c>
      <c r="E53" s="98">
        <v>-3.4486782984186259</v>
      </c>
      <c r="F53" s="94"/>
    </row>
    <row r="54" spans="1:6" s="29" customFormat="1" ht="12.75" customHeight="1">
      <c r="A54" s="186">
        <v>51</v>
      </c>
      <c r="B54" s="106" t="s">
        <v>56</v>
      </c>
      <c r="C54" s="109">
        <v>16601</v>
      </c>
      <c r="D54" s="109">
        <v>16490</v>
      </c>
      <c r="E54" s="98">
        <v>-0.6686344196132763</v>
      </c>
      <c r="F54" s="94"/>
    </row>
    <row r="55" spans="1:6" s="29" customFormat="1" ht="12.75" customHeight="1">
      <c r="A55" s="186">
        <v>52</v>
      </c>
      <c r="B55" s="106" t="s">
        <v>68</v>
      </c>
      <c r="C55" s="109">
        <v>17497</v>
      </c>
      <c r="D55" s="109">
        <v>16405</v>
      </c>
      <c r="E55" s="98">
        <v>-6.2410698976967476</v>
      </c>
      <c r="F55" s="94"/>
    </row>
    <row r="56" spans="1:6" s="29" customFormat="1" ht="12.75" customHeight="1">
      <c r="A56" s="186">
        <v>53</v>
      </c>
      <c r="B56" s="106" t="s">
        <v>61</v>
      </c>
      <c r="C56" s="109">
        <v>15516</v>
      </c>
      <c r="D56" s="109">
        <v>16200</v>
      </c>
      <c r="E56" s="98">
        <v>4.4083526682134568</v>
      </c>
      <c r="F56" s="94"/>
    </row>
    <row r="57" spans="1:6" s="29" customFormat="1" ht="12.75" customHeight="1">
      <c r="A57" s="186">
        <v>54</v>
      </c>
      <c r="B57" s="106" t="s">
        <v>55</v>
      </c>
      <c r="C57" s="109">
        <v>17515</v>
      </c>
      <c r="D57" s="109">
        <v>16197</v>
      </c>
      <c r="E57" s="98">
        <v>-7.5249785897801891</v>
      </c>
      <c r="F57" s="94"/>
    </row>
    <row r="58" spans="1:6" s="29" customFormat="1" ht="12.75" customHeight="1">
      <c r="A58" s="186">
        <v>55</v>
      </c>
      <c r="B58" s="106" t="s">
        <v>93</v>
      </c>
      <c r="C58" s="109">
        <v>16034</v>
      </c>
      <c r="D58" s="109">
        <v>14887</v>
      </c>
      <c r="E58" s="98">
        <v>-7.1535487089933891</v>
      </c>
      <c r="F58" s="94"/>
    </row>
    <row r="59" spans="1:6" s="29" customFormat="1" ht="12.75" customHeight="1">
      <c r="A59" s="186">
        <v>56</v>
      </c>
      <c r="B59" s="106" t="s">
        <v>73</v>
      </c>
      <c r="C59" s="109">
        <v>13781</v>
      </c>
      <c r="D59" s="109">
        <v>13768</v>
      </c>
      <c r="E59" s="98">
        <v>-9.4332777011827879E-2</v>
      </c>
      <c r="F59" s="94"/>
    </row>
    <row r="60" spans="1:6" s="29" customFormat="1" ht="12.75" customHeight="1">
      <c r="A60" s="186">
        <v>57</v>
      </c>
      <c r="B60" s="106" t="s">
        <v>83</v>
      </c>
      <c r="C60" s="109">
        <v>13152</v>
      </c>
      <c r="D60" s="109">
        <v>13501</v>
      </c>
      <c r="E60" s="98">
        <v>2.653588807785888</v>
      </c>
      <c r="F60" s="94"/>
    </row>
    <row r="61" spans="1:6" s="29" customFormat="1" ht="12.75" customHeight="1">
      <c r="A61" s="186">
        <v>58</v>
      </c>
      <c r="B61" s="106" t="s">
        <v>84</v>
      </c>
      <c r="C61" s="109">
        <v>13924</v>
      </c>
      <c r="D61" s="109">
        <v>13344</v>
      </c>
      <c r="E61" s="98">
        <v>-4.165469692617064</v>
      </c>
      <c r="F61"/>
    </row>
    <row r="62" spans="1:6" s="29" customFormat="1" ht="12.75" customHeight="1">
      <c r="A62" s="186">
        <v>59</v>
      </c>
      <c r="B62" s="106" t="s">
        <v>91</v>
      </c>
      <c r="C62" s="109">
        <v>11392</v>
      </c>
      <c r="D62" s="109">
        <v>12776</v>
      </c>
      <c r="E62" s="98">
        <v>12.148876404494382</v>
      </c>
      <c r="F62" s="210"/>
    </row>
    <row r="63" spans="1:6" s="29" customFormat="1" ht="12.75" customHeight="1">
      <c r="A63" s="186">
        <v>60</v>
      </c>
      <c r="B63" s="106" t="s">
        <v>53</v>
      </c>
      <c r="C63" s="109">
        <v>11135</v>
      </c>
      <c r="D63" s="109">
        <v>12628</v>
      </c>
      <c r="E63" s="98">
        <v>13.408172429277055</v>
      </c>
      <c r="F63"/>
    </row>
    <row r="64" spans="1:6" s="29" customFormat="1" ht="12.75" customHeight="1">
      <c r="A64" s="186">
        <v>61</v>
      </c>
      <c r="B64" s="106" t="s">
        <v>92</v>
      </c>
      <c r="C64" s="109">
        <v>12549</v>
      </c>
      <c r="D64" s="109">
        <v>12610</v>
      </c>
      <c r="E64" s="98">
        <v>0.48609450952267114</v>
      </c>
      <c r="F64"/>
    </row>
    <row r="65" spans="1:256" s="29" customFormat="1" ht="12.75" customHeight="1">
      <c r="A65" s="186">
        <v>62</v>
      </c>
      <c r="B65" s="106" t="s">
        <v>94</v>
      </c>
      <c r="C65" s="109">
        <v>13383</v>
      </c>
      <c r="D65" s="109">
        <v>12017</v>
      </c>
      <c r="E65" s="98">
        <v>-10.206979003213032</v>
      </c>
      <c r="F65"/>
    </row>
    <row r="66" spans="1:256" s="29" customFormat="1" ht="12.75" customHeight="1">
      <c r="A66" s="186">
        <v>63</v>
      </c>
      <c r="B66" s="106" t="s">
        <v>88</v>
      </c>
      <c r="C66" s="109">
        <v>11062</v>
      </c>
      <c r="D66" s="109">
        <v>10350</v>
      </c>
      <c r="E66" s="98">
        <v>-6.4364491050442947</v>
      </c>
      <c r="F66"/>
    </row>
    <row r="67" spans="1:256" s="29" customFormat="1" ht="12.75" customHeight="1">
      <c r="A67" s="186">
        <v>64</v>
      </c>
      <c r="B67" s="106" t="s">
        <v>97</v>
      </c>
      <c r="C67" s="109">
        <v>11944</v>
      </c>
      <c r="D67" s="109">
        <v>9563</v>
      </c>
      <c r="E67" s="98">
        <v>-19.934695244474213</v>
      </c>
      <c r="F67" s="94"/>
    </row>
    <row r="68" spans="1:256" s="29" customFormat="1" ht="22.5" customHeight="1">
      <c r="A68" s="208"/>
      <c r="B68" s="93" t="s">
        <v>16</v>
      </c>
      <c r="C68" s="138">
        <v>5184695</v>
      </c>
      <c r="D68" s="138">
        <v>5193858</v>
      </c>
      <c r="E68" s="143">
        <v>0.17673170745820149</v>
      </c>
      <c r="F68" s="94"/>
    </row>
    <row r="69" spans="1:256" s="29" customFormat="1" ht="14.25" customHeight="1">
      <c r="A69" s="209"/>
      <c r="B69" s="204"/>
      <c r="C69" s="205"/>
      <c r="D69" s="205"/>
      <c r="E69" s="206"/>
      <c r="F69" s="94"/>
    </row>
    <row r="70" spans="1:256" s="29" customFormat="1" ht="19.5" customHeight="1">
      <c r="A70" s="94"/>
      <c r="B70" s="201"/>
      <c r="C70" s="202"/>
      <c r="D70" s="202"/>
      <c r="E70" s="203"/>
      <c r="F70" s="200"/>
      <c r="G70" s="201"/>
      <c r="H70" s="202"/>
      <c r="I70" s="202"/>
      <c r="J70" s="203"/>
      <c r="K70" s="200"/>
      <c r="L70" s="201"/>
      <c r="M70" s="202"/>
      <c r="N70" s="202"/>
      <c r="O70" s="203"/>
      <c r="P70" s="200"/>
      <c r="Q70" s="201"/>
      <c r="R70" s="202"/>
      <c r="S70" s="202"/>
      <c r="T70" s="203"/>
      <c r="U70" s="200"/>
      <c r="V70" s="201"/>
      <c r="W70" s="202"/>
      <c r="X70" s="202"/>
      <c r="Y70" s="203"/>
      <c r="Z70" s="200"/>
      <c r="AA70" s="201"/>
      <c r="AB70" s="202"/>
      <c r="AC70" s="202"/>
      <c r="AD70" s="203"/>
      <c r="AE70" s="200"/>
      <c r="AF70" s="201"/>
      <c r="AG70" s="202"/>
      <c r="AH70" s="202"/>
      <c r="AI70" s="203"/>
      <c r="AJ70" s="200"/>
      <c r="AK70" s="201"/>
      <c r="AL70" s="202"/>
      <c r="AM70" s="202"/>
      <c r="AN70" s="203"/>
      <c r="AO70" s="200"/>
      <c r="AP70" s="201"/>
      <c r="AQ70" s="202"/>
      <c r="AR70" s="202"/>
      <c r="AS70" s="203"/>
      <c r="AT70" s="200"/>
      <c r="AU70" s="201"/>
      <c r="AV70" s="202"/>
      <c r="AW70" s="202"/>
      <c r="AX70" s="203"/>
      <c r="AY70" s="200"/>
      <c r="AZ70" s="201"/>
      <c r="BA70" s="202"/>
      <c r="BB70" s="202"/>
      <c r="BC70" s="203"/>
      <c r="BD70" s="200"/>
      <c r="BE70" s="201"/>
      <c r="BF70" s="202"/>
      <c r="BG70" s="202"/>
      <c r="BH70" s="203"/>
      <c r="BI70" s="200"/>
      <c r="BJ70" s="201"/>
      <c r="BK70" s="202"/>
      <c r="BL70" s="202"/>
      <c r="BM70" s="203"/>
      <c r="BN70" s="200"/>
      <c r="BO70" s="201"/>
      <c r="BP70" s="202"/>
      <c r="BQ70" s="202"/>
      <c r="BR70" s="203"/>
      <c r="BS70" s="200"/>
      <c r="BT70" s="201"/>
      <c r="BU70" s="202"/>
      <c r="BV70" s="202"/>
      <c r="BW70" s="203"/>
      <c r="BX70" s="200"/>
      <c r="BY70" s="201"/>
      <c r="BZ70" s="202"/>
      <c r="CA70" s="202"/>
      <c r="CB70" s="203"/>
      <c r="CC70" s="200"/>
      <c r="CD70" s="201"/>
      <c r="CE70" s="202"/>
      <c r="CF70" s="202"/>
      <c r="CG70" s="203"/>
      <c r="CH70" s="200"/>
      <c r="CI70" s="201"/>
      <c r="CJ70" s="202"/>
      <c r="CK70" s="202"/>
      <c r="CL70" s="203"/>
      <c r="CM70" s="200"/>
      <c r="CN70" s="201"/>
      <c r="CO70" s="202"/>
      <c r="CP70" s="202"/>
      <c r="CQ70" s="203"/>
      <c r="CR70" s="200"/>
      <c r="CS70" s="201"/>
      <c r="CT70" s="202"/>
      <c r="CU70" s="202"/>
      <c r="CV70" s="203"/>
      <c r="CW70" s="200"/>
      <c r="CX70" s="201"/>
      <c r="CY70" s="202"/>
      <c r="CZ70" s="202"/>
      <c r="DA70" s="203"/>
      <c r="DB70" s="200"/>
      <c r="DC70" s="201"/>
      <c r="DD70" s="202"/>
      <c r="DE70" s="202"/>
      <c r="DF70" s="203"/>
      <c r="DG70" s="200"/>
      <c r="DH70" s="201"/>
      <c r="DI70" s="202"/>
      <c r="DJ70" s="202"/>
      <c r="DK70" s="203"/>
      <c r="DL70" s="200"/>
      <c r="DM70" s="201"/>
      <c r="DN70" s="202"/>
      <c r="DO70" s="202"/>
      <c r="DP70" s="203"/>
      <c r="DQ70" s="200"/>
      <c r="DR70" s="201"/>
      <c r="DS70" s="202"/>
      <c r="DT70" s="202"/>
      <c r="DU70" s="203"/>
      <c r="DV70" s="200"/>
      <c r="DW70" s="201"/>
      <c r="DX70" s="202"/>
      <c r="DY70" s="202"/>
      <c r="DZ70" s="203"/>
      <c r="EA70" s="200"/>
      <c r="EB70" s="201"/>
      <c r="EC70" s="202"/>
      <c r="ED70" s="202"/>
      <c r="EE70" s="203"/>
      <c r="EF70" s="200"/>
      <c r="EG70" s="201"/>
      <c r="EH70" s="202"/>
      <c r="EI70" s="202"/>
      <c r="EJ70" s="203"/>
      <c r="EK70" s="200"/>
      <c r="EL70" s="201"/>
      <c r="EM70" s="202"/>
      <c r="EN70" s="202"/>
      <c r="EO70" s="203"/>
      <c r="EP70" s="200"/>
      <c r="EQ70" s="201"/>
      <c r="ER70" s="202"/>
      <c r="ES70" s="202"/>
      <c r="ET70" s="203"/>
      <c r="EU70" s="200"/>
      <c r="EV70" s="201"/>
      <c r="EW70" s="202"/>
      <c r="EX70" s="202"/>
      <c r="EY70" s="203"/>
      <c r="EZ70" s="200"/>
      <c r="FA70" s="201"/>
      <c r="FB70" s="202"/>
      <c r="FC70" s="202"/>
      <c r="FD70" s="203"/>
      <c r="FE70" s="200"/>
      <c r="FF70" s="201"/>
      <c r="FG70" s="202"/>
      <c r="FH70" s="202"/>
      <c r="FI70" s="203"/>
      <c r="FJ70" s="200"/>
      <c r="FK70" s="201"/>
      <c r="FL70" s="202"/>
      <c r="FM70" s="202"/>
      <c r="FN70" s="203"/>
      <c r="FO70" s="200"/>
      <c r="FP70" s="201"/>
      <c r="FQ70" s="202"/>
      <c r="FR70" s="202"/>
      <c r="FS70" s="203"/>
      <c r="FT70" s="200"/>
      <c r="FU70" s="201"/>
      <c r="FV70" s="202"/>
      <c r="FW70" s="202"/>
      <c r="FX70" s="203"/>
      <c r="FY70" s="200"/>
      <c r="FZ70" s="201"/>
      <c r="GA70" s="202"/>
      <c r="GB70" s="202"/>
      <c r="GC70" s="203"/>
      <c r="GD70" s="200"/>
      <c r="GE70" s="201"/>
      <c r="GF70" s="202"/>
      <c r="GG70" s="202"/>
      <c r="GH70" s="203"/>
      <c r="GI70" s="200"/>
      <c r="GJ70" s="201"/>
      <c r="GK70" s="202"/>
      <c r="GL70" s="202"/>
      <c r="GM70" s="203"/>
      <c r="GN70" s="200"/>
      <c r="GO70" s="201"/>
      <c r="GP70" s="202"/>
      <c r="GQ70" s="202"/>
      <c r="GR70" s="203"/>
      <c r="GS70" s="200"/>
      <c r="GT70" s="201"/>
      <c r="GU70" s="202"/>
      <c r="GV70" s="202"/>
      <c r="GW70" s="203"/>
      <c r="GX70" s="200"/>
      <c r="GY70" s="201"/>
      <c r="GZ70" s="202"/>
      <c r="HA70" s="202"/>
      <c r="HB70" s="203"/>
      <c r="HC70" s="200"/>
      <c r="HD70" s="201"/>
      <c r="HE70" s="202"/>
      <c r="HF70" s="202"/>
      <c r="HG70" s="203"/>
      <c r="HH70" s="200"/>
      <c r="HI70" s="201"/>
      <c r="HJ70" s="202"/>
      <c r="HK70" s="202"/>
      <c r="HL70" s="203"/>
      <c r="HM70" s="200"/>
      <c r="HN70" s="201"/>
      <c r="HO70" s="202"/>
      <c r="HP70" s="202"/>
      <c r="HQ70" s="203"/>
      <c r="HR70" s="200"/>
      <c r="HS70" s="201"/>
      <c r="HT70" s="202"/>
      <c r="HU70" s="202"/>
      <c r="HV70" s="203"/>
      <c r="HW70" s="200"/>
      <c r="HX70" s="201"/>
      <c r="HY70" s="202"/>
      <c r="HZ70" s="202"/>
      <c r="IA70" s="203"/>
      <c r="IB70" s="200"/>
      <c r="IC70" s="201"/>
      <c r="ID70" s="202"/>
      <c r="IE70" s="202"/>
      <c r="IF70" s="203"/>
      <c r="IG70" s="200"/>
      <c r="IH70" s="201"/>
      <c r="II70" s="202"/>
      <c r="IJ70" s="202"/>
      <c r="IK70" s="203"/>
      <c r="IL70" s="200"/>
      <c r="IM70" s="201"/>
      <c r="IN70" s="202"/>
      <c r="IO70" s="202"/>
      <c r="IP70" s="203"/>
      <c r="IQ70" s="200"/>
      <c r="IR70" s="201"/>
      <c r="IS70" s="202"/>
      <c r="IT70" s="202"/>
      <c r="IU70" s="203"/>
      <c r="IV70" s="200"/>
    </row>
    <row r="71" spans="1:256">
      <c r="A71" s="94"/>
      <c r="B71" s="29"/>
      <c r="C71" s="70"/>
      <c r="D71" s="70"/>
      <c r="E71" s="207"/>
    </row>
    <row r="72" spans="1:256">
      <c r="A72" s="50"/>
    </row>
    <row r="73" spans="1:256">
      <c r="A73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2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99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8"/>
      <c r="B3" s="146" t="s">
        <v>12</v>
      </c>
      <c r="C3" s="193">
        <v>43313</v>
      </c>
      <c r="D3" s="193">
        <v>43678</v>
      </c>
      <c r="E3" s="147" t="s">
        <v>15</v>
      </c>
      <c r="F3" s="196"/>
    </row>
    <row r="4" spans="1:226" ht="12.75" customHeight="1">
      <c r="A4" s="198">
        <v>1</v>
      </c>
      <c r="B4" s="195" t="s">
        <v>18</v>
      </c>
      <c r="C4" s="160">
        <v>554937283</v>
      </c>
      <c r="D4" s="160">
        <v>545986649</v>
      </c>
      <c r="E4" s="145">
        <v>-1.6129091113887188</v>
      </c>
      <c r="F4" s="194"/>
      <c r="G4" s="17"/>
      <c r="H4" s="156"/>
      <c r="I4" s="156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97">
        <v>2</v>
      </c>
      <c r="B5" s="195" t="s">
        <v>19</v>
      </c>
      <c r="C5" s="160">
        <v>313621488</v>
      </c>
      <c r="D5" s="160">
        <v>311450589</v>
      </c>
      <c r="E5" s="145">
        <v>-0.69220352656448081</v>
      </c>
      <c r="F5" s="194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97">
        <v>3</v>
      </c>
      <c r="B6" s="195" t="s">
        <v>20</v>
      </c>
      <c r="C6" s="160">
        <v>414063849</v>
      </c>
      <c r="D6" s="160">
        <v>422975442</v>
      </c>
      <c r="E6" s="145">
        <v>2.1522267692584771</v>
      </c>
      <c r="F6" s="194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97">
        <v>4</v>
      </c>
      <c r="B7" s="195" t="s">
        <v>21</v>
      </c>
      <c r="C7" s="160">
        <v>150220840</v>
      </c>
      <c r="D7" s="160">
        <v>147727280</v>
      </c>
      <c r="E7" s="145">
        <v>-1.6599294744990107</v>
      </c>
      <c r="F7" s="194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97">
        <v>5</v>
      </c>
      <c r="B8" s="195" t="s">
        <v>22</v>
      </c>
      <c r="C8" s="160">
        <v>132481419</v>
      </c>
      <c r="D8" s="160">
        <v>136274512</v>
      </c>
      <c r="E8" s="145">
        <v>2.8631132038221905</v>
      </c>
      <c r="F8" s="194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97">
        <v>6</v>
      </c>
      <c r="B9" s="195" t="s">
        <v>25</v>
      </c>
      <c r="C9" s="160">
        <v>233015225</v>
      </c>
      <c r="D9" s="160">
        <v>236817569</v>
      </c>
      <c r="E9" s="145">
        <v>1.6318006688189581</v>
      </c>
      <c r="F9" s="194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97">
        <v>7</v>
      </c>
      <c r="B10" s="195" t="s">
        <v>23</v>
      </c>
      <c r="C10" s="160">
        <v>444338730</v>
      </c>
      <c r="D10" s="160">
        <v>457046106</v>
      </c>
      <c r="E10" s="145">
        <v>2.8598398343533997</v>
      </c>
      <c r="F10" s="194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97">
        <v>8</v>
      </c>
      <c r="B11" s="195" t="s">
        <v>24</v>
      </c>
      <c r="C11" s="160">
        <v>173461713</v>
      </c>
      <c r="D11" s="160">
        <v>173925012</v>
      </c>
      <c r="E11" s="145">
        <v>0.26709006384596234</v>
      </c>
      <c r="F11" s="194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97">
        <v>9</v>
      </c>
      <c r="B12" s="195" t="s">
        <v>26</v>
      </c>
      <c r="C12" s="160">
        <v>436949336</v>
      </c>
      <c r="D12" s="160">
        <v>438423852</v>
      </c>
      <c r="E12" s="145">
        <v>0.3374569723570881</v>
      </c>
      <c r="F12" s="194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97">
        <v>10</v>
      </c>
      <c r="B13" s="195" t="s">
        <v>28</v>
      </c>
      <c r="C13" s="160">
        <v>73936284</v>
      </c>
      <c r="D13" s="160">
        <v>77282754</v>
      </c>
      <c r="E13" s="145">
        <v>4.5261538975910662</v>
      </c>
      <c r="F13" s="194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97">
        <v>11</v>
      </c>
      <c r="B14" s="195" t="s">
        <v>27</v>
      </c>
      <c r="C14" s="160">
        <v>168251187</v>
      </c>
      <c r="D14" s="160">
        <v>161132049</v>
      </c>
      <c r="E14" s="145">
        <v>-4.231255735509313</v>
      </c>
      <c r="F14" s="194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97">
        <v>12</v>
      </c>
      <c r="B15" s="195" t="s">
        <v>30</v>
      </c>
      <c r="C15" s="160">
        <v>47391040</v>
      </c>
      <c r="D15" s="160">
        <v>47603480</v>
      </c>
      <c r="E15" s="145">
        <v>0.44827039035226907</v>
      </c>
      <c r="F15" s="194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97">
        <v>13</v>
      </c>
      <c r="B16" s="195" t="s">
        <v>29</v>
      </c>
      <c r="C16" s="160">
        <v>204660756</v>
      </c>
      <c r="D16" s="160">
        <v>194251905</v>
      </c>
      <c r="E16" s="145">
        <v>-5.0859046958665592</v>
      </c>
      <c r="F16" s="194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97">
        <v>14</v>
      </c>
      <c r="B17" s="195" t="s">
        <v>31</v>
      </c>
      <c r="C17" s="160">
        <v>103179144</v>
      </c>
      <c r="D17" s="160">
        <v>102141648</v>
      </c>
      <c r="E17" s="145">
        <v>-1.005528791748844</v>
      </c>
      <c r="F17" s="194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97">
        <v>15</v>
      </c>
      <c r="B18" s="195" t="s">
        <v>32</v>
      </c>
      <c r="C18" s="160">
        <v>21098872</v>
      </c>
      <c r="D18" s="160">
        <v>19950496</v>
      </c>
      <c r="E18" s="145">
        <v>-5.4428312565714414</v>
      </c>
      <c r="F18" s="194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97">
        <v>16</v>
      </c>
      <c r="B19" s="195" t="s">
        <v>40</v>
      </c>
      <c r="C19" s="160">
        <v>189132240</v>
      </c>
      <c r="D19" s="160">
        <v>189772387</v>
      </c>
      <c r="E19" s="145">
        <v>0.33846529814271747</v>
      </c>
      <c r="F19" s="194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97">
        <v>17</v>
      </c>
      <c r="B20" s="195" t="s">
        <v>37</v>
      </c>
      <c r="C20" s="160">
        <v>281301225</v>
      </c>
      <c r="D20" s="160">
        <v>286141710</v>
      </c>
      <c r="E20" s="145">
        <v>1.7207479277774207</v>
      </c>
      <c r="F20" s="194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97">
        <v>18</v>
      </c>
      <c r="B21" s="195" t="s">
        <v>36</v>
      </c>
      <c r="C21" s="160">
        <v>113225332</v>
      </c>
      <c r="D21" s="160">
        <v>119646830</v>
      </c>
      <c r="E21" s="145">
        <v>5.6714322551070113</v>
      </c>
      <c r="F21" s="194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97">
        <v>19</v>
      </c>
      <c r="B22" s="195" t="s">
        <v>34</v>
      </c>
      <c r="C22" s="160">
        <v>55262386</v>
      </c>
      <c r="D22" s="160">
        <v>55271950</v>
      </c>
      <c r="E22" s="145">
        <v>1.7306527445268106E-2</v>
      </c>
      <c r="F22" s="194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97">
        <v>20</v>
      </c>
      <c r="B23" s="195" t="s">
        <v>33</v>
      </c>
      <c r="C23" s="160">
        <v>32008620</v>
      </c>
      <c r="D23" s="160">
        <v>32279464</v>
      </c>
      <c r="E23" s="145">
        <v>0.84615956576697149</v>
      </c>
      <c r="F23" s="194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97">
        <v>21</v>
      </c>
      <c r="B24" s="195" t="s">
        <v>35</v>
      </c>
      <c r="C24" s="160">
        <v>55615300</v>
      </c>
      <c r="D24" s="160">
        <v>58060748</v>
      </c>
      <c r="E24" s="145">
        <v>4.3970777825526426</v>
      </c>
      <c r="F24" s="194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97">
        <v>22</v>
      </c>
      <c r="B25" s="195" t="s">
        <v>39</v>
      </c>
      <c r="C25" s="160">
        <v>104617760</v>
      </c>
      <c r="D25" s="160">
        <v>117475560</v>
      </c>
      <c r="E25" s="145">
        <v>12.290265056334604</v>
      </c>
      <c r="F25" s="194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97">
        <v>23</v>
      </c>
      <c r="B26" s="195" t="s">
        <v>41</v>
      </c>
      <c r="C26" s="160">
        <v>30469750</v>
      </c>
      <c r="D26" s="160">
        <v>32817686</v>
      </c>
      <c r="E26" s="145">
        <v>7.7057934508816119</v>
      </c>
      <c r="F26" s="163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97">
        <v>24</v>
      </c>
      <c r="B27" s="195" t="s">
        <v>74</v>
      </c>
      <c r="C27" s="160">
        <v>39702258</v>
      </c>
      <c r="D27" s="160">
        <v>42748938</v>
      </c>
      <c r="E27" s="145">
        <v>7.6738204663321667</v>
      </c>
      <c r="F27" s="163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97">
        <v>25</v>
      </c>
      <c r="B28" s="195" t="s">
        <v>75</v>
      </c>
      <c r="C28" s="160">
        <v>74293584</v>
      </c>
      <c r="D28" s="160">
        <v>71352142</v>
      </c>
      <c r="E28" s="145">
        <v>-3.9592140284953814</v>
      </c>
      <c r="F28" s="168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97">
        <v>26</v>
      </c>
      <c r="B29" s="195" t="s">
        <v>42</v>
      </c>
      <c r="C29" s="160">
        <v>49471985</v>
      </c>
      <c r="D29" s="160">
        <v>50770735</v>
      </c>
      <c r="E29" s="145">
        <v>2.6252231439672373</v>
      </c>
      <c r="F29" s="145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97">
        <v>27</v>
      </c>
      <c r="B30" s="195" t="s">
        <v>38</v>
      </c>
      <c r="C30" s="160">
        <v>24333050</v>
      </c>
      <c r="D30" s="160">
        <v>24596712</v>
      </c>
      <c r="E30" s="145">
        <v>1.0835550824906865</v>
      </c>
      <c r="F30" s="168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97">
        <v>28</v>
      </c>
      <c r="B31" s="195" t="s">
        <v>62</v>
      </c>
      <c r="C31" s="160">
        <v>49965000</v>
      </c>
      <c r="D31" s="160">
        <v>51126250</v>
      </c>
      <c r="E31" s="145">
        <v>2.3241268888221756</v>
      </c>
      <c r="F31" s="163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97">
        <v>29</v>
      </c>
      <c r="B32" s="195" t="s">
        <v>43</v>
      </c>
      <c r="C32" s="160">
        <v>32600656</v>
      </c>
      <c r="D32" s="160">
        <v>30386092</v>
      </c>
      <c r="E32" s="145">
        <v>-6.7930044107087904</v>
      </c>
      <c r="F32" s="163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97">
        <v>30</v>
      </c>
      <c r="B33" s="195" t="s">
        <v>44</v>
      </c>
      <c r="C33" s="160">
        <v>104674104</v>
      </c>
      <c r="D33" s="160">
        <v>101862032</v>
      </c>
      <c r="E33" s="145">
        <v>-2.6865020979783121</v>
      </c>
      <c r="F33" s="163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97">
        <v>31</v>
      </c>
      <c r="B34" s="195" t="s">
        <v>45</v>
      </c>
      <c r="C34" s="160">
        <v>55012308</v>
      </c>
      <c r="D34" s="160">
        <v>56457882</v>
      </c>
      <c r="E34" s="145">
        <v>2.627728325813925</v>
      </c>
      <c r="F34" s="163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97">
        <v>32</v>
      </c>
      <c r="B35" s="195" t="s">
        <v>71</v>
      </c>
      <c r="C35" s="160">
        <v>42351360</v>
      </c>
      <c r="D35" s="160">
        <v>43600384</v>
      </c>
      <c r="E35" s="145">
        <v>2.9491945477075587</v>
      </c>
      <c r="F35" s="168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97">
        <v>33</v>
      </c>
      <c r="B36" s="195" t="s">
        <v>47</v>
      </c>
      <c r="C36" s="160">
        <v>20539944</v>
      </c>
      <c r="D36" s="160">
        <v>20231496</v>
      </c>
      <c r="E36" s="145">
        <v>-1.50169834932364</v>
      </c>
      <c r="F36" s="163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97">
        <v>34</v>
      </c>
      <c r="B37" s="195" t="s">
        <v>82</v>
      </c>
      <c r="C37" s="160">
        <v>98057400</v>
      </c>
      <c r="D37" s="160">
        <v>99167960</v>
      </c>
      <c r="E37" s="145">
        <v>1.1325611325611324</v>
      </c>
      <c r="F37" s="163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97">
        <v>35</v>
      </c>
      <c r="B38" s="195" t="s">
        <v>67</v>
      </c>
      <c r="C38" s="160">
        <v>99791232</v>
      </c>
      <c r="D38" s="160">
        <v>97928287</v>
      </c>
      <c r="E38" s="145">
        <v>-1.8668423694779117</v>
      </c>
      <c r="F38" s="192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97">
        <v>36</v>
      </c>
      <c r="B39" s="195" t="s">
        <v>63</v>
      </c>
      <c r="C39" s="160">
        <v>27419252</v>
      </c>
      <c r="D39" s="160">
        <v>30772781</v>
      </c>
      <c r="E39" s="145">
        <v>12.230563401218969</v>
      </c>
      <c r="F39" s="168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97">
        <v>37</v>
      </c>
      <c r="B40" s="195" t="s">
        <v>46</v>
      </c>
      <c r="C40" s="160">
        <v>11947710</v>
      </c>
      <c r="D40" s="160">
        <v>11451993</v>
      </c>
      <c r="E40" s="145">
        <v>-4.1490545050055614</v>
      </c>
      <c r="F40" s="192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97">
        <v>38</v>
      </c>
      <c r="B41" s="195" t="s">
        <v>48</v>
      </c>
      <c r="C41" s="160">
        <v>14527076</v>
      </c>
      <c r="D41" s="160">
        <v>13560290</v>
      </c>
      <c r="E41" s="145">
        <v>-6.655062587956448</v>
      </c>
      <c r="F41" s="163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97">
        <v>39</v>
      </c>
      <c r="B42" s="195" t="s">
        <v>49</v>
      </c>
      <c r="C42" s="160">
        <v>17916110</v>
      </c>
      <c r="D42" s="160">
        <v>20329030</v>
      </c>
      <c r="E42" s="145">
        <v>13.467878908981918</v>
      </c>
      <c r="F42" s="163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97">
        <v>40</v>
      </c>
      <c r="B43" s="195" t="s">
        <v>78</v>
      </c>
      <c r="C43" s="160">
        <v>9784964</v>
      </c>
      <c r="D43" s="160">
        <v>9295846</v>
      </c>
      <c r="E43" s="145">
        <v>-4.9986693870309589</v>
      </c>
      <c r="F43" s="165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97">
        <v>41</v>
      </c>
      <c r="B44" s="195" t="s">
        <v>57</v>
      </c>
      <c r="C44" s="160">
        <v>9677320</v>
      </c>
      <c r="D44" s="160">
        <v>9663760</v>
      </c>
      <c r="E44" s="145">
        <v>-0.14012143858010276</v>
      </c>
      <c r="F44" s="163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97">
        <v>42</v>
      </c>
      <c r="B45" s="195" t="s">
        <v>58</v>
      </c>
      <c r="C45" s="160">
        <v>9360274</v>
      </c>
      <c r="D45" s="160">
        <v>9251965</v>
      </c>
      <c r="E45" s="145">
        <v>-1.1571135631286007</v>
      </c>
      <c r="F45" s="163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88">
        <v>43</v>
      </c>
      <c r="B46" s="195" t="s">
        <v>76</v>
      </c>
      <c r="C46" s="160">
        <v>40344138</v>
      </c>
      <c r="D46" s="160">
        <v>42932985</v>
      </c>
      <c r="E46" s="145">
        <v>6.4169099362093194</v>
      </c>
      <c r="F46" s="149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88">
        <v>44</v>
      </c>
      <c r="B47" s="195" t="s">
        <v>85</v>
      </c>
      <c r="C47" s="160">
        <v>31335336</v>
      </c>
      <c r="D47" s="160">
        <v>33387822</v>
      </c>
      <c r="E47" s="145">
        <v>6.5500685871056241</v>
      </c>
      <c r="F47" s="169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88">
        <v>45</v>
      </c>
      <c r="B48" s="195" t="s">
        <v>50</v>
      </c>
      <c r="C48" s="160">
        <v>30484790</v>
      </c>
      <c r="D48" s="160">
        <v>29146159</v>
      </c>
      <c r="E48" s="145">
        <v>-4.3911439114391149</v>
      </c>
      <c r="F48" s="163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88">
        <v>46</v>
      </c>
      <c r="B49" s="195" t="s">
        <v>79</v>
      </c>
      <c r="C49" s="160">
        <v>12039361</v>
      </c>
      <c r="D49" s="160">
        <v>11831707</v>
      </c>
      <c r="E49" s="145">
        <v>-1.7247925367467591</v>
      </c>
      <c r="F49" s="169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88">
        <v>47</v>
      </c>
      <c r="B50" s="195" t="s">
        <v>51</v>
      </c>
      <c r="C50" s="160">
        <v>16760018</v>
      </c>
      <c r="D50" s="160">
        <v>16529690</v>
      </c>
      <c r="E50" s="145">
        <v>-1.3742706004253695</v>
      </c>
      <c r="F50" s="169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88">
        <v>48</v>
      </c>
      <c r="B51" s="195" t="s">
        <v>70</v>
      </c>
      <c r="C51" s="160">
        <v>24997406</v>
      </c>
      <c r="D51" s="160">
        <v>25948104</v>
      </c>
      <c r="E51" s="145">
        <v>3.8031866186435503</v>
      </c>
      <c r="F51" s="169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88">
        <v>49</v>
      </c>
      <c r="B52" s="195" t="s">
        <v>52</v>
      </c>
      <c r="C52" s="160">
        <v>17159688</v>
      </c>
      <c r="D52" s="160">
        <v>16402500</v>
      </c>
      <c r="E52" s="145">
        <v>-4.412597711566784</v>
      </c>
      <c r="F52" s="163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88">
        <v>50</v>
      </c>
      <c r="B53" s="195" t="s">
        <v>54</v>
      </c>
      <c r="C53" s="160">
        <v>6289279</v>
      </c>
      <c r="D53" s="160">
        <v>6072382</v>
      </c>
      <c r="E53" s="145">
        <v>-3.4486782984186259</v>
      </c>
      <c r="F53" s="163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88">
        <v>51</v>
      </c>
      <c r="B54" s="195" t="s">
        <v>56</v>
      </c>
      <c r="C54" s="160">
        <v>28055690</v>
      </c>
      <c r="D54" s="160">
        <v>27868100</v>
      </c>
      <c r="E54" s="145">
        <v>-0.6686344196132763</v>
      </c>
      <c r="F54" s="163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88">
        <v>52</v>
      </c>
      <c r="B55" s="195" t="s">
        <v>68</v>
      </c>
      <c r="C55" s="160">
        <v>46384547</v>
      </c>
      <c r="D55" s="160">
        <v>43489655</v>
      </c>
      <c r="E55" s="145">
        <v>-6.2410698976967476</v>
      </c>
      <c r="F55" s="163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97">
        <v>53</v>
      </c>
      <c r="B56" s="195" t="s">
        <v>61</v>
      </c>
      <c r="C56" s="160">
        <v>4980636</v>
      </c>
      <c r="D56" s="160">
        <v>5200200</v>
      </c>
      <c r="E56" s="190">
        <v>4.4083526682134568</v>
      </c>
      <c r="F56" s="150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97">
        <v>54</v>
      </c>
      <c r="B57" s="195" t="s">
        <v>55</v>
      </c>
      <c r="C57" s="160">
        <v>5429650</v>
      </c>
      <c r="D57" s="160">
        <v>5021070</v>
      </c>
      <c r="E57" s="190">
        <v>-7.5249785897801891</v>
      </c>
      <c r="F57" s="163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97">
        <v>55</v>
      </c>
      <c r="B58" s="195" t="s">
        <v>93</v>
      </c>
      <c r="C58" s="160">
        <v>5130880</v>
      </c>
      <c r="D58" s="160">
        <v>4763840</v>
      </c>
      <c r="E58" s="190">
        <v>-7.1535487089933891</v>
      </c>
      <c r="F58" s="163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97">
        <v>56</v>
      </c>
      <c r="B59" s="195" t="s">
        <v>73</v>
      </c>
      <c r="C59" s="160">
        <v>3390126</v>
      </c>
      <c r="D59" s="160">
        <v>3386928</v>
      </c>
      <c r="E59" s="191">
        <v>-9.4332777011827879E-2</v>
      </c>
      <c r="F59" s="150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97">
        <v>57</v>
      </c>
      <c r="B60" s="195" t="s">
        <v>83</v>
      </c>
      <c r="C60" s="160">
        <v>20688096</v>
      </c>
      <c r="D60" s="160">
        <v>21237073</v>
      </c>
      <c r="E60" s="190">
        <v>2.653588807785888</v>
      </c>
      <c r="F60" s="163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97">
        <v>58</v>
      </c>
      <c r="B61" s="195" t="s">
        <v>84</v>
      </c>
      <c r="C61" s="160">
        <v>3996188</v>
      </c>
      <c r="D61" s="160">
        <v>3829728</v>
      </c>
      <c r="E61" s="190">
        <v>-4.165469692617064</v>
      </c>
      <c r="F61" s="163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97">
        <v>59</v>
      </c>
      <c r="B62" s="195" t="s">
        <v>91</v>
      </c>
      <c r="C62" s="160">
        <v>14991872</v>
      </c>
      <c r="D62" s="160">
        <v>16813216</v>
      </c>
      <c r="E62" s="190">
        <v>12.148876404494382</v>
      </c>
      <c r="F62" s="163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97">
        <v>60</v>
      </c>
      <c r="B63" s="195" t="s">
        <v>53</v>
      </c>
      <c r="C63" s="160">
        <v>9887880</v>
      </c>
      <c r="D63" s="160">
        <v>11213664</v>
      </c>
      <c r="E63" s="191">
        <v>13.408172429277055</v>
      </c>
      <c r="F63" s="150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97">
        <v>61</v>
      </c>
      <c r="B64" s="195" t="s">
        <v>92</v>
      </c>
      <c r="C64" s="160">
        <v>16376445</v>
      </c>
      <c r="D64" s="160">
        <v>16456050</v>
      </c>
      <c r="E64" s="190">
        <v>0.48609450952267114</v>
      </c>
      <c r="F64" s="163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97">
        <v>62</v>
      </c>
      <c r="B65" s="195" t="s">
        <v>94</v>
      </c>
      <c r="C65" s="160">
        <v>3800772</v>
      </c>
      <c r="D65" s="160">
        <v>3412828</v>
      </c>
      <c r="E65" s="190">
        <v>-10.206979003213032</v>
      </c>
      <c r="F65" s="163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97">
        <v>63</v>
      </c>
      <c r="B66" s="195" t="s">
        <v>88</v>
      </c>
      <c r="C66" s="160">
        <v>4225684</v>
      </c>
      <c r="D66" s="160">
        <v>3953700</v>
      </c>
      <c r="E66" s="190">
        <v>-6.4364491050442947</v>
      </c>
      <c r="F66" s="163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2.75" customHeight="1">
      <c r="A67" s="197">
        <v>64</v>
      </c>
      <c r="B67" s="195" t="s">
        <v>97</v>
      </c>
      <c r="C67" s="160">
        <v>18119048</v>
      </c>
      <c r="D67" s="160">
        <v>14507071</v>
      </c>
      <c r="E67" s="191">
        <v>-19.934695244474213</v>
      </c>
      <c r="F67" s="150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23.25" customHeight="1">
      <c r="A68" s="172"/>
      <c r="B68" s="173" t="s">
        <v>16</v>
      </c>
      <c r="C68" s="174">
        <v>6054432101</v>
      </c>
      <c r="D68" s="157">
        <v>6093384420</v>
      </c>
      <c r="E68" s="143">
        <v>0.64336866530498071</v>
      </c>
      <c r="F68" s="192"/>
    </row>
    <row r="69" spans="1:226" ht="15">
      <c r="A69" s="149"/>
      <c r="B69" s="163"/>
      <c r="C69" s="163"/>
      <c r="D69" s="163"/>
      <c r="E69" s="163"/>
      <c r="F69" s="192"/>
    </row>
    <row r="70" spans="1:226" ht="15">
      <c r="A70" s="150"/>
      <c r="B70" s="163"/>
      <c r="C70" s="163"/>
      <c r="D70" s="163"/>
      <c r="E70" s="163"/>
      <c r="F70" s="192"/>
    </row>
    <row r="71" spans="1:226" ht="15">
      <c r="A71" s="186"/>
      <c r="B71" s="96"/>
      <c r="C71" s="142"/>
      <c r="D71" s="142"/>
      <c r="E71" s="92"/>
      <c r="F71" s="129"/>
    </row>
    <row r="72" spans="1:226">
      <c r="A72" s="141"/>
      <c r="B72"/>
      <c r="C72" s="141"/>
      <c r="D72" s="141"/>
      <c r="E72" s="141"/>
      <c r="F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85"/>
      <c r="B3" s="103" t="s">
        <v>12</v>
      </c>
      <c r="C3" s="130">
        <v>43313</v>
      </c>
      <c r="D3" s="130">
        <v>43678</v>
      </c>
      <c r="E3" s="104" t="s">
        <v>15</v>
      </c>
      <c r="F3" s="96"/>
    </row>
    <row r="4" spans="1:10" ht="12.75" customHeight="1">
      <c r="A4" s="142">
        <v>1</v>
      </c>
      <c r="B4" s="136" t="s">
        <v>18</v>
      </c>
      <c r="C4" s="109">
        <v>914638</v>
      </c>
      <c r="D4" s="109">
        <v>899293</v>
      </c>
      <c r="E4" s="92">
        <v>-1.6777129312361829</v>
      </c>
      <c r="F4" s="96"/>
      <c r="G4" s="79"/>
      <c r="H4" s="84"/>
      <c r="I4" s="83"/>
      <c r="J4" s="83"/>
    </row>
    <row r="5" spans="1:10" ht="12.75" customHeight="1">
      <c r="A5" s="142">
        <v>2</v>
      </c>
      <c r="B5" s="136" t="s">
        <v>19</v>
      </c>
      <c r="C5" s="109">
        <v>494409</v>
      </c>
      <c r="D5" s="109">
        <v>490360</v>
      </c>
      <c r="E5" s="92">
        <v>-0.81895758370094407</v>
      </c>
      <c r="F5" s="96"/>
    </row>
    <row r="6" spans="1:10" ht="12.75" customHeight="1">
      <c r="A6" s="142">
        <v>3</v>
      </c>
      <c r="B6" s="136" t="s">
        <v>20</v>
      </c>
      <c r="C6" s="109">
        <v>358580</v>
      </c>
      <c r="D6" s="109">
        <v>358815</v>
      </c>
      <c r="E6" s="92">
        <v>6.5536282001227061E-2</v>
      </c>
      <c r="F6" s="99"/>
    </row>
    <row r="7" spans="1:10" ht="12.75" customHeight="1">
      <c r="A7" s="142">
        <v>4</v>
      </c>
      <c r="B7" s="136" t="s">
        <v>21</v>
      </c>
      <c r="C7" s="109">
        <v>256646</v>
      </c>
      <c r="D7" s="109">
        <v>252638</v>
      </c>
      <c r="E7" s="92">
        <v>-1.5616841875579592</v>
      </c>
      <c r="F7" s="96"/>
    </row>
    <row r="8" spans="1:10" ht="12.75" customHeight="1">
      <c r="A8" s="142">
        <v>5</v>
      </c>
      <c r="B8" s="136" t="s">
        <v>22</v>
      </c>
      <c r="C8" s="109">
        <v>253906</v>
      </c>
      <c r="D8" s="109">
        <v>257925</v>
      </c>
      <c r="E8" s="92">
        <v>1.5828692508251085</v>
      </c>
      <c r="F8" s="96"/>
    </row>
    <row r="9" spans="1:10" ht="12.75" customHeight="1">
      <c r="A9" s="142">
        <v>6</v>
      </c>
      <c r="B9" s="136" t="s">
        <v>25</v>
      </c>
      <c r="C9" s="109">
        <v>190718</v>
      </c>
      <c r="D9" s="109">
        <v>194704</v>
      </c>
      <c r="E9" s="92">
        <v>2.0899967491269833</v>
      </c>
      <c r="F9" s="96"/>
    </row>
    <row r="10" spans="1:10" ht="12.75" customHeight="1">
      <c r="A10" s="142">
        <v>7</v>
      </c>
      <c r="B10" s="136" t="s">
        <v>23</v>
      </c>
      <c r="C10" s="109">
        <v>201221</v>
      </c>
      <c r="D10" s="109">
        <v>193858</v>
      </c>
      <c r="E10" s="92">
        <v>-3.6591608231745196</v>
      </c>
      <c r="F10" s="96"/>
    </row>
    <row r="11" spans="1:10" ht="12.75" customHeight="1">
      <c r="A11" s="142">
        <v>8</v>
      </c>
      <c r="B11" s="136" t="s">
        <v>24</v>
      </c>
      <c r="C11" s="109">
        <v>187093</v>
      </c>
      <c r="D11" s="109">
        <v>173003</v>
      </c>
      <c r="E11" s="92">
        <v>-7.5310139876959585</v>
      </c>
      <c r="F11" s="96"/>
    </row>
    <row r="12" spans="1:10" ht="12.75" customHeight="1">
      <c r="A12" s="142">
        <v>9</v>
      </c>
      <c r="B12" s="136" t="s">
        <v>26</v>
      </c>
      <c r="C12" s="109">
        <v>170849</v>
      </c>
      <c r="D12" s="109">
        <v>160691</v>
      </c>
      <c r="E12" s="92">
        <v>-5.9456010863393995</v>
      </c>
      <c r="F12" s="96"/>
    </row>
    <row r="13" spans="1:10" ht="12.75" customHeight="1">
      <c r="A13" s="142">
        <v>10</v>
      </c>
      <c r="B13" s="136" t="s">
        <v>28</v>
      </c>
      <c r="C13" s="109">
        <v>155656</v>
      </c>
      <c r="D13" s="109">
        <v>156037</v>
      </c>
      <c r="E13" s="92">
        <v>0.24477051960733925</v>
      </c>
      <c r="F13" s="96"/>
    </row>
    <row r="14" spans="1:10" ht="12.75" customHeight="1">
      <c r="A14" s="142">
        <v>11</v>
      </c>
      <c r="B14" s="136" t="s">
        <v>27</v>
      </c>
      <c r="C14" s="109">
        <v>131825</v>
      </c>
      <c r="D14" s="109">
        <v>133836</v>
      </c>
      <c r="E14" s="92">
        <v>1.5255073013464822</v>
      </c>
      <c r="F14" s="96"/>
    </row>
    <row r="15" spans="1:10" ht="12.75" customHeight="1">
      <c r="A15" s="142">
        <v>12</v>
      </c>
      <c r="B15" s="136" t="s">
        <v>30</v>
      </c>
      <c r="C15" s="109">
        <v>156575</v>
      </c>
      <c r="D15" s="109">
        <v>154176</v>
      </c>
      <c r="E15" s="92">
        <v>-1.5321730799936133</v>
      </c>
      <c r="F15" s="96"/>
    </row>
    <row r="16" spans="1:10" ht="12.75" customHeight="1">
      <c r="A16" s="142">
        <v>13</v>
      </c>
      <c r="B16" s="136" t="s">
        <v>29</v>
      </c>
      <c r="C16" s="109">
        <v>118291</v>
      </c>
      <c r="D16" s="109">
        <v>111943</v>
      </c>
      <c r="E16" s="92">
        <v>-5.366426862567736</v>
      </c>
      <c r="F16" s="96"/>
    </row>
    <row r="17" spans="1:10" ht="12.75" customHeight="1">
      <c r="A17" s="142">
        <v>14</v>
      </c>
      <c r="B17" s="136" t="s">
        <v>31</v>
      </c>
      <c r="C17" s="109">
        <v>108869</v>
      </c>
      <c r="D17" s="109">
        <v>113548</v>
      </c>
      <c r="E17" s="92">
        <v>4.2978258273705094</v>
      </c>
      <c r="F17" s="96"/>
    </row>
    <row r="18" spans="1:10" ht="12.75" customHeight="1">
      <c r="A18" s="142">
        <v>15</v>
      </c>
      <c r="B18" s="136" t="s">
        <v>32</v>
      </c>
      <c r="C18" s="109">
        <v>117949</v>
      </c>
      <c r="D18" s="109">
        <v>111681</v>
      </c>
      <c r="E18" s="92">
        <v>-5.3141612052666831</v>
      </c>
      <c r="F18" s="96"/>
    </row>
    <row r="19" spans="1:10" ht="12.75" customHeight="1">
      <c r="A19" s="142">
        <v>16</v>
      </c>
      <c r="B19" s="136" t="s">
        <v>40</v>
      </c>
      <c r="C19" s="109">
        <v>90856</v>
      </c>
      <c r="D19" s="109">
        <v>90291</v>
      </c>
      <c r="E19" s="92">
        <v>-0.62186316809016462</v>
      </c>
      <c r="F19" s="96"/>
    </row>
    <row r="20" spans="1:10" ht="12.75" customHeight="1">
      <c r="A20" s="142">
        <v>17</v>
      </c>
      <c r="B20" s="136" t="s">
        <v>37</v>
      </c>
      <c r="C20" s="109">
        <v>96035</v>
      </c>
      <c r="D20" s="109">
        <v>95457</v>
      </c>
      <c r="E20" s="92">
        <v>-0.60186390378507837</v>
      </c>
      <c r="F20" s="96"/>
    </row>
    <row r="21" spans="1:10" ht="12.75" customHeight="1">
      <c r="A21" s="142">
        <v>18</v>
      </c>
      <c r="B21" s="136" t="s">
        <v>36</v>
      </c>
      <c r="C21" s="109">
        <v>90555</v>
      </c>
      <c r="D21" s="109">
        <v>93108</v>
      </c>
      <c r="E21" s="92">
        <v>2.8192810998840483</v>
      </c>
      <c r="F21" s="96"/>
    </row>
    <row r="22" spans="1:10" ht="12.75" customHeight="1">
      <c r="A22" s="142">
        <v>19</v>
      </c>
      <c r="B22" s="136" t="s">
        <v>34</v>
      </c>
      <c r="C22" s="109">
        <v>83626</v>
      </c>
      <c r="D22" s="109">
        <v>88522</v>
      </c>
      <c r="E22" s="92">
        <v>5.8546385095544444</v>
      </c>
      <c r="F22" s="96"/>
    </row>
    <row r="23" spans="1:10" ht="12.75" customHeight="1">
      <c r="A23" s="142">
        <v>20</v>
      </c>
      <c r="B23" s="136" t="s">
        <v>33</v>
      </c>
      <c r="C23" s="109">
        <v>81368</v>
      </c>
      <c r="D23" s="109">
        <v>80740</v>
      </c>
      <c r="E23" s="92">
        <v>-0.77180218267623635</v>
      </c>
      <c r="F23" s="96"/>
    </row>
    <row r="24" spans="1:10" ht="12.75" customHeight="1">
      <c r="A24" s="142">
        <v>21</v>
      </c>
      <c r="B24" s="136" t="s">
        <v>35</v>
      </c>
      <c r="C24" s="109">
        <v>76097</v>
      </c>
      <c r="D24" s="109">
        <v>78029</v>
      </c>
      <c r="E24" s="92">
        <v>2.5388648698371816</v>
      </c>
      <c r="F24" s="96"/>
    </row>
    <row r="25" spans="1:10" ht="12.75" customHeight="1">
      <c r="A25" s="142">
        <v>22</v>
      </c>
      <c r="B25" s="136" t="s">
        <v>39</v>
      </c>
      <c r="C25" s="109">
        <v>68692</v>
      </c>
      <c r="D25" s="109">
        <v>72947</v>
      </c>
      <c r="E25" s="92">
        <v>6.1943166598730564</v>
      </c>
      <c r="F25" s="96"/>
    </row>
    <row r="26" spans="1:10" ht="12.75" customHeight="1">
      <c r="A26" s="142">
        <v>23</v>
      </c>
      <c r="B26" s="136" t="s">
        <v>41</v>
      </c>
      <c r="C26" s="109">
        <v>69938</v>
      </c>
      <c r="D26" s="109">
        <v>69565</v>
      </c>
      <c r="E26" s="92">
        <v>-0.53332952043238291</v>
      </c>
      <c r="F26" s="96"/>
      <c r="I26" s="83"/>
      <c r="J26" s="83"/>
    </row>
    <row r="27" spans="1:10" ht="12.75" customHeight="1">
      <c r="A27" s="142">
        <v>24</v>
      </c>
      <c r="B27" s="136" t="s">
        <v>74</v>
      </c>
      <c r="C27" s="109">
        <v>57700</v>
      </c>
      <c r="D27" s="109">
        <v>60353</v>
      </c>
      <c r="E27" s="92">
        <v>4.5979202772963603</v>
      </c>
      <c r="F27" s="96"/>
    </row>
    <row r="28" spans="1:10" ht="12.75" customHeight="1">
      <c r="A28" s="142">
        <v>25</v>
      </c>
      <c r="B28" s="136" t="s">
        <v>75</v>
      </c>
      <c r="C28" s="109">
        <v>55532</v>
      </c>
      <c r="D28" s="109">
        <v>54060</v>
      </c>
      <c r="E28" s="92">
        <v>-2.6507239069365411</v>
      </c>
      <c r="F28" s="97"/>
    </row>
    <row r="29" spans="1:10" ht="12.75" customHeight="1">
      <c r="A29" s="142">
        <v>26</v>
      </c>
      <c r="B29" s="136" t="s">
        <v>42</v>
      </c>
      <c r="C29" s="109">
        <v>59005</v>
      </c>
      <c r="D29" s="109">
        <v>60202</v>
      </c>
      <c r="E29" s="92">
        <v>2.0286416405389374</v>
      </c>
      <c r="F29" s="95"/>
    </row>
    <row r="30" spans="1:10" ht="12.75" customHeight="1">
      <c r="A30" s="142">
        <v>27</v>
      </c>
      <c r="B30" s="136" t="s">
        <v>38</v>
      </c>
      <c r="C30" s="109">
        <v>56602</v>
      </c>
      <c r="D30" s="109">
        <v>56861</v>
      </c>
      <c r="E30" s="92">
        <v>0.45758100420479847</v>
      </c>
      <c r="F30" s="97"/>
    </row>
    <row r="31" spans="1:10" ht="12.75" customHeight="1">
      <c r="A31" s="142">
        <v>28</v>
      </c>
      <c r="B31" s="136" t="s">
        <v>62</v>
      </c>
      <c r="C31" s="109">
        <v>59408</v>
      </c>
      <c r="D31" s="109">
        <v>61517</v>
      </c>
      <c r="E31" s="92">
        <v>3.5500269323996769</v>
      </c>
      <c r="F31" s="96"/>
    </row>
    <row r="32" spans="1:10" ht="12.75" customHeight="1">
      <c r="A32" s="142">
        <v>29</v>
      </c>
      <c r="B32" s="136" t="s">
        <v>43</v>
      </c>
      <c r="C32" s="109">
        <v>49656</v>
      </c>
      <c r="D32" s="109">
        <v>41692</v>
      </c>
      <c r="E32" s="92">
        <v>-16.038343805381022</v>
      </c>
      <c r="F32" s="100"/>
    </row>
    <row r="33" spans="1:6" ht="12.75" customHeight="1">
      <c r="A33" s="142">
        <v>30</v>
      </c>
      <c r="B33" s="136" t="s">
        <v>44</v>
      </c>
      <c r="C33" s="109">
        <v>42773</v>
      </c>
      <c r="D33" s="109">
        <v>41917</v>
      </c>
      <c r="E33" s="92">
        <v>-2.0012624786664484</v>
      </c>
      <c r="F33" s="100"/>
    </row>
    <row r="34" spans="1:6" ht="12.75" customHeight="1">
      <c r="A34" s="142">
        <v>31</v>
      </c>
      <c r="B34" s="136" t="s">
        <v>45</v>
      </c>
      <c r="C34" s="109">
        <v>40302</v>
      </c>
      <c r="D34" s="109">
        <v>39970</v>
      </c>
      <c r="E34" s="92">
        <v>-0.82378045754553131</v>
      </c>
      <c r="F34" s="100"/>
    </row>
    <row r="35" spans="1:6" ht="12.75" customHeight="1">
      <c r="A35" s="142">
        <v>32</v>
      </c>
      <c r="B35" s="136" t="s">
        <v>71</v>
      </c>
      <c r="C35" s="109">
        <v>46994</v>
      </c>
      <c r="D35" s="109">
        <v>49624</v>
      </c>
      <c r="E35" s="92">
        <v>5.5964591224411633</v>
      </c>
      <c r="F35" s="100"/>
    </row>
    <row r="36" spans="1:6" ht="12.75" customHeight="1">
      <c r="A36" s="142">
        <v>33</v>
      </c>
      <c r="B36" s="136" t="s">
        <v>47</v>
      </c>
      <c r="C36" s="109">
        <v>42694</v>
      </c>
      <c r="D36" s="109">
        <v>40716</v>
      </c>
      <c r="E36" s="92">
        <v>-4.632969503911557</v>
      </c>
      <c r="F36" s="100"/>
    </row>
    <row r="37" spans="1:6" ht="12.75" customHeight="1">
      <c r="A37" s="142">
        <v>34</v>
      </c>
      <c r="B37" s="136" t="s">
        <v>82</v>
      </c>
      <c r="C37" s="109">
        <v>37420</v>
      </c>
      <c r="D37" s="109">
        <v>36406</v>
      </c>
      <c r="E37" s="92">
        <v>-2.7097808658471405</v>
      </c>
      <c r="F37" s="100"/>
    </row>
    <row r="38" spans="1:6" ht="12.75" customHeight="1">
      <c r="A38" s="142">
        <v>35</v>
      </c>
      <c r="B38" s="136" t="s">
        <v>67</v>
      </c>
      <c r="C38" s="109">
        <v>37205</v>
      </c>
      <c r="D38" s="109">
        <v>34450</v>
      </c>
      <c r="E38" s="92">
        <v>-7.4049186937239622</v>
      </c>
      <c r="F38" s="100"/>
    </row>
    <row r="39" spans="1:6" ht="12.75" customHeight="1">
      <c r="A39" s="142">
        <v>36</v>
      </c>
      <c r="B39" s="136" t="s">
        <v>63</v>
      </c>
      <c r="C39" s="109">
        <v>47075</v>
      </c>
      <c r="D39" s="109">
        <v>50941</v>
      </c>
      <c r="E39" s="92">
        <v>8.2124269782262349</v>
      </c>
      <c r="F39" s="100"/>
    </row>
    <row r="40" spans="1:6" ht="12.75" customHeight="1">
      <c r="A40" s="142">
        <v>37</v>
      </c>
      <c r="B40" s="136" t="s">
        <v>46</v>
      </c>
      <c r="C40" s="109">
        <v>37512</v>
      </c>
      <c r="D40" s="109">
        <v>34378</v>
      </c>
      <c r="E40" s="92">
        <v>-8.3546598421838336</v>
      </c>
      <c r="F40" s="100"/>
    </row>
    <row r="41" spans="1:6" ht="12.75" customHeight="1">
      <c r="A41" s="142">
        <v>38</v>
      </c>
      <c r="B41" s="136" t="s">
        <v>48</v>
      </c>
      <c r="C41" s="109">
        <v>44413</v>
      </c>
      <c r="D41" s="109">
        <v>44777</v>
      </c>
      <c r="E41" s="92">
        <v>0.81957985274581768</v>
      </c>
      <c r="F41" s="100"/>
    </row>
    <row r="42" spans="1:6" ht="12.75" customHeight="1">
      <c r="A42" s="142">
        <v>39</v>
      </c>
      <c r="B42" s="136" t="s">
        <v>49</v>
      </c>
      <c r="C42" s="109">
        <v>22176</v>
      </c>
      <c r="D42" s="109">
        <v>25752</v>
      </c>
      <c r="E42" s="92">
        <v>16.125541125541126</v>
      </c>
      <c r="F42" s="100"/>
    </row>
    <row r="43" spans="1:6" ht="12.75" customHeight="1">
      <c r="A43" s="142">
        <v>40</v>
      </c>
      <c r="B43" s="136" t="s">
        <v>78</v>
      </c>
      <c r="C43" s="109">
        <v>31806</v>
      </c>
      <c r="D43" s="109">
        <v>32498</v>
      </c>
      <c r="E43" s="92">
        <v>2.1756901213607494</v>
      </c>
      <c r="F43" s="100"/>
    </row>
    <row r="44" spans="1:6" ht="12.75" customHeight="1">
      <c r="A44" s="142">
        <v>41</v>
      </c>
      <c r="B44" s="136" t="s">
        <v>57</v>
      </c>
      <c r="C44" s="109">
        <v>29462</v>
      </c>
      <c r="D44" s="109">
        <v>28523</v>
      </c>
      <c r="E44" s="92">
        <v>-3.187156336976444</v>
      </c>
      <c r="F44" s="100"/>
    </row>
    <row r="45" spans="1:6" ht="12.75" customHeight="1">
      <c r="A45" s="142">
        <v>42</v>
      </c>
      <c r="B45" s="136" t="s">
        <v>58</v>
      </c>
      <c r="C45" s="109">
        <v>30779</v>
      </c>
      <c r="D45" s="109">
        <v>30832</v>
      </c>
      <c r="E45" s="92">
        <v>0.17219532798336529</v>
      </c>
      <c r="F45" s="100"/>
    </row>
    <row r="46" spans="1:6" ht="12.75" customHeight="1">
      <c r="A46" s="142">
        <v>43</v>
      </c>
      <c r="B46" s="136" t="s">
        <v>76</v>
      </c>
      <c r="C46" s="109">
        <v>22154</v>
      </c>
      <c r="D46" s="109">
        <v>22158</v>
      </c>
      <c r="E46" s="92">
        <v>1.8055430170623814E-2</v>
      </c>
      <c r="F46" s="96"/>
    </row>
    <row r="47" spans="1:6" ht="12.75" customHeight="1">
      <c r="A47" s="142">
        <v>44</v>
      </c>
      <c r="B47" s="136" t="s">
        <v>85</v>
      </c>
      <c r="C47" s="109">
        <v>21798</v>
      </c>
      <c r="D47" s="109">
        <v>22372</v>
      </c>
      <c r="E47" s="92">
        <v>2.6332691072575463</v>
      </c>
      <c r="F47" s="96"/>
    </row>
    <row r="48" spans="1:6" ht="12.75" customHeight="1">
      <c r="A48" s="142">
        <v>45</v>
      </c>
      <c r="B48" s="136" t="s">
        <v>50</v>
      </c>
      <c r="C48" s="109">
        <v>22104</v>
      </c>
      <c r="D48" s="109">
        <v>20298</v>
      </c>
      <c r="E48" s="92">
        <v>-8.1704668838219323</v>
      </c>
      <c r="F48" s="135"/>
    </row>
    <row r="49" spans="1:7" ht="12.75" customHeight="1">
      <c r="A49" s="142">
        <v>46</v>
      </c>
      <c r="B49" s="136" t="s">
        <v>79</v>
      </c>
      <c r="C49" s="109">
        <v>23484</v>
      </c>
      <c r="D49" s="109">
        <v>25600</v>
      </c>
      <c r="E49" s="92">
        <v>9.0103900528019079</v>
      </c>
      <c r="F49" s="135"/>
    </row>
    <row r="50" spans="1:7" ht="12.75" customHeight="1">
      <c r="A50" s="142">
        <v>47</v>
      </c>
      <c r="B50" s="136" t="s">
        <v>51</v>
      </c>
      <c r="C50" s="109">
        <v>21045</v>
      </c>
      <c r="D50" s="109">
        <v>20326</v>
      </c>
      <c r="E50" s="92">
        <v>-3.4164884770729391</v>
      </c>
      <c r="F50" s="135"/>
    </row>
    <row r="51" spans="1:7" ht="12.75" customHeight="1">
      <c r="A51" s="142">
        <v>48</v>
      </c>
      <c r="B51" s="136" t="s">
        <v>70</v>
      </c>
      <c r="C51" s="109">
        <v>26775</v>
      </c>
      <c r="D51" s="109">
        <v>22577</v>
      </c>
      <c r="E51" s="92">
        <v>-15.678804855275445</v>
      </c>
      <c r="F51" s="135"/>
    </row>
    <row r="52" spans="1:7" ht="12.75" customHeight="1">
      <c r="A52" s="183">
        <v>49</v>
      </c>
      <c r="B52" s="139" t="s">
        <v>52</v>
      </c>
      <c r="C52" s="137">
        <v>27144</v>
      </c>
      <c r="D52" s="137">
        <v>26374</v>
      </c>
      <c r="E52" s="133">
        <v>-2.8367226643088714</v>
      </c>
      <c r="F52" s="135"/>
    </row>
    <row r="53" spans="1:7" ht="12.75" customHeight="1">
      <c r="A53" s="183">
        <v>50</v>
      </c>
      <c r="B53" s="139" t="s">
        <v>54</v>
      </c>
      <c r="C53" s="137">
        <v>23407</v>
      </c>
      <c r="D53" s="137">
        <v>24092</v>
      </c>
      <c r="E53" s="133">
        <v>2.9264749861152644</v>
      </c>
      <c r="F53" s="135"/>
    </row>
    <row r="54" spans="1:7" s="29" customFormat="1" ht="12.75" customHeight="1">
      <c r="A54" s="183">
        <v>51</v>
      </c>
      <c r="B54" s="139" t="s">
        <v>56</v>
      </c>
      <c r="C54" s="137">
        <v>19880</v>
      </c>
      <c r="D54" s="137">
        <v>20080</v>
      </c>
      <c r="E54" s="133">
        <v>1.0060362173038229</v>
      </c>
      <c r="F54" s="134"/>
      <c r="G54" s="86"/>
    </row>
    <row r="55" spans="1:7" s="29" customFormat="1" ht="12.75" customHeight="1">
      <c r="A55" s="183">
        <v>52</v>
      </c>
      <c r="B55" s="139" t="s">
        <v>68</v>
      </c>
      <c r="C55" s="137">
        <v>21468</v>
      </c>
      <c r="D55" s="137">
        <v>21414</v>
      </c>
      <c r="E55" s="133">
        <v>-0.25153717160424821</v>
      </c>
      <c r="F55" s="135"/>
    </row>
    <row r="56" spans="1:7" ht="12.75" customHeight="1">
      <c r="A56" s="142">
        <v>53</v>
      </c>
      <c r="B56" s="136" t="s">
        <v>61</v>
      </c>
      <c r="C56" s="109">
        <v>19719</v>
      </c>
      <c r="D56" s="109">
        <v>22433</v>
      </c>
      <c r="E56" s="92">
        <v>13.763375424717278</v>
      </c>
      <c r="F56" s="108"/>
    </row>
    <row r="57" spans="1:7" ht="12.75" customHeight="1">
      <c r="A57" s="142">
        <v>54</v>
      </c>
      <c r="B57" s="136" t="s">
        <v>55</v>
      </c>
      <c r="C57" s="109">
        <v>23353</v>
      </c>
      <c r="D57" s="109">
        <v>24100</v>
      </c>
      <c r="E57" s="92">
        <v>3.1987324968954742</v>
      </c>
      <c r="F57" s="108"/>
    </row>
    <row r="58" spans="1:7" ht="12.75" customHeight="1">
      <c r="A58" s="142">
        <v>55</v>
      </c>
      <c r="B58" s="136" t="s">
        <v>93</v>
      </c>
      <c r="C58" s="109">
        <v>23393</v>
      </c>
      <c r="D58" s="109">
        <v>22083</v>
      </c>
      <c r="E58" s="92">
        <v>-5.5999658017355616</v>
      </c>
      <c r="F58" s="108"/>
    </row>
    <row r="59" spans="1:7" ht="12.75" customHeight="1">
      <c r="A59" s="142">
        <v>56</v>
      </c>
      <c r="B59" s="136" t="s">
        <v>73</v>
      </c>
      <c r="C59" s="109">
        <v>25128</v>
      </c>
      <c r="D59" s="109">
        <v>24658</v>
      </c>
      <c r="E59" s="92">
        <v>-1.8704234320280166</v>
      </c>
      <c r="F59" s="108"/>
    </row>
    <row r="60" spans="1:7" ht="14.25" customHeight="1">
      <c r="A60" s="142">
        <v>57</v>
      </c>
      <c r="B60" s="136" t="s">
        <v>83</v>
      </c>
      <c r="C60" s="109">
        <v>15960</v>
      </c>
      <c r="D60" s="109">
        <v>17496</v>
      </c>
      <c r="E60" s="92">
        <v>9.6240601503759411</v>
      </c>
      <c r="F60" s="108"/>
    </row>
    <row r="61" spans="1:7">
      <c r="A61" s="142">
        <v>58</v>
      </c>
      <c r="B61" s="136" t="s">
        <v>84</v>
      </c>
      <c r="C61" s="109">
        <v>19576</v>
      </c>
      <c r="D61" s="109">
        <v>19228</v>
      </c>
      <c r="E61" s="92">
        <v>-1.7776869636289334</v>
      </c>
      <c r="F61" s="108"/>
    </row>
    <row r="62" spans="1:7">
      <c r="A62" s="142">
        <v>59</v>
      </c>
      <c r="B62" s="136" t="s">
        <v>91</v>
      </c>
      <c r="C62" s="109">
        <v>15964</v>
      </c>
      <c r="D62" s="109">
        <v>16940</v>
      </c>
      <c r="E62" s="92">
        <v>6.1137559508895007</v>
      </c>
      <c r="F62" s="108"/>
    </row>
    <row r="63" spans="1:7">
      <c r="A63" s="142">
        <v>60</v>
      </c>
      <c r="B63" s="136" t="s">
        <v>53</v>
      </c>
      <c r="C63" s="109">
        <v>13982</v>
      </c>
      <c r="D63" s="109">
        <v>15674</v>
      </c>
      <c r="E63" s="92">
        <v>12.10127306536976</v>
      </c>
      <c r="F63" s="108"/>
    </row>
    <row r="64" spans="1:7">
      <c r="A64" s="142">
        <v>61</v>
      </c>
      <c r="B64" s="136" t="s">
        <v>92</v>
      </c>
      <c r="C64" s="109">
        <v>20480</v>
      </c>
      <c r="D64" s="109">
        <v>26510</v>
      </c>
      <c r="E64" s="92">
        <v>29.443359375</v>
      </c>
      <c r="F64" s="108"/>
    </row>
    <row r="65" spans="1:6">
      <c r="A65" s="142">
        <v>62</v>
      </c>
      <c r="B65" s="136" t="s">
        <v>94</v>
      </c>
      <c r="C65" s="109">
        <v>21334</v>
      </c>
      <c r="D65" s="109">
        <v>21081</v>
      </c>
      <c r="E65" s="133">
        <v>-1.185900440611231</v>
      </c>
      <c r="F65" s="134"/>
    </row>
    <row r="66" spans="1:6">
      <c r="A66" s="142">
        <v>63</v>
      </c>
      <c r="B66" s="136" t="s">
        <v>88</v>
      </c>
      <c r="C66" s="109">
        <v>16475</v>
      </c>
      <c r="D66" s="109">
        <v>15840</v>
      </c>
      <c r="E66" s="133">
        <v>-3.8543247344461302</v>
      </c>
      <c r="F66" s="134"/>
    </row>
    <row r="67" spans="1:6">
      <c r="A67" s="183">
        <v>64</v>
      </c>
      <c r="B67" s="139" t="s">
        <v>97</v>
      </c>
      <c r="C67" s="137">
        <v>13740</v>
      </c>
      <c r="D67" s="137">
        <v>11256</v>
      </c>
      <c r="E67" s="133">
        <v>-18.078602620087338</v>
      </c>
      <c r="F67" s="134"/>
    </row>
    <row r="68" spans="1:6" ht="20.25" customHeight="1">
      <c r="A68" s="182"/>
      <c r="B68" s="93" t="s">
        <v>16</v>
      </c>
      <c r="C68" s="138">
        <v>6521414</v>
      </c>
      <c r="D68" s="138">
        <v>6471957</v>
      </c>
      <c r="E68" s="143">
        <v>-0.75837847436154182</v>
      </c>
      <c r="F68" s="135"/>
    </row>
    <row r="69" spans="1:6" ht="15">
      <c r="A69" s="94"/>
      <c r="B69" s="135"/>
      <c r="C69" s="135"/>
      <c r="D69" s="135"/>
      <c r="E69" s="140"/>
      <c r="F69" s="135"/>
    </row>
    <row r="70" spans="1:6" ht="15">
      <c r="A70" s="94"/>
      <c r="B70" s="96"/>
      <c r="C70" s="135"/>
      <c r="D70" s="135"/>
      <c r="E70" s="140"/>
      <c r="F70" s="135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workbookViewId="0"/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8"/>
      <c r="B3" s="146" t="s">
        <v>12</v>
      </c>
      <c r="C3" s="164">
        <v>43313</v>
      </c>
      <c r="D3" s="164">
        <v>43678</v>
      </c>
      <c r="E3" s="147" t="s">
        <v>15</v>
      </c>
      <c r="F3" s="162"/>
    </row>
    <row r="4" spans="1:12" ht="12.75" customHeight="1">
      <c r="A4" s="167">
        <v>1</v>
      </c>
      <c r="B4" s="166" t="s">
        <v>18</v>
      </c>
      <c r="C4" s="160">
        <v>648814522</v>
      </c>
      <c r="D4" s="160">
        <v>637969171</v>
      </c>
      <c r="E4" s="145">
        <v>-1.671564157745532</v>
      </c>
      <c r="F4" s="162"/>
      <c r="G4" s="70"/>
      <c r="H4" s="80"/>
      <c r="I4" s="43"/>
      <c r="L4" s="81"/>
    </row>
    <row r="5" spans="1:12" ht="12.75" customHeight="1">
      <c r="A5" s="167">
        <v>2</v>
      </c>
      <c r="B5" s="166" t="s">
        <v>19</v>
      </c>
      <c r="C5" s="160">
        <v>372289977</v>
      </c>
      <c r="D5" s="160">
        <v>369241080</v>
      </c>
      <c r="E5" s="145">
        <v>-0.81895758370094407</v>
      </c>
      <c r="F5" s="162"/>
      <c r="G5" s="70"/>
      <c r="H5" s="81"/>
      <c r="I5" s="77"/>
    </row>
    <row r="6" spans="1:12" ht="12.75" customHeight="1">
      <c r="A6" s="167">
        <v>3</v>
      </c>
      <c r="B6" s="166" t="s">
        <v>20</v>
      </c>
      <c r="C6" s="160">
        <v>495198980</v>
      </c>
      <c r="D6" s="160">
        <v>495523515</v>
      </c>
      <c r="E6" s="145">
        <v>6.5536282001227061E-2</v>
      </c>
      <c r="F6" s="162"/>
      <c r="G6" s="70"/>
      <c r="H6" s="81"/>
      <c r="I6" s="77"/>
    </row>
    <row r="7" spans="1:12" ht="12.75" customHeight="1">
      <c r="A7" s="167">
        <v>4</v>
      </c>
      <c r="B7" s="166" t="s">
        <v>21</v>
      </c>
      <c r="C7" s="160">
        <v>174519280</v>
      </c>
      <c r="D7" s="160">
        <v>171793840</v>
      </c>
      <c r="E7" s="145">
        <v>-1.5616841875579592</v>
      </c>
      <c r="F7" s="162"/>
      <c r="G7" s="70"/>
      <c r="H7" s="81"/>
      <c r="I7" s="77"/>
    </row>
    <row r="8" spans="1:12" ht="12.75" customHeight="1">
      <c r="A8" s="167">
        <v>5</v>
      </c>
      <c r="B8" s="166" t="s">
        <v>22</v>
      </c>
      <c r="C8" s="160">
        <v>163196038</v>
      </c>
      <c r="D8" s="160">
        <v>165783375</v>
      </c>
      <c r="E8" s="145">
        <v>1.5854165528209698</v>
      </c>
      <c r="F8" s="162"/>
      <c r="G8" s="70"/>
      <c r="H8" s="81"/>
      <c r="I8" s="77"/>
    </row>
    <row r="9" spans="1:12" ht="12.75" customHeight="1">
      <c r="A9" s="167">
        <v>6</v>
      </c>
      <c r="B9" s="166" t="s">
        <v>25</v>
      </c>
      <c r="C9" s="160">
        <v>254251508</v>
      </c>
      <c r="D9" s="160">
        <v>259554796</v>
      </c>
      <c r="E9" s="145">
        <v>2.0858432823926458</v>
      </c>
      <c r="F9" s="162"/>
      <c r="G9" s="70"/>
      <c r="H9" s="81"/>
      <c r="I9" s="77"/>
    </row>
    <row r="10" spans="1:12" ht="12.75" customHeight="1">
      <c r="A10" s="167">
        <v>7</v>
      </c>
      <c r="B10" s="166" t="s">
        <v>23</v>
      </c>
      <c r="C10" s="160">
        <v>544504026</v>
      </c>
      <c r="D10" s="160">
        <v>524579748</v>
      </c>
      <c r="E10" s="145">
        <v>-3.6591608231745196</v>
      </c>
      <c r="F10" s="162"/>
      <c r="G10" s="70"/>
      <c r="H10" s="81"/>
      <c r="I10" s="77"/>
    </row>
    <row r="11" spans="1:12" ht="12.75" customHeight="1">
      <c r="A11" s="167">
        <v>8</v>
      </c>
      <c r="B11" s="166" t="s">
        <v>24</v>
      </c>
      <c r="C11" s="160">
        <v>218337531</v>
      </c>
      <c r="D11" s="160">
        <v>201894501</v>
      </c>
      <c r="E11" s="145">
        <v>-7.5310139876959585</v>
      </c>
      <c r="F11" s="162"/>
      <c r="G11" s="70"/>
      <c r="H11" s="81"/>
      <c r="I11" s="77"/>
    </row>
    <row r="12" spans="1:12" ht="12.75" customHeight="1">
      <c r="A12" s="167">
        <v>9</v>
      </c>
      <c r="B12" s="166" t="s">
        <v>26</v>
      </c>
      <c r="C12" s="160">
        <v>561068116</v>
      </c>
      <c r="D12" s="160">
        <v>527709244</v>
      </c>
      <c r="E12" s="145">
        <v>-5.9456010863393995</v>
      </c>
      <c r="F12" s="162"/>
      <c r="G12" s="70"/>
      <c r="H12" s="81"/>
      <c r="I12" s="77"/>
    </row>
    <row r="13" spans="1:12" ht="12.75" customHeight="1">
      <c r="A13" s="167">
        <v>10</v>
      </c>
      <c r="B13" s="166" t="s">
        <v>28</v>
      </c>
      <c r="C13" s="160">
        <v>96195408</v>
      </c>
      <c r="D13" s="160">
        <v>96430866</v>
      </c>
      <c r="E13" s="145">
        <v>0.24477051960733925</v>
      </c>
      <c r="F13" s="162"/>
      <c r="G13" s="70"/>
      <c r="H13" s="81"/>
      <c r="I13" s="77"/>
    </row>
    <row r="14" spans="1:12" ht="12.75" customHeight="1">
      <c r="A14" s="167">
        <v>11</v>
      </c>
      <c r="B14" s="166" t="s">
        <v>27</v>
      </c>
      <c r="C14" s="160">
        <v>183368575</v>
      </c>
      <c r="D14" s="160">
        <v>186165876</v>
      </c>
      <c r="E14" s="145">
        <v>1.5255073013464822</v>
      </c>
      <c r="F14" s="162"/>
      <c r="G14" s="70"/>
      <c r="H14" s="81"/>
      <c r="I14" s="77"/>
    </row>
    <row r="15" spans="1:12" ht="12.75" customHeight="1">
      <c r="A15" s="167">
        <v>12</v>
      </c>
      <c r="B15" s="166" t="s">
        <v>30</v>
      </c>
      <c r="C15" s="160">
        <v>73590250</v>
      </c>
      <c r="D15" s="160">
        <v>72462720</v>
      </c>
      <c r="E15" s="145">
        <v>-1.5321730799936133</v>
      </c>
      <c r="F15" s="162"/>
      <c r="G15" s="70"/>
      <c r="H15" s="81"/>
      <c r="I15" s="77"/>
    </row>
    <row r="16" spans="1:12" ht="12.75" customHeight="1">
      <c r="A16" s="167">
        <v>13</v>
      </c>
      <c r="B16" s="166" t="s">
        <v>29</v>
      </c>
      <c r="C16" s="160">
        <v>233151561</v>
      </c>
      <c r="D16" s="160">
        <v>220639653</v>
      </c>
      <c r="E16" s="145">
        <v>-5.366426862567736</v>
      </c>
      <c r="F16" s="162"/>
      <c r="G16" s="70"/>
      <c r="H16" s="81"/>
      <c r="I16" s="77"/>
    </row>
    <row r="17" spans="1:9" ht="12.75" customHeight="1">
      <c r="A17" s="167">
        <v>14</v>
      </c>
      <c r="B17" s="166" t="s">
        <v>31</v>
      </c>
      <c r="C17" s="160">
        <v>121062328</v>
      </c>
      <c r="D17" s="160">
        <v>126265376</v>
      </c>
      <c r="E17" s="145">
        <v>4.2978258273705094</v>
      </c>
      <c r="F17" s="162"/>
      <c r="G17" s="70"/>
      <c r="H17" s="81"/>
      <c r="I17" s="77"/>
    </row>
    <row r="18" spans="1:9" ht="12.75" customHeight="1">
      <c r="A18" s="167">
        <v>15</v>
      </c>
      <c r="B18" s="166" t="s">
        <v>32</v>
      </c>
      <c r="C18" s="160">
        <v>27835964</v>
      </c>
      <c r="D18" s="160">
        <v>26356716</v>
      </c>
      <c r="E18" s="145">
        <v>-5.3141612052666831</v>
      </c>
      <c r="F18" s="162"/>
      <c r="G18" s="70"/>
      <c r="H18" s="81"/>
      <c r="I18" s="77"/>
    </row>
    <row r="19" spans="1:9" ht="12.75" customHeight="1">
      <c r="A19" s="167">
        <v>16</v>
      </c>
      <c r="B19" s="166" t="s">
        <v>40</v>
      </c>
      <c r="C19" s="160">
        <v>209968216</v>
      </c>
      <c r="D19" s="160">
        <v>208662501</v>
      </c>
      <c r="E19" s="145">
        <v>-0.62186316809016462</v>
      </c>
      <c r="F19" s="162"/>
      <c r="G19" s="70"/>
      <c r="H19" s="81"/>
      <c r="I19" s="77"/>
    </row>
    <row r="20" spans="1:9" ht="12.75" customHeight="1">
      <c r="A20" s="167">
        <v>17</v>
      </c>
      <c r="B20" s="166" t="s">
        <v>37</v>
      </c>
      <c r="C20" s="160">
        <v>347166525</v>
      </c>
      <c r="D20" s="160">
        <v>345077055</v>
      </c>
      <c r="E20" s="145">
        <v>-0.60186390378507837</v>
      </c>
      <c r="F20" s="162"/>
      <c r="G20" s="70"/>
      <c r="H20" s="81"/>
      <c r="I20" s="77"/>
    </row>
    <row r="21" spans="1:9" ht="12.75" customHeight="1">
      <c r="A21" s="167">
        <v>18</v>
      </c>
      <c r="B21" s="166" t="s">
        <v>36</v>
      </c>
      <c r="C21" s="160">
        <v>146880210</v>
      </c>
      <c r="D21" s="160">
        <v>151021176</v>
      </c>
      <c r="E21" s="145">
        <v>2.8192810998840483</v>
      </c>
      <c r="F21" s="162"/>
      <c r="G21" s="70"/>
      <c r="H21" s="81"/>
      <c r="I21" s="77"/>
    </row>
    <row r="22" spans="1:9" ht="12.75" customHeight="1">
      <c r="A22" s="167">
        <v>19</v>
      </c>
      <c r="B22" s="166" t="s">
        <v>34</v>
      </c>
      <c r="C22" s="160">
        <v>66649922</v>
      </c>
      <c r="D22" s="160">
        <v>70552034</v>
      </c>
      <c r="E22" s="145">
        <v>5.8546385095544444</v>
      </c>
      <c r="F22" s="162"/>
      <c r="G22" s="70"/>
      <c r="H22" s="81"/>
      <c r="I22" s="77"/>
    </row>
    <row r="23" spans="1:9" ht="12.75" customHeight="1">
      <c r="A23" s="167">
        <v>20</v>
      </c>
      <c r="B23" s="166" t="s">
        <v>33</v>
      </c>
      <c r="C23" s="160">
        <v>38731168</v>
      </c>
      <c r="D23" s="160">
        <v>38432240</v>
      </c>
      <c r="E23" s="145">
        <v>-0.77180218267623635</v>
      </c>
      <c r="F23" s="162"/>
      <c r="G23" s="70"/>
      <c r="H23" s="81"/>
      <c r="I23" s="77"/>
    </row>
    <row r="24" spans="1:9" ht="12.75" customHeight="1">
      <c r="A24" s="167">
        <v>21</v>
      </c>
      <c r="B24" s="166" t="s">
        <v>35</v>
      </c>
      <c r="C24" s="160">
        <v>72748732</v>
      </c>
      <c r="D24" s="160">
        <v>74595724</v>
      </c>
      <c r="E24" s="145">
        <v>2.5388648698371816</v>
      </c>
      <c r="F24" s="162"/>
      <c r="G24" s="70"/>
      <c r="H24" s="81"/>
      <c r="I24" s="77"/>
    </row>
    <row r="25" spans="1:9" ht="12.75" customHeight="1">
      <c r="A25" s="167">
        <v>22</v>
      </c>
      <c r="B25" s="166" t="s">
        <v>39</v>
      </c>
      <c r="C25" s="160">
        <v>145362040</v>
      </c>
      <c r="D25" s="160">
        <v>154647640</v>
      </c>
      <c r="E25" s="145">
        <v>6.3879125526856946</v>
      </c>
      <c r="F25" s="162"/>
      <c r="G25" s="70"/>
      <c r="H25" s="81"/>
      <c r="I25" s="77"/>
    </row>
    <row r="26" spans="1:9" ht="12.75" customHeight="1">
      <c r="A26" s="167">
        <v>23</v>
      </c>
      <c r="B26" s="166" t="s">
        <v>41</v>
      </c>
      <c r="C26" s="160">
        <v>42941932</v>
      </c>
      <c r="D26" s="160">
        <v>42712910</v>
      </c>
      <c r="E26" s="145">
        <v>-0.53332952043238291</v>
      </c>
      <c r="F26" s="163"/>
      <c r="G26" s="70"/>
      <c r="H26" s="81"/>
      <c r="I26" s="77"/>
    </row>
    <row r="27" spans="1:9" ht="12.75" customHeight="1">
      <c r="A27" s="167">
        <v>24</v>
      </c>
      <c r="B27" s="166" t="s">
        <v>74</v>
      </c>
      <c r="C27" s="160">
        <v>48294900</v>
      </c>
      <c r="D27" s="160">
        <v>50515461</v>
      </c>
      <c r="E27" s="145">
        <v>4.5979202772963603</v>
      </c>
      <c r="F27" s="163"/>
      <c r="G27" s="70"/>
      <c r="H27" s="81"/>
      <c r="I27" s="77"/>
    </row>
    <row r="28" spans="1:9" ht="12.75" customHeight="1">
      <c r="A28" s="167">
        <v>25</v>
      </c>
      <c r="B28" s="166" t="s">
        <v>75</v>
      </c>
      <c r="C28" s="160">
        <v>80743528</v>
      </c>
      <c r="D28" s="160">
        <v>78603240</v>
      </c>
      <c r="E28" s="145">
        <v>-2.6507239069365411</v>
      </c>
      <c r="F28" s="168"/>
      <c r="G28" s="70"/>
      <c r="H28" s="81"/>
      <c r="I28" s="77"/>
    </row>
    <row r="29" spans="1:9" ht="12.75" customHeight="1">
      <c r="A29" s="167">
        <v>26</v>
      </c>
      <c r="B29" s="166" t="s">
        <v>42</v>
      </c>
      <c r="C29" s="160">
        <v>61306195</v>
      </c>
      <c r="D29" s="160">
        <v>62549878</v>
      </c>
      <c r="E29" s="145">
        <v>2.0286416405389374</v>
      </c>
      <c r="F29" s="145"/>
      <c r="G29" s="70"/>
      <c r="H29" s="81"/>
      <c r="I29" s="77"/>
    </row>
    <row r="30" spans="1:9" ht="12.75" customHeight="1">
      <c r="A30" s="167">
        <v>27</v>
      </c>
      <c r="B30" s="166" t="s">
        <v>38</v>
      </c>
      <c r="C30" s="160">
        <v>29319836</v>
      </c>
      <c r="D30" s="160">
        <v>29453998</v>
      </c>
      <c r="E30" s="145">
        <v>0.45758100420479847</v>
      </c>
      <c r="F30" s="168"/>
      <c r="G30" s="70"/>
      <c r="H30" s="81"/>
      <c r="I30" s="77"/>
    </row>
    <row r="31" spans="1:9" ht="12.75" customHeight="1">
      <c r="A31" s="167">
        <v>28</v>
      </c>
      <c r="B31" s="166" t="s">
        <v>62</v>
      </c>
      <c r="C31" s="160">
        <v>74260000</v>
      </c>
      <c r="D31" s="160">
        <v>76896250</v>
      </c>
      <c r="E31" s="145">
        <v>3.5500269323996769</v>
      </c>
      <c r="F31" s="163"/>
      <c r="G31" s="70"/>
      <c r="H31" s="81"/>
      <c r="I31" s="77"/>
    </row>
    <row r="32" spans="1:9" ht="12.75" customHeight="1">
      <c r="A32" s="167">
        <v>29</v>
      </c>
      <c r="B32" s="166" t="s">
        <v>43</v>
      </c>
      <c r="C32" s="160">
        <v>41512416</v>
      </c>
      <c r="D32" s="160">
        <v>34854512</v>
      </c>
      <c r="E32" s="145">
        <v>-16.038343805381022</v>
      </c>
      <c r="F32" s="163"/>
      <c r="G32" s="70"/>
      <c r="H32" s="81"/>
      <c r="I32" s="77"/>
    </row>
    <row r="33" spans="1:9" ht="12.75" customHeight="1">
      <c r="A33" s="167">
        <v>30</v>
      </c>
      <c r="B33" s="166" t="s">
        <v>44</v>
      </c>
      <c r="C33" s="160">
        <v>121988596</v>
      </c>
      <c r="D33" s="160">
        <v>119547284</v>
      </c>
      <c r="E33" s="145">
        <v>-2.0012624786664484</v>
      </c>
      <c r="F33" s="163"/>
      <c r="G33" s="70"/>
      <c r="H33" s="81"/>
      <c r="I33" s="77"/>
    </row>
    <row r="34" spans="1:9" ht="12.75" customHeight="1">
      <c r="A34" s="167">
        <v>31</v>
      </c>
      <c r="B34" s="166" t="s">
        <v>45</v>
      </c>
      <c r="C34" s="160">
        <v>67586454</v>
      </c>
      <c r="D34" s="160">
        <v>67029690</v>
      </c>
      <c r="E34" s="145">
        <v>-0.82378045754553131</v>
      </c>
      <c r="F34" s="163"/>
      <c r="G34" s="70"/>
      <c r="H34" s="81"/>
      <c r="I34" s="77"/>
    </row>
    <row r="35" spans="1:9" ht="12.75" customHeight="1">
      <c r="A35" s="167">
        <v>32</v>
      </c>
      <c r="B35" s="166" t="s">
        <v>71</v>
      </c>
      <c r="C35" s="160">
        <v>61656128</v>
      </c>
      <c r="D35" s="160">
        <v>65106688</v>
      </c>
      <c r="E35" s="145">
        <v>5.5964591224411633</v>
      </c>
      <c r="F35" s="168"/>
      <c r="G35" s="70"/>
      <c r="H35" s="81"/>
      <c r="I35" s="77"/>
    </row>
    <row r="36" spans="1:9" ht="12.75" customHeight="1">
      <c r="A36" s="167">
        <v>33</v>
      </c>
      <c r="B36" s="166" t="s">
        <v>47</v>
      </c>
      <c r="C36" s="160">
        <v>26128728</v>
      </c>
      <c r="D36" s="160">
        <v>24918192</v>
      </c>
      <c r="E36" s="145">
        <v>-4.632969503911557</v>
      </c>
      <c r="F36" s="163"/>
      <c r="G36" s="70"/>
      <c r="H36" s="81"/>
      <c r="I36" s="77"/>
    </row>
    <row r="37" spans="1:9" ht="12.75" customHeight="1">
      <c r="A37" s="167">
        <v>34</v>
      </c>
      <c r="B37" s="166" t="s">
        <v>82</v>
      </c>
      <c r="C37" s="160">
        <v>118060100</v>
      </c>
      <c r="D37" s="160">
        <v>114860930</v>
      </c>
      <c r="E37" s="145">
        <v>-2.7097808658471405</v>
      </c>
      <c r="F37" s="163"/>
      <c r="G37" s="70"/>
      <c r="H37" s="81"/>
      <c r="I37" s="77"/>
    </row>
    <row r="38" spans="1:9" ht="12.75" customHeight="1">
      <c r="A38" s="167">
        <v>35</v>
      </c>
      <c r="B38" s="166" t="s">
        <v>67</v>
      </c>
      <c r="C38" s="160">
        <v>116488855</v>
      </c>
      <c r="D38" s="160">
        <v>107862950</v>
      </c>
      <c r="E38" s="145">
        <v>-7.4049186937239622</v>
      </c>
      <c r="F38" s="168"/>
      <c r="G38" s="70"/>
      <c r="H38" s="81"/>
      <c r="I38" s="77"/>
    </row>
    <row r="39" spans="1:9" ht="12.75" customHeight="1">
      <c r="A39" s="167">
        <v>36</v>
      </c>
      <c r="B39" s="166" t="s">
        <v>63</v>
      </c>
      <c r="C39" s="160">
        <v>47969425</v>
      </c>
      <c r="D39" s="160">
        <v>51908879</v>
      </c>
      <c r="E39" s="145">
        <v>8.2124269782262349</v>
      </c>
      <c r="F39" s="162"/>
      <c r="G39" s="70"/>
      <c r="H39" s="81"/>
      <c r="I39" s="77"/>
    </row>
    <row r="40" spans="1:9" ht="12.75" customHeight="1">
      <c r="A40" s="167">
        <v>37</v>
      </c>
      <c r="B40" s="166" t="s">
        <v>46</v>
      </c>
      <c r="C40" s="160">
        <v>16617816</v>
      </c>
      <c r="D40" s="160">
        <v>15229454</v>
      </c>
      <c r="E40" s="145">
        <v>-8.3546598421838336</v>
      </c>
      <c r="F40" s="162"/>
      <c r="G40" s="70"/>
      <c r="H40" s="81"/>
      <c r="I40" s="77"/>
    </row>
    <row r="41" spans="1:9" ht="12.75" customHeight="1">
      <c r="A41" s="167">
        <v>38</v>
      </c>
      <c r="B41" s="166" t="s">
        <v>48</v>
      </c>
      <c r="C41" s="160">
        <v>23961444</v>
      </c>
      <c r="D41" s="160">
        <v>24090026</v>
      </c>
      <c r="E41" s="145">
        <v>0.53662041402847005</v>
      </c>
      <c r="F41" s="163"/>
      <c r="G41" s="70"/>
      <c r="H41" s="81"/>
      <c r="I41" s="77"/>
    </row>
    <row r="42" spans="1:9" ht="12.75" customHeight="1">
      <c r="A42" s="167">
        <v>39</v>
      </c>
      <c r="B42" s="166" t="s">
        <v>49</v>
      </c>
      <c r="C42" s="160">
        <v>19847520</v>
      </c>
      <c r="D42" s="160">
        <v>23048040</v>
      </c>
      <c r="E42" s="145">
        <v>16.125541125541126</v>
      </c>
      <c r="F42" s="163"/>
      <c r="G42" s="70"/>
      <c r="H42" s="81"/>
      <c r="I42" s="77"/>
    </row>
    <row r="43" spans="1:9" ht="12.75" customHeight="1">
      <c r="A43" s="167">
        <v>40</v>
      </c>
      <c r="B43" s="166" t="s">
        <v>78</v>
      </c>
      <c r="C43" s="160">
        <v>13803804</v>
      </c>
      <c r="D43" s="160">
        <v>14104132</v>
      </c>
      <c r="E43" s="145">
        <v>2.1756901213607494</v>
      </c>
      <c r="F43" s="165"/>
      <c r="G43" s="70"/>
      <c r="H43" s="81"/>
      <c r="I43" s="77"/>
    </row>
    <row r="44" spans="1:9" ht="12.75" customHeight="1">
      <c r="A44" s="167">
        <v>41</v>
      </c>
      <c r="B44" s="166" t="s">
        <v>57</v>
      </c>
      <c r="C44" s="160">
        <v>13316824</v>
      </c>
      <c r="D44" s="160">
        <v>12892396</v>
      </c>
      <c r="E44" s="145">
        <v>-3.187156336976444</v>
      </c>
      <c r="F44" s="163"/>
      <c r="G44" s="70"/>
      <c r="H44" s="81"/>
      <c r="I44" s="77"/>
    </row>
    <row r="45" spans="1:9" ht="12.75" customHeight="1">
      <c r="A45" s="167">
        <v>42</v>
      </c>
      <c r="B45" s="166" t="s">
        <v>58</v>
      </c>
      <c r="C45" s="160">
        <v>14066003</v>
      </c>
      <c r="D45" s="160">
        <v>14090224</v>
      </c>
      <c r="E45" s="145">
        <v>0.17219532798336529</v>
      </c>
      <c r="F45" s="163"/>
      <c r="G45" s="70"/>
      <c r="H45" s="81"/>
      <c r="I45" s="77"/>
    </row>
    <row r="46" spans="1:9" ht="12.75" customHeight="1">
      <c r="A46" s="171">
        <v>43</v>
      </c>
      <c r="B46" s="166" t="s">
        <v>76</v>
      </c>
      <c r="C46" s="160">
        <v>48317874</v>
      </c>
      <c r="D46" s="160">
        <v>48326598</v>
      </c>
      <c r="E46" s="145">
        <v>1.8055430170623814E-2</v>
      </c>
      <c r="F46" s="170"/>
      <c r="G46" s="70"/>
      <c r="H46" s="81"/>
      <c r="I46" s="77"/>
    </row>
    <row r="47" spans="1:9" ht="12.75" customHeight="1">
      <c r="A47" s="171">
        <v>44</v>
      </c>
      <c r="B47" s="166" t="s">
        <v>85</v>
      </c>
      <c r="C47" s="160">
        <v>39040218</v>
      </c>
      <c r="D47" s="160">
        <v>40068252</v>
      </c>
      <c r="E47" s="145">
        <v>2.6332691072575463</v>
      </c>
      <c r="F47" s="163"/>
      <c r="G47" s="70"/>
      <c r="H47" s="81"/>
      <c r="I47" s="77"/>
    </row>
    <row r="48" spans="1:9" ht="12.75" customHeight="1">
      <c r="A48" s="171">
        <v>45</v>
      </c>
      <c r="B48" s="166" t="s">
        <v>50</v>
      </c>
      <c r="C48" s="160">
        <v>35521128</v>
      </c>
      <c r="D48" s="160">
        <v>32618886</v>
      </c>
      <c r="E48" s="145">
        <v>-8.1704668838219323</v>
      </c>
      <c r="F48" s="163"/>
      <c r="G48" s="70"/>
      <c r="H48" s="81"/>
      <c r="I48" s="77"/>
    </row>
    <row r="49" spans="1:9" ht="12.75" customHeight="1">
      <c r="A49" s="171">
        <v>46</v>
      </c>
      <c r="B49" s="166" t="s">
        <v>79</v>
      </c>
      <c r="C49" s="160">
        <v>15335052</v>
      </c>
      <c r="D49" s="160">
        <v>16716800</v>
      </c>
      <c r="E49" s="145">
        <v>9.0103900528019079</v>
      </c>
      <c r="F49" s="169"/>
      <c r="G49" s="70"/>
      <c r="H49" s="81"/>
      <c r="I49" s="77"/>
    </row>
    <row r="50" spans="1:9" ht="12.75" customHeight="1">
      <c r="A50" s="171">
        <v>47</v>
      </c>
      <c r="B50" s="166" t="s">
        <v>51</v>
      </c>
      <c r="C50" s="160">
        <v>19235130</v>
      </c>
      <c r="D50" s="160">
        <v>18577964</v>
      </c>
      <c r="E50" s="145">
        <v>-3.4164884770729391</v>
      </c>
      <c r="F50" s="169"/>
    </row>
    <row r="51" spans="1:9" ht="12.75" customHeight="1">
      <c r="A51" s="171">
        <v>48</v>
      </c>
      <c r="B51" s="166" t="s">
        <v>70</v>
      </c>
      <c r="C51" s="160">
        <v>40858650</v>
      </c>
      <c r="D51" s="160">
        <v>34452502</v>
      </c>
      <c r="E51" s="145">
        <v>-15.678804855275445</v>
      </c>
      <c r="F51" s="169"/>
      <c r="G51" s="95"/>
    </row>
    <row r="52" spans="1:9" ht="12.75" customHeight="1">
      <c r="A52" s="171">
        <v>49</v>
      </c>
      <c r="B52" s="166" t="s">
        <v>52</v>
      </c>
      <c r="C52" s="160">
        <v>26383968</v>
      </c>
      <c r="D52" s="160">
        <v>25635528</v>
      </c>
      <c r="E52" s="145">
        <v>-2.8367226643088714</v>
      </c>
      <c r="F52" s="163"/>
      <c r="G52" s="95"/>
    </row>
    <row r="53" spans="1:9" s="29" customFormat="1" ht="12.75" customHeight="1">
      <c r="A53" s="171">
        <v>50</v>
      </c>
      <c r="B53" s="166" t="s">
        <v>54</v>
      </c>
      <c r="C53" s="160">
        <v>8590369</v>
      </c>
      <c r="D53" s="160">
        <v>8841764</v>
      </c>
      <c r="E53" s="145">
        <v>2.9264749861152644</v>
      </c>
      <c r="F53" s="163"/>
      <c r="G53" s="95"/>
    </row>
    <row r="54" spans="1:9" ht="12.75" customHeight="1">
      <c r="A54" s="171">
        <v>51</v>
      </c>
      <c r="B54" s="166" t="s">
        <v>56</v>
      </c>
      <c r="C54" s="160">
        <v>33597200</v>
      </c>
      <c r="D54" s="160">
        <v>33935200</v>
      </c>
      <c r="E54" s="145">
        <v>1.0060362173038229</v>
      </c>
      <c r="F54" s="169"/>
      <c r="G54" s="95"/>
    </row>
    <row r="55" spans="1:9" ht="12.75" customHeight="1">
      <c r="A55" s="171">
        <v>52</v>
      </c>
      <c r="B55" s="166" t="s">
        <v>68</v>
      </c>
      <c r="C55" s="160">
        <v>56911668</v>
      </c>
      <c r="D55" s="160">
        <v>56768514</v>
      </c>
      <c r="E55" s="145">
        <v>-0.25153717160424821</v>
      </c>
      <c r="F55" s="163"/>
      <c r="G55" s="95"/>
    </row>
    <row r="56" spans="1:9" s="29" customFormat="1" ht="12.75" customHeight="1">
      <c r="A56" s="171">
        <v>53</v>
      </c>
      <c r="B56" s="166" t="s">
        <v>61</v>
      </c>
      <c r="C56" s="160">
        <v>6329799</v>
      </c>
      <c r="D56" s="160">
        <v>7200993</v>
      </c>
      <c r="E56" s="190">
        <v>13.763375424717278</v>
      </c>
      <c r="F56" s="169"/>
      <c r="G56" s="95"/>
    </row>
    <row r="57" spans="1:9" s="29" customFormat="1" ht="12.75" customHeight="1">
      <c r="A57" s="171">
        <v>54</v>
      </c>
      <c r="B57" s="166" t="s">
        <v>55</v>
      </c>
      <c r="C57" s="160">
        <v>7239430</v>
      </c>
      <c r="D57" s="160">
        <v>7471000</v>
      </c>
      <c r="E57" s="190">
        <v>3.1987324968954742</v>
      </c>
      <c r="F57" s="163"/>
      <c r="G57" s="95"/>
    </row>
    <row r="58" spans="1:9" s="29" customFormat="1" ht="12.75" customHeight="1">
      <c r="A58" s="171">
        <v>55</v>
      </c>
      <c r="B58" s="166" t="s">
        <v>93</v>
      </c>
      <c r="C58" s="160">
        <v>7485760</v>
      </c>
      <c r="D58" s="160">
        <v>7066560</v>
      </c>
      <c r="E58" s="190">
        <v>-5.5999658017355616</v>
      </c>
      <c r="F58" s="163"/>
      <c r="G58" s="95"/>
    </row>
    <row r="59" spans="1:9" s="29" customFormat="1" ht="12.75" customHeight="1">
      <c r="A59" s="171">
        <v>56</v>
      </c>
      <c r="B59" s="166" t="s">
        <v>73</v>
      </c>
      <c r="C59" s="160">
        <v>6181488</v>
      </c>
      <c r="D59" s="160">
        <v>6065868</v>
      </c>
      <c r="E59" s="190">
        <v>-1.8704234320280166</v>
      </c>
      <c r="F59" s="163"/>
      <c r="G59" s="95"/>
    </row>
    <row r="60" spans="1:9" s="29" customFormat="1" ht="12.75" customHeight="1">
      <c r="A60" s="171">
        <v>57</v>
      </c>
      <c r="B60" s="166" t="s">
        <v>83</v>
      </c>
      <c r="C60" s="160">
        <v>25105080</v>
      </c>
      <c r="D60" s="160">
        <v>27521208</v>
      </c>
      <c r="E60" s="190">
        <v>9.6240601503759411</v>
      </c>
      <c r="F60" s="169"/>
      <c r="G60" s="95"/>
    </row>
    <row r="61" spans="1:9" s="29" customFormat="1" ht="12.75" customHeight="1">
      <c r="A61" s="171">
        <v>58</v>
      </c>
      <c r="B61" s="166" t="s">
        <v>84</v>
      </c>
      <c r="C61" s="160">
        <v>5618312</v>
      </c>
      <c r="D61" s="160">
        <v>5518436</v>
      </c>
      <c r="E61" s="191">
        <v>-1.7776869636289334</v>
      </c>
      <c r="F61" s="150"/>
      <c r="G61" s="95"/>
    </row>
    <row r="62" spans="1:9" s="29" customFormat="1" ht="12.75" customHeight="1">
      <c r="A62" s="171">
        <v>59</v>
      </c>
      <c r="B62" s="166" t="s">
        <v>91</v>
      </c>
      <c r="C62" s="160">
        <v>21008624</v>
      </c>
      <c r="D62" s="160">
        <v>22293040</v>
      </c>
      <c r="E62" s="190">
        <v>6.1137559508895007</v>
      </c>
      <c r="F62" s="163"/>
      <c r="G62" s="95"/>
    </row>
    <row r="63" spans="1:9" s="29" customFormat="1" ht="12.75" customHeight="1">
      <c r="A63" s="171">
        <v>60</v>
      </c>
      <c r="B63" s="166" t="s">
        <v>53</v>
      </c>
      <c r="C63" s="160">
        <v>12416016</v>
      </c>
      <c r="D63" s="160">
        <v>13918512</v>
      </c>
      <c r="E63" s="190">
        <v>12.10127306536976</v>
      </c>
      <c r="F63" s="163"/>
      <c r="G63" s="95"/>
    </row>
    <row r="64" spans="1:9" s="29" customFormat="1" ht="12.75" customHeight="1">
      <c r="A64" s="171">
        <v>61</v>
      </c>
      <c r="B64" s="166" t="s">
        <v>92</v>
      </c>
      <c r="C64" s="180">
        <v>26726400</v>
      </c>
      <c r="D64" s="160">
        <v>34595550</v>
      </c>
      <c r="E64" s="190">
        <v>29.443359375</v>
      </c>
      <c r="F64" s="163"/>
      <c r="G64" s="95"/>
    </row>
    <row r="65" spans="1:7" s="29" customFormat="1" ht="12.75" customHeight="1">
      <c r="A65" s="171">
        <v>62</v>
      </c>
      <c r="B65" s="166" t="s">
        <v>94</v>
      </c>
      <c r="C65" s="160">
        <v>6058856</v>
      </c>
      <c r="D65" s="160">
        <v>5987004</v>
      </c>
      <c r="E65" s="190">
        <v>-1.185900440611231</v>
      </c>
      <c r="F65" s="163"/>
      <c r="G65" s="95"/>
    </row>
    <row r="66" spans="1:7" s="29" customFormat="1" ht="12.75" customHeight="1">
      <c r="A66" s="171">
        <v>63</v>
      </c>
      <c r="B66" s="166" t="s">
        <v>88</v>
      </c>
      <c r="C66" s="160">
        <v>6293450</v>
      </c>
      <c r="D66" s="160">
        <v>6050880</v>
      </c>
      <c r="E66" s="191">
        <v>-3.8543247344461302</v>
      </c>
      <c r="F66" s="150"/>
      <c r="G66" s="95"/>
    </row>
    <row r="67" spans="1:7" s="29" customFormat="1" ht="12.75" customHeight="1">
      <c r="A67" s="171">
        <v>64</v>
      </c>
      <c r="B67" s="177" t="s">
        <v>97</v>
      </c>
      <c r="C67" s="175">
        <v>20843580</v>
      </c>
      <c r="D67" s="175">
        <v>17075352</v>
      </c>
      <c r="E67" s="191">
        <v>-18.078602620087338</v>
      </c>
      <c r="F67" s="169"/>
      <c r="G67" s="95"/>
    </row>
    <row r="68" spans="1:7" s="29" customFormat="1" ht="19.5" customHeight="1">
      <c r="A68" s="172"/>
      <c r="B68" s="173" t="s">
        <v>16</v>
      </c>
      <c r="C68" s="174">
        <v>7468874647</v>
      </c>
      <c r="D68" s="157">
        <v>7389545467</v>
      </c>
      <c r="E68" s="143">
        <v>-1.0621302906973262</v>
      </c>
      <c r="F68" s="162"/>
      <c r="G68" s="44"/>
    </row>
    <row r="69" spans="1:7" s="29" customFormat="1">
      <c r="A69" s="188"/>
      <c r="B69" s="149"/>
      <c r="C69" s="163"/>
      <c r="D69" s="163"/>
      <c r="E69" s="163"/>
      <c r="F69" s="163"/>
      <c r="G69" s="44"/>
    </row>
    <row r="70" spans="1:7" s="29" customFormat="1" ht="12.75" customHeight="1">
      <c r="A70" s="188"/>
      <c r="B70" s="149"/>
      <c r="C70" s="163"/>
      <c r="D70" s="163"/>
      <c r="E70" s="163"/>
      <c r="F70" s="163"/>
    </row>
    <row r="71" spans="1:7" s="29" customFormat="1">
      <c r="A71" s="94"/>
      <c r="C71" s="70"/>
      <c r="E71" s="70"/>
    </row>
    <row r="72" spans="1:7" s="29" customFormat="1">
      <c r="A72" s="94"/>
      <c r="C72" s="70"/>
      <c r="E72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2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9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85"/>
      <c r="B3" s="103" t="s">
        <v>12</v>
      </c>
      <c r="C3" s="130">
        <v>43313</v>
      </c>
      <c r="D3" s="130">
        <v>43678</v>
      </c>
      <c r="E3" s="104" t="s">
        <v>17</v>
      </c>
      <c r="F3" s="102"/>
    </row>
    <row r="4" spans="1:9" ht="12.75" customHeight="1">
      <c r="A4" s="142">
        <v>1</v>
      </c>
      <c r="B4" s="105" t="s">
        <v>18</v>
      </c>
      <c r="C4" s="101">
        <v>85.5</v>
      </c>
      <c r="D4" s="101">
        <v>85.6</v>
      </c>
      <c r="E4" s="101">
        <v>9.9999999999994316E-2</v>
      </c>
      <c r="F4" s="100"/>
      <c r="G4" s="43"/>
      <c r="H4" s="43"/>
      <c r="I4" s="43"/>
    </row>
    <row r="5" spans="1:9" ht="12.75" customHeight="1">
      <c r="A5" s="142">
        <v>2</v>
      </c>
      <c r="B5" s="105" t="s">
        <v>19</v>
      </c>
      <c r="C5" s="101">
        <v>84.2</v>
      </c>
      <c r="D5" s="101">
        <v>84.3</v>
      </c>
      <c r="E5" s="101">
        <v>9.9999999999994316E-2</v>
      </c>
      <c r="F5" s="100"/>
    </row>
    <row r="6" spans="1:9" ht="12.75" customHeight="1">
      <c r="A6" s="142">
        <v>3</v>
      </c>
      <c r="B6" s="105" t="s">
        <v>20</v>
      </c>
      <c r="C6" s="101">
        <v>83.6</v>
      </c>
      <c r="D6" s="101">
        <v>85.4</v>
      </c>
      <c r="E6" s="101">
        <v>1.8000000000000114</v>
      </c>
      <c r="F6" s="100"/>
    </row>
    <row r="7" spans="1:9" ht="12.75" customHeight="1">
      <c r="A7" s="142">
        <v>4</v>
      </c>
      <c r="B7" s="105" t="s">
        <v>21</v>
      </c>
      <c r="C7" s="101">
        <v>86.1</v>
      </c>
      <c r="D7" s="101">
        <v>86</v>
      </c>
      <c r="E7" s="101">
        <v>-9.9999999999994316E-2</v>
      </c>
      <c r="F7" s="100"/>
    </row>
    <row r="8" spans="1:9" ht="12.75" customHeight="1">
      <c r="A8" s="142">
        <v>5</v>
      </c>
      <c r="B8" s="105" t="s">
        <v>22</v>
      </c>
      <c r="C8" s="101">
        <v>81.2</v>
      </c>
      <c r="D8" s="101">
        <v>82.2</v>
      </c>
      <c r="E8" s="101">
        <v>1</v>
      </c>
      <c r="F8" s="100"/>
    </row>
    <row r="9" spans="1:9" ht="12.75" customHeight="1">
      <c r="A9" s="142">
        <v>6</v>
      </c>
      <c r="B9" s="105" t="s">
        <v>25</v>
      </c>
      <c r="C9" s="101">
        <v>91.6</v>
      </c>
      <c r="D9" s="101">
        <v>91.2</v>
      </c>
      <c r="E9" s="101">
        <v>-0.39999999999999147</v>
      </c>
      <c r="F9" s="100"/>
    </row>
    <row r="10" spans="1:9" ht="12.75" customHeight="1">
      <c r="A10" s="142">
        <v>7</v>
      </c>
      <c r="B10" s="105" t="s">
        <v>23</v>
      </c>
      <c r="C10" s="101">
        <v>81.599999999999994</v>
      </c>
      <c r="D10" s="101">
        <v>87.1</v>
      </c>
      <c r="E10" s="101">
        <v>5.5</v>
      </c>
      <c r="F10" s="100"/>
    </row>
    <row r="11" spans="1:9" ht="12.75" customHeight="1">
      <c r="A11" s="142">
        <v>8</v>
      </c>
      <c r="B11" s="105" t="s">
        <v>24</v>
      </c>
      <c r="C11" s="101">
        <v>79.400000000000006</v>
      </c>
      <c r="D11" s="101">
        <v>86.1</v>
      </c>
      <c r="E11" s="101">
        <v>6.6999999999999886</v>
      </c>
      <c r="F11" s="100"/>
    </row>
    <row r="12" spans="1:9" ht="12.75" customHeight="1">
      <c r="A12" s="142">
        <v>9</v>
      </c>
      <c r="B12" s="105" t="s">
        <v>26</v>
      </c>
      <c r="C12" s="101">
        <v>77.900000000000006</v>
      </c>
      <c r="D12" s="101">
        <v>83.1</v>
      </c>
      <c r="E12" s="101">
        <v>5.1999999999999886</v>
      </c>
      <c r="F12" s="100"/>
    </row>
    <row r="13" spans="1:9" ht="12.75" customHeight="1">
      <c r="A13" s="142">
        <v>10</v>
      </c>
      <c r="B13" s="105" t="s">
        <v>28</v>
      </c>
      <c r="C13" s="101">
        <v>76.900000000000006</v>
      </c>
      <c r="D13" s="101">
        <v>80.099999999999994</v>
      </c>
      <c r="E13" s="101">
        <v>3.1999999999999886</v>
      </c>
      <c r="F13" s="100"/>
    </row>
    <row r="14" spans="1:9" ht="12.75" customHeight="1">
      <c r="A14" s="142">
        <v>11</v>
      </c>
      <c r="B14" s="105" t="s">
        <v>27</v>
      </c>
      <c r="C14" s="101">
        <v>91.8</v>
      </c>
      <c r="D14" s="101">
        <v>86.6</v>
      </c>
      <c r="E14" s="101">
        <v>-5.2000000000000028</v>
      </c>
      <c r="F14" s="100"/>
    </row>
    <row r="15" spans="1:9" ht="12.75" customHeight="1">
      <c r="A15" s="142">
        <v>12</v>
      </c>
      <c r="B15" s="105" t="s">
        <v>30</v>
      </c>
      <c r="C15" s="101">
        <v>64.400000000000006</v>
      </c>
      <c r="D15" s="101">
        <v>65.7</v>
      </c>
      <c r="E15" s="101">
        <v>1.2999999999999972</v>
      </c>
      <c r="F15" s="100"/>
    </row>
    <row r="16" spans="1:9" ht="12.75" customHeight="1">
      <c r="A16" s="142">
        <v>13</v>
      </c>
      <c r="B16" s="105" t="s">
        <v>29</v>
      </c>
      <c r="C16" s="101">
        <v>87.8</v>
      </c>
      <c r="D16" s="101">
        <v>88</v>
      </c>
      <c r="E16" s="101">
        <v>0.20000000000000284</v>
      </c>
      <c r="F16" s="100"/>
    </row>
    <row r="17" spans="1:6" ht="12.75" customHeight="1">
      <c r="A17" s="142">
        <v>14</v>
      </c>
      <c r="B17" s="105" t="s">
        <v>31</v>
      </c>
      <c r="C17" s="101">
        <v>85.2</v>
      </c>
      <c r="D17" s="101">
        <v>80.900000000000006</v>
      </c>
      <c r="E17" s="101">
        <v>-4.2999999999999972</v>
      </c>
      <c r="F17" s="100"/>
    </row>
    <row r="18" spans="1:6" ht="12.75" customHeight="1">
      <c r="A18" s="142">
        <v>15</v>
      </c>
      <c r="B18" s="105" t="s">
        <v>32</v>
      </c>
      <c r="C18" s="101">
        <v>75.8</v>
      </c>
      <c r="D18" s="101">
        <v>75.7</v>
      </c>
      <c r="E18" s="101">
        <v>-9.9999999999994316E-2</v>
      </c>
      <c r="F18" s="100"/>
    </row>
    <row r="19" spans="1:6" ht="12.75" customHeight="1">
      <c r="A19" s="142">
        <v>16</v>
      </c>
      <c r="B19" s="105" t="s">
        <v>40</v>
      </c>
      <c r="C19" s="101">
        <v>90.1</v>
      </c>
      <c r="D19" s="101">
        <v>90.9</v>
      </c>
      <c r="E19" s="101">
        <v>0.80000000000001137</v>
      </c>
      <c r="F19" s="100"/>
    </row>
    <row r="20" spans="1:6" ht="12.75" customHeight="1">
      <c r="A20" s="142">
        <v>17</v>
      </c>
      <c r="B20" s="105" t="s">
        <v>37</v>
      </c>
      <c r="C20" s="101">
        <v>81</v>
      </c>
      <c r="D20" s="101">
        <v>82.9</v>
      </c>
      <c r="E20" s="101">
        <v>1.9000000000000057</v>
      </c>
      <c r="F20" s="100"/>
    </row>
    <row r="21" spans="1:6" ht="12.75" customHeight="1">
      <c r="A21" s="142">
        <v>18</v>
      </c>
      <c r="B21" s="105" t="s">
        <v>36</v>
      </c>
      <c r="C21" s="101">
        <v>77.099999999999994</v>
      </c>
      <c r="D21" s="101">
        <v>79.2</v>
      </c>
      <c r="E21" s="101">
        <v>2.1000000000000085</v>
      </c>
      <c r="F21" s="100"/>
    </row>
    <row r="22" spans="1:6" ht="12.75" customHeight="1">
      <c r="A22" s="142">
        <v>19</v>
      </c>
      <c r="B22" s="105" t="s">
        <v>34</v>
      </c>
      <c r="C22" s="101">
        <v>82.9</v>
      </c>
      <c r="D22" s="101">
        <v>78.3</v>
      </c>
      <c r="E22" s="101">
        <v>-4.6000000000000085</v>
      </c>
      <c r="F22" s="100"/>
    </row>
    <row r="23" spans="1:6" ht="12.75" customHeight="1">
      <c r="A23" s="142">
        <v>20</v>
      </c>
      <c r="B23" s="105" t="s">
        <v>33</v>
      </c>
      <c r="C23" s="101">
        <v>82.6</v>
      </c>
      <c r="D23" s="101">
        <v>84</v>
      </c>
      <c r="E23" s="101">
        <v>1.4000000000000057</v>
      </c>
      <c r="F23" s="100"/>
    </row>
    <row r="24" spans="1:6" ht="12.75" customHeight="1">
      <c r="A24" s="142">
        <v>21</v>
      </c>
      <c r="B24" s="105" t="s">
        <v>35</v>
      </c>
      <c r="C24" s="101">
        <v>76.400000000000006</v>
      </c>
      <c r="D24" s="101">
        <v>77.8</v>
      </c>
      <c r="E24" s="101">
        <v>1.3999999999999915</v>
      </c>
      <c r="F24" s="100"/>
    </row>
    <row r="25" spans="1:6" ht="12.75" customHeight="1">
      <c r="A25" s="142">
        <v>22</v>
      </c>
      <c r="B25" s="105" t="s">
        <v>39</v>
      </c>
      <c r="C25" s="101">
        <v>72</v>
      </c>
      <c r="D25" s="101">
        <v>76</v>
      </c>
      <c r="E25" s="101">
        <v>4</v>
      </c>
      <c r="F25" s="100"/>
    </row>
    <row r="26" spans="1:6" ht="12.75" customHeight="1">
      <c r="A26" s="142">
        <v>23</v>
      </c>
      <c r="B26" s="105" t="s">
        <v>41</v>
      </c>
      <c r="C26" s="101">
        <v>71</v>
      </c>
      <c r="D26" s="101">
        <v>76.8</v>
      </c>
      <c r="E26" s="101">
        <v>5.7999999999999972</v>
      </c>
      <c r="F26" s="100"/>
    </row>
    <row r="27" spans="1:6" ht="12.75" customHeight="1">
      <c r="A27" s="142">
        <v>24</v>
      </c>
      <c r="B27" s="105" t="s">
        <v>74</v>
      </c>
      <c r="C27" s="101">
        <v>82.2</v>
      </c>
      <c r="D27" s="101">
        <v>84.6</v>
      </c>
      <c r="E27" s="101">
        <v>2.3999999999999915</v>
      </c>
      <c r="F27" s="100"/>
    </row>
    <row r="28" spans="1:6" ht="12.75" customHeight="1">
      <c r="A28" s="142">
        <v>25</v>
      </c>
      <c r="B28" s="105" t="s">
        <v>75</v>
      </c>
      <c r="C28" s="101">
        <v>92</v>
      </c>
      <c r="D28" s="101">
        <v>90.8</v>
      </c>
      <c r="E28" s="101">
        <v>-1.2000000000000028</v>
      </c>
      <c r="F28" s="100"/>
    </row>
    <row r="29" spans="1:6" ht="12.75" customHeight="1">
      <c r="A29" s="142">
        <v>26</v>
      </c>
      <c r="B29" s="105" t="s">
        <v>42</v>
      </c>
      <c r="C29" s="101">
        <v>80.7</v>
      </c>
      <c r="D29" s="101">
        <v>81.2</v>
      </c>
      <c r="E29" s="101">
        <v>0.5</v>
      </c>
      <c r="F29" s="100"/>
    </row>
    <row r="30" spans="1:6" ht="12.75" customHeight="1">
      <c r="A30" s="142">
        <v>27</v>
      </c>
      <c r="B30" s="105" t="s">
        <v>38</v>
      </c>
      <c r="C30" s="101">
        <v>83</v>
      </c>
      <c r="D30" s="101">
        <v>83.5</v>
      </c>
      <c r="E30" s="101">
        <v>0.5</v>
      </c>
      <c r="F30" s="100"/>
    </row>
    <row r="31" spans="1:6" ht="12.75" customHeight="1">
      <c r="A31" s="142">
        <v>28</v>
      </c>
      <c r="B31" s="105" t="s">
        <v>62</v>
      </c>
      <c r="C31" s="101">
        <v>67.3</v>
      </c>
      <c r="D31" s="101">
        <v>66.5</v>
      </c>
      <c r="E31" s="101">
        <v>-0.79999999999999716</v>
      </c>
      <c r="F31" s="100"/>
    </row>
    <row r="32" spans="1:6" ht="12.75" customHeight="1">
      <c r="A32" s="142">
        <v>29</v>
      </c>
      <c r="B32" s="105" t="s">
        <v>43</v>
      </c>
      <c r="C32" s="101">
        <v>78.5</v>
      </c>
      <c r="D32" s="101">
        <v>87.2</v>
      </c>
      <c r="E32" s="101">
        <v>8.7000000000000028</v>
      </c>
      <c r="F32" s="100"/>
    </row>
    <row r="33" spans="1:6" ht="12.75" customHeight="1">
      <c r="A33" s="142">
        <v>30</v>
      </c>
      <c r="B33" s="105" t="s">
        <v>44</v>
      </c>
      <c r="C33" s="101">
        <v>85.8</v>
      </c>
      <c r="D33" s="101">
        <v>85.2</v>
      </c>
      <c r="E33" s="101">
        <v>-0.59999999999999432</v>
      </c>
      <c r="F33" s="100"/>
    </row>
    <row r="34" spans="1:6" ht="12.75" customHeight="1">
      <c r="A34" s="142">
        <v>31</v>
      </c>
      <c r="B34" s="105" t="s">
        <v>45</v>
      </c>
      <c r="C34" s="101">
        <v>81.400000000000006</v>
      </c>
      <c r="D34" s="101">
        <v>84.2</v>
      </c>
      <c r="E34" s="101">
        <v>2.7999999999999972</v>
      </c>
      <c r="F34" s="100"/>
    </row>
    <row r="35" spans="1:6" ht="12.75" customHeight="1">
      <c r="A35" s="142">
        <v>32</v>
      </c>
      <c r="B35" s="105" t="s">
        <v>71</v>
      </c>
      <c r="C35" s="101">
        <v>68.7</v>
      </c>
      <c r="D35" s="101">
        <v>67</v>
      </c>
      <c r="E35" s="101">
        <v>-1.7000000000000028</v>
      </c>
      <c r="F35" s="100"/>
    </row>
    <row r="36" spans="1:6" ht="12.75" customHeight="1">
      <c r="A36" s="142">
        <v>33</v>
      </c>
      <c r="B36" s="105" t="s">
        <v>47</v>
      </c>
      <c r="C36" s="101">
        <v>78.599999999999994</v>
      </c>
      <c r="D36" s="101">
        <v>81.2</v>
      </c>
      <c r="E36" s="101">
        <v>2.6000000000000085</v>
      </c>
      <c r="F36" s="100"/>
    </row>
    <row r="37" spans="1:6" ht="12.75" customHeight="1">
      <c r="A37" s="142">
        <v>34</v>
      </c>
      <c r="B37" s="105" t="s">
        <v>82</v>
      </c>
      <c r="C37" s="101">
        <v>83.1</v>
      </c>
      <c r="D37" s="101">
        <v>86.3</v>
      </c>
      <c r="E37" s="101">
        <v>3.2000000000000028</v>
      </c>
      <c r="F37" s="100"/>
    </row>
    <row r="38" spans="1:6" ht="12.75" customHeight="1">
      <c r="A38" s="142">
        <v>35</v>
      </c>
      <c r="B38" s="105" t="s">
        <v>67</v>
      </c>
      <c r="C38" s="101">
        <v>85.7</v>
      </c>
      <c r="D38" s="101">
        <v>90.8</v>
      </c>
      <c r="E38" s="101">
        <v>5.0999999999999943</v>
      </c>
      <c r="F38" s="100"/>
    </row>
    <row r="39" spans="1:6" ht="12.75" customHeight="1">
      <c r="A39" s="142">
        <v>36</v>
      </c>
      <c r="B39" s="105" t="s">
        <v>63</v>
      </c>
      <c r="C39" s="101">
        <v>57.2</v>
      </c>
      <c r="D39" s="101">
        <v>59.3</v>
      </c>
      <c r="E39" s="101">
        <v>2.0999999999999943</v>
      </c>
      <c r="F39" s="100"/>
    </row>
    <row r="40" spans="1:6" ht="12.75" customHeight="1">
      <c r="A40" s="142">
        <v>37</v>
      </c>
      <c r="B40" s="105" t="s">
        <v>46</v>
      </c>
      <c r="C40" s="101">
        <v>71.900000000000006</v>
      </c>
      <c r="D40" s="101">
        <v>75.2</v>
      </c>
      <c r="E40" s="101">
        <v>3.2999999999999972</v>
      </c>
      <c r="F40" s="100"/>
    </row>
    <row r="41" spans="1:6" ht="12.75" customHeight="1">
      <c r="A41" s="142">
        <v>38</v>
      </c>
      <c r="B41" s="105" t="s">
        <v>48</v>
      </c>
      <c r="C41" s="101">
        <v>60.6</v>
      </c>
      <c r="D41" s="101">
        <v>56.3</v>
      </c>
      <c r="E41" s="101">
        <v>-4.3000000000000043</v>
      </c>
      <c r="F41" s="100"/>
    </row>
    <row r="42" spans="1:6" ht="12.75" customHeight="1">
      <c r="A42" s="142">
        <v>39</v>
      </c>
      <c r="B42" s="105" t="s">
        <v>49</v>
      </c>
      <c r="C42" s="101">
        <v>90.3</v>
      </c>
      <c r="D42" s="101">
        <v>88.2</v>
      </c>
      <c r="E42" s="101">
        <v>-2.0999999999999943</v>
      </c>
      <c r="F42" s="100"/>
    </row>
    <row r="43" spans="1:6" ht="12.75" customHeight="1">
      <c r="A43" s="142">
        <v>40</v>
      </c>
      <c r="B43" s="105" t="s">
        <v>78</v>
      </c>
      <c r="C43" s="101">
        <v>70.900000000000006</v>
      </c>
      <c r="D43" s="101">
        <v>65.900000000000006</v>
      </c>
      <c r="E43" s="101">
        <v>-5</v>
      </c>
      <c r="F43" s="100"/>
    </row>
    <row r="44" spans="1:6" ht="12.75" customHeight="1">
      <c r="A44" s="142">
        <v>41</v>
      </c>
      <c r="B44" s="105" t="s">
        <v>57</v>
      </c>
      <c r="C44" s="101">
        <v>72.7</v>
      </c>
      <c r="D44" s="101">
        <v>75</v>
      </c>
      <c r="E44" s="101">
        <v>2.2999999999999972</v>
      </c>
      <c r="F44" s="100"/>
    </row>
    <row r="45" spans="1:6" ht="12.75" customHeight="1">
      <c r="A45" s="142">
        <v>42</v>
      </c>
      <c r="B45" s="105" t="s">
        <v>58</v>
      </c>
      <c r="C45" s="101">
        <v>66.5</v>
      </c>
      <c r="D45" s="101">
        <v>65.7</v>
      </c>
      <c r="E45" s="101">
        <v>-0.79999999999999716</v>
      </c>
      <c r="F45" s="100"/>
    </row>
    <row r="46" spans="1:6" ht="12.75" customHeight="1">
      <c r="A46" s="186">
        <v>43</v>
      </c>
      <c r="B46" s="106" t="s">
        <v>76</v>
      </c>
      <c r="C46" s="95">
        <v>83.5</v>
      </c>
      <c r="D46" s="95">
        <v>88.8</v>
      </c>
      <c r="E46" s="95">
        <v>5.2999999999999972</v>
      </c>
      <c r="F46" s="96"/>
    </row>
    <row r="47" spans="1:6" ht="12.75" customHeight="1">
      <c r="A47" s="186">
        <v>44</v>
      </c>
      <c r="B47" s="106" t="s">
        <v>85</v>
      </c>
      <c r="C47" s="95">
        <v>80.3</v>
      </c>
      <c r="D47" s="95">
        <v>83.3</v>
      </c>
      <c r="E47" s="98">
        <v>3</v>
      </c>
      <c r="F47" s="96"/>
    </row>
    <row r="48" spans="1:6" ht="12.75" customHeight="1">
      <c r="A48" s="186">
        <v>45</v>
      </c>
      <c r="B48" s="106" t="s">
        <v>50</v>
      </c>
      <c r="C48" s="95">
        <v>85.8</v>
      </c>
      <c r="D48" s="95">
        <v>89.4</v>
      </c>
      <c r="E48" s="95">
        <v>3.6000000000000085</v>
      </c>
      <c r="F48" s="96"/>
    </row>
    <row r="49" spans="1:249" ht="12.75" customHeight="1">
      <c r="A49" s="186">
        <v>46</v>
      </c>
      <c r="B49" s="106" t="s">
        <v>79</v>
      </c>
      <c r="C49" s="98">
        <v>78.5</v>
      </c>
      <c r="D49" s="98">
        <v>70.8</v>
      </c>
      <c r="E49" s="98">
        <v>-7.7000000000000028</v>
      </c>
      <c r="F49" s="96"/>
    </row>
    <row r="50" spans="1:249" ht="12.75" customHeight="1">
      <c r="A50" s="186">
        <v>47</v>
      </c>
      <c r="B50" s="106" t="s">
        <v>51</v>
      </c>
      <c r="C50" s="98">
        <v>87.1</v>
      </c>
      <c r="D50" s="98">
        <v>89</v>
      </c>
      <c r="E50" s="98">
        <v>1.9000000000000057</v>
      </c>
      <c r="F50" s="96"/>
    </row>
    <row r="51" spans="1:249" ht="12.75" customHeight="1">
      <c r="A51" s="186">
        <v>48</v>
      </c>
      <c r="B51" s="106" t="s">
        <v>70</v>
      </c>
      <c r="C51" s="98">
        <v>61.2</v>
      </c>
      <c r="D51" s="98">
        <v>75.3</v>
      </c>
      <c r="E51" s="98">
        <v>14.099999999999994</v>
      </c>
      <c r="F51" s="95"/>
    </row>
    <row r="52" spans="1:249" ht="12.75" customHeight="1">
      <c r="A52" s="186">
        <v>49</v>
      </c>
      <c r="B52" s="106" t="s">
        <v>52</v>
      </c>
      <c r="C52" s="98">
        <v>65</v>
      </c>
      <c r="D52" s="98">
        <v>64</v>
      </c>
      <c r="E52" s="98">
        <v>-1</v>
      </c>
      <c r="F52" s="96"/>
    </row>
    <row r="53" spans="1:249" s="29" customFormat="1" ht="12.75" customHeight="1">
      <c r="A53" s="186">
        <v>50</v>
      </c>
      <c r="B53" s="106" t="s">
        <v>54</v>
      </c>
      <c r="C53" s="98">
        <v>73.2</v>
      </c>
      <c r="D53" s="98">
        <v>68.7</v>
      </c>
      <c r="E53" s="98">
        <v>-4.5</v>
      </c>
      <c r="F53" s="96"/>
    </row>
    <row r="54" spans="1:249" s="29" customFormat="1" ht="12.75" customHeight="1">
      <c r="A54" s="186">
        <v>51</v>
      </c>
      <c r="B54" s="106" t="s">
        <v>56</v>
      </c>
      <c r="C54" s="98">
        <v>83.5</v>
      </c>
      <c r="D54" s="98">
        <v>82.1</v>
      </c>
      <c r="E54" s="98">
        <v>-1.4000000000000057</v>
      </c>
      <c r="F54" s="96"/>
    </row>
    <row r="55" spans="1:249" s="29" customFormat="1" ht="12.75" customHeight="1">
      <c r="A55" s="186">
        <v>52</v>
      </c>
      <c r="B55" s="106" t="s">
        <v>68</v>
      </c>
      <c r="C55" s="98">
        <v>81.5</v>
      </c>
      <c r="D55" s="98">
        <v>76.599999999999994</v>
      </c>
      <c r="E55" s="98">
        <v>-4.9000000000000057</v>
      </c>
      <c r="F55" s="107"/>
    </row>
    <row r="56" spans="1:249" s="29" customFormat="1" ht="12.75" customHeight="1">
      <c r="A56" s="186">
        <v>53</v>
      </c>
      <c r="B56" s="106" t="s">
        <v>61</v>
      </c>
      <c r="C56" s="98">
        <v>78.7</v>
      </c>
      <c r="D56" s="98">
        <v>72.2</v>
      </c>
      <c r="E56" s="98">
        <v>-6.5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86">
        <v>54</v>
      </c>
      <c r="B57" s="106" t="s">
        <v>55</v>
      </c>
      <c r="C57" s="98">
        <v>75</v>
      </c>
      <c r="D57" s="98">
        <v>67.2</v>
      </c>
      <c r="E57" s="98">
        <v>-7.7999999999999972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86">
        <v>55</v>
      </c>
      <c r="B58" s="106" t="s">
        <v>93</v>
      </c>
      <c r="C58" s="98">
        <v>68.5</v>
      </c>
      <c r="D58" s="98">
        <v>67.400000000000006</v>
      </c>
      <c r="E58" s="98">
        <v>-1.0999999999999943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86">
        <v>56</v>
      </c>
      <c r="B59" s="106" t="s">
        <v>73</v>
      </c>
      <c r="C59" s="98">
        <v>54.8</v>
      </c>
      <c r="D59" s="98">
        <v>55.8</v>
      </c>
      <c r="E59" s="98">
        <v>1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86">
        <v>57</v>
      </c>
      <c r="B60" s="106" t="s">
        <v>83</v>
      </c>
      <c r="C60" s="98">
        <v>82.4</v>
      </c>
      <c r="D60" s="98">
        <v>77.2</v>
      </c>
      <c r="E60" s="98">
        <v>-5.2000000000000028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86">
        <v>58</v>
      </c>
      <c r="B61" s="106" t="s">
        <v>84</v>
      </c>
      <c r="C61" s="98">
        <v>71.099999999999994</v>
      </c>
      <c r="D61" s="98">
        <v>69.400000000000006</v>
      </c>
      <c r="E61" s="98">
        <v>-1.6999999999999886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86">
        <v>59</v>
      </c>
      <c r="B62" s="106" t="s">
        <v>91</v>
      </c>
      <c r="C62" s="98">
        <v>71.400000000000006</v>
      </c>
      <c r="D62" s="98">
        <v>75.400000000000006</v>
      </c>
      <c r="E62" s="98">
        <v>4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86">
        <v>60</v>
      </c>
      <c r="B63" s="106" t="s">
        <v>53</v>
      </c>
      <c r="C63" s="98">
        <v>79.599999999999994</v>
      </c>
      <c r="D63" s="98">
        <v>80.599999999999994</v>
      </c>
      <c r="E63" s="98">
        <v>1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86">
        <v>61</v>
      </c>
      <c r="B64" s="106" t="s">
        <v>92</v>
      </c>
      <c r="C64" s="98">
        <v>61.3</v>
      </c>
      <c r="D64" s="98">
        <v>47.6</v>
      </c>
      <c r="E64" s="98">
        <v>-13.699999999999996</v>
      </c>
      <c r="F64" s="108"/>
      <c r="G64" s="29"/>
    </row>
    <row r="65" spans="1:6" ht="12.75" customHeight="1">
      <c r="A65" s="186">
        <v>62</v>
      </c>
      <c r="B65" s="106" t="s">
        <v>94</v>
      </c>
      <c r="C65" s="98">
        <v>62.7</v>
      </c>
      <c r="D65" s="98">
        <v>57</v>
      </c>
      <c r="E65" s="98">
        <v>-5.7000000000000028</v>
      </c>
      <c r="F65" s="134"/>
    </row>
    <row r="66" spans="1:6" ht="12.75" customHeight="1">
      <c r="A66" s="186">
        <v>63</v>
      </c>
      <c r="B66" s="106" t="s">
        <v>88</v>
      </c>
      <c r="C66" s="98">
        <v>67.099999999999994</v>
      </c>
      <c r="D66" s="98">
        <v>65.3</v>
      </c>
      <c r="E66" s="98">
        <v>-1.7999999999999972</v>
      </c>
      <c r="F66" s="134"/>
    </row>
    <row r="67" spans="1:6" ht="12.75" customHeight="1">
      <c r="A67" s="186">
        <v>64</v>
      </c>
      <c r="B67" s="106" t="s">
        <v>97</v>
      </c>
      <c r="C67" s="98">
        <v>86.9</v>
      </c>
      <c r="D67" s="98">
        <v>85</v>
      </c>
      <c r="E67" s="98">
        <v>-1.9000000000000057</v>
      </c>
      <c r="F67" s="134"/>
    </row>
    <row r="68" spans="1:6" ht="21" customHeight="1">
      <c r="A68" s="184"/>
      <c r="B68" s="176" t="s">
        <v>16</v>
      </c>
      <c r="C68" s="124">
        <v>81.062126887810237</v>
      </c>
      <c r="D68" s="124">
        <v>82.5</v>
      </c>
      <c r="E68" s="124">
        <v>1.437873112189763</v>
      </c>
      <c r="F68" s="96"/>
    </row>
    <row r="69" spans="1:6">
      <c r="A69" s="94"/>
      <c r="B69" s="96"/>
      <c r="C69" s="96"/>
      <c r="D69" s="96"/>
      <c r="E69" s="96"/>
      <c r="F69" s="96"/>
    </row>
    <row r="70" spans="1:6">
      <c r="A70" s="94"/>
      <c r="B70" s="96"/>
      <c r="C70" s="96"/>
      <c r="D70" s="96"/>
      <c r="E70" s="96"/>
      <c r="F70" s="96"/>
    </row>
    <row r="71" spans="1:6">
      <c r="A71" s="50"/>
    </row>
    <row r="72" spans="1:6">
      <c r="A72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98" zoomScaleNormal="98" workbookViewId="0"/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9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81"/>
      <c r="B3" s="146" t="s">
        <v>12</v>
      </c>
      <c r="C3" s="130">
        <v>43313</v>
      </c>
      <c r="D3" s="130">
        <v>43678</v>
      </c>
      <c r="E3" s="147" t="s">
        <v>15</v>
      </c>
    </row>
    <row r="4" spans="1:10" ht="12.75" customHeight="1">
      <c r="A4" s="167">
        <v>1</v>
      </c>
      <c r="B4" s="144" t="s">
        <v>18</v>
      </c>
      <c r="C4" s="152">
        <v>5027</v>
      </c>
      <c r="D4" s="152">
        <v>5048</v>
      </c>
      <c r="E4" s="145">
        <v>0.41774418142033026</v>
      </c>
      <c r="G4" s="74"/>
      <c r="H4" s="74"/>
      <c r="I4" s="43"/>
    </row>
    <row r="5" spans="1:10" ht="12.75" customHeight="1">
      <c r="A5" s="167">
        <v>2</v>
      </c>
      <c r="B5" s="144" t="s">
        <v>19</v>
      </c>
      <c r="C5" s="152">
        <v>3011</v>
      </c>
      <c r="D5" s="152">
        <v>2972</v>
      </c>
      <c r="E5" s="145">
        <v>-1.2952507472600465</v>
      </c>
    </row>
    <row r="6" spans="1:10" ht="12.75" customHeight="1">
      <c r="A6" s="167">
        <v>3</v>
      </c>
      <c r="B6" s="144" t="s">
        <v>20</v>
      </c>
      <c r="C6" s="152">
        <v>2087</v>
      </c>
      <c r="D6" s="152">
        <v>2108</v>
      </c>
      <c r="E6" s="145">
        <v>1.0062290368950648</v>
      </c>
      <c r="J6" s="75"/>
    </row>
    <row r="7" spans="1:10" ht="12.75" customHeight="1">
      <c r="A7" s="167">
        <v>4</v>
      </c>
      <c r="B7" s="144" t="s">
        <v>21</v>
      </c>
      <c r="C7" s="152">
        <v>1478</v>
      </c>
      <c r="D7" s="152">
        <v>1463</v>
      </c>
      <c r="E7" s="145">
        <v>-1.0148849797023005</v>
      </c>
    </row>
    <row r="8" spans="1:10" ht="12.75" customHeight="1">
      <c r="A8" s="167">
        <v>5</v>
      </c>
      <c r="B8" s="144" t="s">
        <v>22</v>
      </c>
      <c r="C8" s="152">
        <v>1590</v>
      </c>
      <c r="D8" s="152">
        <v>1571</v>
      </c>
      <c r="E8" s="145">
        <v>-1.1949685534591197</v>
      </c>
    </row>
    <row r="9" spans="1:10" ht="12.75" customHeight="1">
      <c r="A9" s="167">
        <v>6</v>
      </c>
      <c r="B9" s="144" t="s">
        <v>25</v>
      </c>
      <c r="C9" s="152">
        <v>1003</v>
      </c>
      <c r="D9" s="152">
        <v>1024</v>
      </c>
      <c r="E9" s="145">
        <v>2.0937188434695915</v>
      </c>
    </row>
    <row r="10" spans="1:10" ht="12.75" customHeight="1">
      <c r="A10" s="167">
        <v>7</v>
      </c>
      <c r="B10" s="144" t="s">
        <v>23</v>
      </c>
      <c r="C10" s="152">
        <v>953</v>
      </c>
      <c r="D10" s="152">
        <v>989</v>
      </c>
      <c r="E10" s="145">
        <v>3.777544596012592</v>
      </c>
    </row>
    <row r="11" spans="1:10" ht="12.75" customHeight="1">
      <c r="A11" s="167">
        <v>8</v>
      </c>
      <c r="B11" s="144" t="s">
        <v>24</v>
      </c>
      <c r="C11" s="152">
        <v>1120</v>
      </c>
      <c r="D11" s="152">
        <v>1020</v>
      </c>
      <c r="E11" s="145">
        <v>-8.9285714285714288</v>
      </c>
    </row>
    <row r="12" spans="1:10" ht="12.75" customHeight="1">
      <c r="A12" s="167">
        <v>9</v>
      </c>
      <c r="B12" s="144" t="s">
        <v>26</v>
      </c>
      <c r="C12" s="152">
        <v>731</v>
      </c>
      <c r="D12" s="152">
        <v>729</v>
      </c>
      <c r="E12" s="145">
        <v>-0.27359781121751026</v>
      </c>
    </row>
    <row r="13" spans="1:10" ht="12.75" customHeight="1">
      <c r="A13" s="167">
        <v>10</v>
      </c>
      <c r="B13" s="144" t="s">
        <v>28</v>
      </c>
      <c r="C13" s="152">
        <v>865</v>
      </c>
      <c r="D13" s="152">
        <v>863</v>
      </c>
      <c r="E13" s="145">
        <v>-0.23121387283236997</v>
      </c>
    </row>
    <row r="14" spans="1:10" ht="12.75" customHeight="1">
      <c r="A14" s="167">
        <v>11</v>
      </c>
      <c r="B14" s="144" t="s">
        <v>27</v>
      </c>
      <c r="C14" s="152">
        <v>873</v>
      </c>
      <c r="D14" s="152">
        <v>932</v>
      </c>
      <c r="E14" s="145">
        <v>6.7583046964490263</v>
      </c>
    </row>
    <row r="15" spans="1:10" ht="12.75" customHeight="1">
      <c r="A15" s="167">
        <v>12</v>
      </c>
      <c r="B15" s="144" t="s">
        <v>30</v>
      </c>
      <c r="C15" s="152">
        <v>995</v>
      </c>
      <c r="D15" s="152">
        <v>971</v>
      </c>
      <c r="E15" s="145">
        <v>-2.4120603015075375</v>
      </c>
    </row>
    <row r="16" spans="1:10" ht="12.75" customHeight="1">
      <c r="A16" s="167">
        <v>13</v>
      </c>
      <c r="B16" s="144" t="s">
        <v>29</v>
      </c>
      <c r="C16" s="152">
        <v>636</v>
      </c>
      <c r="D16" s="152">
        <v>567</v>
      </c>
      <c r="E16" s="145">
        <v>-10.849056603773585</v>
      </c>
    </row>
    <row r="17" spans="1:5" ht="12.75" customHeight="1">
      <c r="A17" s="167">
        <v>14</v>
      </c>
      <c r="B17" s="144" t="s">
        <v>31</v>
      </c>
      <c r="C17" s="152">
        <v>762</v>
      </c>
      <c r="D17" s="152">
        <v>756</v>
      </c>
      <c r="E17" s="145">
        <v>-0.78740157480314954</v>
      </c>
    </row>
    <row r="18" spans="1:5" ht="12.75" customHeight="1">
      <c r="A18" s="167">
        <v>15</v>
      </c>
      <c r="B18" s="144" t="s">
        <v>32</v>
      </c>
      <c r="C18" s="152">
        <v>1500</v>
      </c>
      <c r="D18" s="152">
        <v>1434</v>
      </c>
      <c r="E18" s="145">
        <v>-4.3999999999999995</v>
      </c>
    </row>
    <row r="19" spans="1:5" ht="12.75" customHeight="1">
      <c r="A19" s="167">
        <v>16</v>
      </c>
      <c r="B19" s="144" t="s">
        <v>40</v>
      </c>
      <c r="C19" s="152">
        <v>471</v>
      </c>
      <c r="D19" s="152">
        <v>462</v>
      </c>
      <c r="E19" s="145">
        <v>-1.910828025477707</v>
      </c>
    </row>
    <row r="20" spans="1:5" ht="12.75" customHeight="1">
      <c r="A20" s="167">
        <v>17</v>
      </c>
      <c r="B20" s="144" t="s">
        <v>37</v>
      </c>
      <c r="C20" s="152">
        <v>517</v>
      </c>
      <c r="D20" s="152">
        <v>513</v>
      </c>
      <c r="E20" s="145">
        <v>-0.77369439071566737</v>
      </c>
    </row>
    <row r="21" spans="1:5" ht="12.75" customHeight="1">
      <c r="A21" s="167">
        <v>18</v>
      </c>
      <c r="B21" s="144" t="s">
        <v>36</v>
      </c>
      <c r="C21" s="152">
        <v>565</v>
      </c>
      <c r="D21" s="152">
        <v>537</v>
      </c>
      <c r="E21" s="145">
        <v>-4.9557522123893802</v>
      </c>
    </row>
    <row r="22" spans="1:5" ht="12.75" customHeight="1">
      <c r="A22" s="167">
        <v>19</v>
      </c>
      <c r="B22" s="144" t="s">
        <v>34</v>
      </c>
      <c r="C22" s="152">
        <v>646</v>
      </c>
      <c r="D22" s="152">
        <v>688</v>
      </c>
      <c r="E22" s="145">
        <v>6.5015479876160995</v>
      </c>
    </row>
    <row r="23" spans="1:5" ht="12.75" customHeight="1">
      <c r="A23" s="167">
        <v>20</v>
      </c>
      <c r="B23" s="144" t="s">
        <v>33</v>
      </c>
      <c r="C23" s="152">
        <v>645</v>
      </c>
      <c r="D23" s="152">
        <v>640</v>
      </c>
      <c r="E23" s="145">
        <v>-0.77519379844961245</v>
      </c>
    </row>
    <row r="24" spans="1:5" ht="12.75" customHeight="1">
      <c r="A24" s="167">
        <v>21</v>
      </c>
      <c r="B24" s="144" t="s">
        <v>35</v>
      </c>
      <c r="C24" s="152">
        <v>555</v>
      </c>
      <c r="D24" s="152">
        <v>566</v>
      </c>
      <c r="E24" s="145">
        <v>1.9819819819819819</v>
      </c>
    </row>
    <row r="25" spans="1:5" ht="12.75" customHeight="1">
      <c r="A25" s="167">
        <v>22</v>
      </c>
      <c r="B25" s="144" t="s">
        <v>39</v>
      </c>
      <c r="C25" s="152">
        <v>466</v>
      </c>
      <c r="D25" s="152">
        <v>484</v>
      </c>
      <c r="E25" s="145">
        <v>3.8626609442060089</v>
      </c>
    </row>
    <row r="26" spans="1:5" ht="12.75" customHeight="1">
      <c r="A26" s="167">
        <v>23</v>
      </c>
      <c r="B26" s="144" t="s">
        <v>41</v>
      </c>
      <c r="C26" s="152">
        <v>454</v>
      </c>
      <c r="D26" s="152">
        <v>504</v>
      </c>
      <c r="E26" s="145">
        <v>11.013215859030836</v>
      </c>
    </row>
    <row r="27" spans="1:5" ht="12.75" customHeight="1">
      <c r="A27" s="167">
        <v>24</v>
      </c>
      <c r="B27" s="144" t="s">
        <v>74</v>
      </c>
      <c r="C27" s="152">
        <v>351</v>
      </c>
      <c r="D27" s="152">
        <v>379</v>
      </c>
      <c r="E27" s="145">
        <v>7.9772079772079767</v>
      </c>
    </row>
    <row r="28" spans="1:5" ht="12.75" customHeight="1">
      <c r="A28" s="167">
        <v>25</v>
      </c>
      <c r="B28" s="144" t="s">
        <v>75</v>
      </c>
      <c r="C28" s="152">
        <v>310</v>
      </c>
      <c r="D28" s="152">
        <v>300</v>
      </c>
      <c r="E28" s="145">
        <v>-3.225806451612903</v>
      </c>
    </row>
    <row r="29" spans="1:5" ht="12.75" customHeight="1">
      <c r="A29" s="167">
        <v>26</v>
      </c>
      <c r="B29" s="144" t="s">
        <v>42</v>
      </c>
      <c r="C29" s="152">
        <v>376</v>
      </c>
      <c r="D29" s="152">
        <v>393</v>
      </c>
      <c r="E29" s="145">
        <v>4.5212765957446814</v>
      </c>
    </row>
    <row r="30" spans="1:5" ht="12.75" customHeight="1">
      <c r="A30" s="167">
        <v>27</v>
      </c>
      <c r="B30" s="144" t="s">
        <v>38</v>
      </c>
      <c r="C30" s="152">
        <v>683</v>
      </c>
      <c r="D30" s="152">
        <v>669</v>
      </c>
      <c r="E30" s="145">
        <v>-2.0497803806734991</v>
      </c>
    </row>
    <row r="31" spans="1:5" ht="12.75" customHeight="1">
      <c r="A31" s="167">
        <v>28</v>
      </c>
      <c r="B31" s="144" t="s">
        <v>62</v>
      </c>
      <c r="C31" s="152">
        <v>514</v>
      </c>
      <c r="D31" s="152">
        <v>500</v>
      </c>
      <c r="E31" s="145">
        <v>-2.7237354085603114</v>
      </c>
    </row>
    <row r="32" spans="1:5" ht="12.75" customHeight="1">
      <c r="A32" s="167">
        <v>29</v>
      </c>
      <c r="B32" s="144" t="s">
        <v>43</v>
      </c>
      <c r="C32" s="152">
        <v>276</v>
      </c>
      <c r="D32" s="152">
        <v>230</v>
      </c>
      <c r="E32" s="145">
        <v>-16.666666666666664</v>
      </c>
    </row>
    <row r="33" spans="1:5" ht="12.75" customHeight="1">
      <c r="A33" s="167">
        <v>30</v>
      </c>
      <c r="B33" s="144" t="s">
        <v>44</v>
      </c>
      <c r="C33" s="152">
        <v>268</v>
      </c>
      <c r="D33" s="152">
        <v>257</v>
      </c>
      <c r="E33" s="145">
        <v>-4.1044776119402986</v>
      </c>
    </row>
    <row r="34" spans="1:5" ht="12.75" customHeight="1">
      <c r="A34" s="167">
        <v>31</v>
      </c>
      <c r="B34" s="144" t="s">
        <v>45</v>
      </c>
      <c r="C34" s="152">
        <v>341</v>
      </c>
      <c r="D34" s="152">
        <v>338</v>
      </c>
      <c r="E34" s="145">
        <v>-0.87976539589442826</v>
      </c>
    </row>
    <row r="35" spans="1:5" ht="12.75" customHeight="1">
      <c r="A35" s="167">
        <v>32</v>
      </c>
      <c r="B35" s="144" t="s">
        <v>71</v>
      </c>
      <c r="C35" s="152">
        <v>385</v>
      </c>
      <c r="D35" s="152">
        <v>392</v>
      </c>
      <c r="E35" s="145">
        <v>1.8181818181818181</v>
      </c>
    </row>
    <row r="36" spans="1:5" ht="12.75" customHeight="1">
      <c r="A36" s="167">
        <v>33</v>
      </c>
      <c r="B36" s="144" t="s">
        <v>47</v>
      </c>
      <c r="C36" s="152">
        <v>281</v>
      </c>
      <c r="D36" s="152">
        <v>265</v>
      </c>
      <c r="E36" s="145">
        <v>-5.6939501779359425</v>
      </c>
    </row>
    <row r="37" spans="1:5" ht="12.75" customHeight="1">
      <c r="A37" s="167">
        <v>34</v>
      </c>
      <c r="B37" s="144" t="s">
        <v>82</v>
      </c>
      <c r="C37" s="152">
        <v>222</v>
      </c>
      <c r="D37" s="152">
        <v>207</v>
      </c>
      <c r="E37" s="145">
        <v>-6.756756756756757</v>
      </c>
    </row>
    <row r="38" spans="1:5" ht="12.75" customHeight="1">
      <c r="A38" s="167">
        <v>35</v>
      </c>
      <c r="B38" s="144" t="s">
        <v>67</v>
      </c>
      <c r="C38" s="152">
        <v>197</v>
      </c>
      <c r="D38" s="152">
        <v>186</v>
      </c>
      <c r="E38" s="145">
        <v>-5.5837563451776653</v>
      </c>
    </row>
    <row r="39" spans="1:5" ht="12.75" customHeight="1">
      <c r="A39" s="167">
        <v>36</v>
      </c>
      <c r="B39" s="144" t="s">
        <v>63</v>
      </c>
      <c r="C39" s="152">
        <v>348</v>
      </c>
      <c r="D39" s="152">
        <v>361</v>
      </c>
      <c r="E39" s="145">
        <v>3.7356321839080464</v>
      </c>
    </row>
    <row r="40" spans="1:5" ht="12.75" customHeight="1">
      <c r="A40" s="167">
        <v>37</v>
      </c>
      <c r="B40" s="144" t="s">
        <v>46</v>
      </c>
      <c r="C40" s="152">
        <v>377</v>
      </c>
      <c r="D40" s="152">
        <v>389</v>
      </c>
      <c r="E40" s="145">
        <v>3.183023872679045</v>
      </c>
    </row>
    <row r="41" spans="1:5" ht="12.75" customHeight="1">
      <c r="A41" s="167">
        <v>38</v>
      </c>
      <c r="B41" s="144" t="s">
        <v>48</v>
      </c>
      <c r="C41" s="152">
        <v>340</v>
      </c>
      <c r="D41" s="152">
        <v>356</v>
      </c>
      <c r="E41" s="145">
        <v>4.7058823529411766</v>
      </c>
    </row>
    <row r="42" spans="1:5" ht="12.75" customHeight="1">
      <c r="A42" s="167">
        <v>39</v>
      </c>
      <c r="B42" s="144" t="s">
        <v>49</v>
      </c>
      <c r="C42" s="152">
        <v>124</v>
      </c>
      <c r="D42" s="152">
        <v>144</v>
      </c>
      <c r="E42" s="145">
        <v>16.129032258064516</v>
      </c>
    </row>
    <row r="43" spans="1:5" ht="12.75" customHeight="1">
      <c r="A43" s="167">
        <v>40</v>
      </c>
      <c r="B43" s="144" t="s">
        <v>78</v>
      </c>
      <c r="C43" s="152">
        <v>417</v>
      </c>
      <c r="D43" s="152">
        <v>431</v>
      </c>
      <c r="E43" s="145">
        <v>3.3573141486810552</v>
      </c>
    </row>
    <row r="44" spans="1:5" ht="12.75" customHeight="1">
      <c r="A44" s="167">
        <v>41</v>
      </c>
      <c r="B44" s="144" t="s">
        <v>57</v>
      </c>
      <c r="C44" s="152">
        <v>535</v>
      </c>
      <c r="D44" s="152">
        <v>525</v>
      </c>
      <c r="E44" s="145">
        <v>-1.8691588785046727</v>
      </c>
    </row>
    <row r="45" spans="1:5" ht="12.75" customHeight="1">
      <c r="A45" s="167">
        <v>42</v>
      </c>
      <c r="B45" s="144" t="s">
        <v>58</v>
      </c>
      <c r="C45" s="152">
        <v>427</v>
      </c>
      <c r="D45" s="152">
        <v>426</v>
      </c>
      <c r="E45" s="145">
        <v>-0.23419203747072601</v>
      </c>
    </row>
    <row r="46" spans="1:5" ht="12.75" customHeight="1">
      <c r="A46" s="167">
        <v>43</v>
      </c>
      <c r="B46" s="144" t="s">
        <v>76</v>
      </c>
      <c r="C46" s="152">
        <v>124</v>
      </c>
      <c r="D46" s="152">
        <v>124</v>
      </c>
      <c r="E46" s="145">
        <v>0</v>
      </c>
    </row>
    <row r="47" spans="1:5" ht="12.75" customHeight="1">
      <c r="A47" s="167">
        <v>44</v>
      </c>
      <c r="B47" s="144" t="s">
        <v>85</v>
      </c>
      <c r="C47" s="152">
        <v>123</v>
      </c>
      <c r="D47" s="152">
        <v>126</v>
      </c>
      <c r="E47" s="145">
        <v>2.4390243902439024</v>
      </c>
    </row>
    <row r="48" spans="1:5" ht="12.75" customHeight="1">
      <c r="A48" s="167">
        <v>45</v>
      </c>
      <c r="B48" s="144" t="s">
        <v>50</v>
      </c>
      <c r="C48" s="152">
        <v>124</v>
      </c>
      <c r="D48" s="152">
        <v>114</v>
      </c>
      <c r="E48" s="145">
        <v>-8.064516129032258</v>
      </c>
    </row>
    <row r="49" spans="1:9" ht="12.75" customHeight="1">
      <c r="A49" s="167">
        <v>46</v>
      </c>
      <c r="B49" s="144" t="s">
        <v>79</v>
      </c>
      <c r="C49" s="152">
        <v>315</v>
      </c>
      <c r="D49" s="152">
        <v>378</v>
      </c>
      <c r="E49" s="145">
        <v>20</v>
      </c>
    </row>
    <row r="50" spans="1:9" ht="12.75" customHeight="1">
      <c r="A50" s="167">
        <v>47</v>
      </c>
      <c r="B50" s="144" t="s">
        <v>51</v>
      </c>
      <c r="C50" s="152">
        <v>123</v>
      </c>
      <c r="D50" s="152">
        <v>114</v>
      </c>
      <c r="E50" s="145">
        <v>-7.3170731707317067</v>
      </c>
    </row>
    <row r="51" spans="1:9" ht="12.75" customHeight="1">
      <c r="A51" s="180">
        <v>48</v>
      </c>
      <c r="B51" s="155" t="s">
        <v>70</v>
      </c>
      <c r="C51" s="154">
        <v>167</v>
      </c>
      <c r="D51" s="154">
        <v>137</v>
      </c>
      <c r="E51" s="153">
        <v>-17.964071856287426</v>
      </c>
      <c r="G51" s="29"/>
    </row>
    <row r="52" spans="1:9" ht="12.75" customHeight="1">
      <c r="A52" s="180">
        <v>49</v>
      </c>
      <c r="B52" s="155" t="s">
        <v>52</v>
      </c>
      <c r="C52" s="154">
        <v>160</v>
      </c>
      <c r="D52" s="154">
        <v>159</v>
      </c>
      <c r="E52" s="153">
        <v>-0.625</v>
      </c>
      <c r="G52" s="29"/>
    </row>
    <row r="53" spans="1:9" ht="12.75" customHeight="1">
      <c r="A53" s="180">
        <v>50</v>
      </c>
      <c r="B53" s="155" t="s">
        <v>54</v>
      </c>
      <c r="C53" s="154">
        <v>472</v>
      </c>
      <c r="D53" s="154">
        <v>474</v>
      </c>
      <c r="E53" s="153">
        <v>0.42372881355932202</v>
      </c>
      <c r="G53" s="85"/>
      <c r="H53" s="78"/>
      <c r="I53" s="68"/>
    </row>
    <row r="54" spans="1:9" s="29" customFormat="1" ht="12.75" customHeight="1">
      <c r="A54" s="180">
        <v>51</v>
      </c>
      <c r="B54" s="155" t="s">
        <v>56</v>
      </c>
      <c r="C54" s="154">
        <v>114</v>
      </c>
      <c r="D54" s="154">
        <v>114</v>
      </c>
      <c r="E54" s="153">
        <v>0</v>
      </c>
      <c r="F54" s="108"/>
    </row>
    <row r="55" spans="1:9" s="29" customFormat="1" ht="12.75" customHeight="1">
      <c r="A55" s="180">
        <v>52</v>
      </c>
      <c r="B55" s="155" t="s">
        <v>68</v>
      </c>
      <c r="C55" s="154">
        <v>128</v>
      </c>
      <c r="D55" s="154">
        <v>124</v>
      </c>
      <c r="E55" s="153">
        <v>-3.125</v>
      </c>
      <c r="F55" s="108"/>
    </row>
    <row r="56" spans="1:9" s="29" customFormat="1" ht="12.75" customHeight="1">
      <c r="A56" s="180">
        <v>53</v>
      </c>
      <c r="B56" s="155" t="s">
        <v>61</v>
      </c>
      <c r="C56" s="189">
        <v>307</v>
      </c>
      <c r="D56" s="189">
        <v>348</v>
      </c>
      <c r="E56" s="191">
        <v>13.355048859934854</v>
      </c>
      <c r="F56" s="108"/>
    </row>
    <row r="57" spans="1:9" s="29" customFormat="1" ht="12.75" customHeight="1">
      <c r="A57" s="167">
        <v>54</v>
      </c>
      <c r="B57" s="144" t="s">
        <v>55</v>
      </c>
      <c r="C57" s="158">
        <v>487</v>
      </c>
      <c r="D57" s="158">
        <v>524</v>
      </c>
      <c r="E57" s="190">
        <v>7.5975359342915816</v>
      </c>
      <c r="F57" s="108"/>
    </row>
    <row r="58" spans="1:9" ht="14.25" customHeight="1">
      <c r="A58" s="167">
        <v>55</v>
      </c>
      <c r="B58" s="144" t="s">
        <v>93</v>
      </c>
      <c r="C58" s="158">
        <v>345</v>
      </c>
      <c r="D58" s="158">
        <v>346</v>
      </c>
      <c r="E58" s="190">
        <v>0.28985507246376813</v>
      </c>
    </row>
    <row r="59" spans="1:9">
      <c r="A59" s="167">
        <v>56</v>
      </c>
      <c r="B59" s="144" t="s">
        <v>73</v>
      </c>
      <c r="C59" s="158">
        <v>646</v>
      </c>
      <c r="D59" s="158">
        <v>642</v>
      </c>
      <c r="E59" s="190">
        <v>-0.61919504643962853</v>
      </c>
    </row>
    <row r="60" spans="1:9">
      <c r="A60" s="167">
        <v>57</v>
      </c>
      <c r="B60" s="144" t="s">
        <v>83</v>
      </c>
      <c r="C60" s="158">
        <v>163</v>
      </c>
      <c r="D60" s="158">
        <v>147</v>
      </c>
      <c r="E60" s="191">
        <v>-9.8159509202453989</v>
      </c>
    </row>
    <row r="61" spans="1:9">
      <c r="A61" s="167">
        <v>58</v>
      </c>
      <c r="B61" s="144" t="s">
        <v>84</v>
      </c>
      <c r="C61" s="158">
        <v>278</v>
      </c>
      <c r="D61" s="158">
        <v>308</v>
      </c>
      <c r="E61" s="190">
        <v>10.791366906474821</v>
      </c>
    </row>
    <row r="62" spans="1:9">
      <c r="A62" s="167">
        <v>59</v>
      </c>
      <c r="B62" s="144" t="s">
        <v>91</v>
      </c>
      <c r="C62" s="158">
        <v>116</v>
      </c>
      <c r="D62" s="158">
        <v>122</v>
      </c>
      <c r="E62" s="190">
        <v>5.1724137931034484</v>
      </c>
    </row>
    <row r="63" spans="1:9">
      <c r="A63" s="167">
        <v>60</v>
      </c>
      <c r="B63" s="144" t="s">
        <v>53</v>
      </c>
      <c r="C63" s="158">
        <v>103</v>
      </c>
      <c r="D63" s="158">
        <v>124</v>
      </c>
      <c r="E63" s="190">
        <v>20.388349514563107</v>
      </c>
    </row>
    <row r="64" spans="1:9">
      <c r="A64" s="167">
        <v>61</v>
      </c>
      <c r="B64" s="144" t="s">
        <v>92</v>
      </c>
      <c r="C64" s="158">
        <v>180</v>
      </c>
      <c r="D64" s="158">
        <v>161</v>
      </c>
      <c r="E64" s="190">
        <v>-10.555555555555555</v>
      </c>
    </row>
    <row r="65" spans="1:5">
      <c r="A65" s="167">
        <v>62</v>
      </c>
      <c r="B65" s="144" t="s">
        <v>94</v>
      </c>
      <c r="C65" s="158">
        <v>343</v>
      </c>
      <c r="D65" s="158">
        <v>334</v>
      </c>
      <c r="E65" s="190">
        <v>-2.6239067055393588</v>
      </c>
    </row>
    <row r="66" spans="1:5">
      <c r="A66" s="167">
        <v>63</v>
      </c>
      <c r="B66" s="144" t="s">
        <v>88</v>
      </c>
      <c r="C66" s="158">
        <v>391</v>
      </c>
      <c r="D66" s="158">
        <v>371</v>
      </c>
      <c r="E66" s="190">
        <v>-5.1150895140664963</v>
      </c>
    </row>
    <row r="67" spans="1:5">
      <c r="A67" s="180">
        <v>64</v>
      </c>
      <c r="B67" s="155" t="s">
        <v>97</v>
      </c>
      <c r="C67" s="189">
        <v>76</v>
      </c>
      <c r="D67" s="189">
        <v>62</v>
      </c>
      <c r="E67" s="191">
        <v>-18.421052631578945</v>
      </c>
    </row>
    <row r="68" spans="1:5" ht="23.25" customHeight="1">
      <c r="A68" s="182"/>
      <c r="B68" s="173" t="s">
        <v>16</v>
      </c>
      <c r="C68" s="174">
        <v>53927</v>
      </c>
      <c r="D68" s="157">
        <v>53500</v>
      </c>
      <c r="E68" s="143">
        <v>-0.79181115211304165</v>
      </c>
    </row>
    <row r="69" spans="1:5" ht="15">
      <c r="A69" s="188" t="s">
        <v>89</v>
      </c>
      <c r="B69" s="149"/>
      <c r="C69" s="151"/>
      <c r="D69" s="151"/>
      <c r="E69" s="151"/>
    </row>
    <row r="70" spans="1:5">
      <c r="A70" s="50"/>
    </row>
    <row r="71" spans="1:5">
      <c r="A71" s="50"/>
    </row>
    <row r="72" spans="1:5">
      <c r="A72" s="50"/>
    </row>
    <row r="73" spans="1:5">
      <c r="A73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2019-10-16T23:16:32Z</dcterms:modified>
</cp:coreProperties>
</file>