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fault\main\www.bitre.gov.au\WORKAREA\internet\htdocs\publications\ongoing\files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Summary!$A$2:$I$81</definedName>
  </definedNames>
  <calcPr calcId="162913"/>
</workbook>
</file>

<file path=xl/calcChain.xml><?xml version="1.0" encoding="utf-8"?>
<calcChain xmlns="http://schemas.openxmlformats.org/spreadsheetml/2006/main">
  <c r="H77" i="27" l="1"/>
  <c r="G77" i="27"/>
  <c r="F77" i="27"/>
  <c r="E77" i="27"/>
  <c r="D77" i="27"/>
  <c r="C77" i="27"/>
  <c r="A72" i="27" l="1"/>
  <c r="B72" i="27"/>
  <c r="C72" i="27"/>
  <c r="D72" i="27"/>
  <c r="E72" i="27"/>
  <c r="F72" i="27"/>
  <c r="G72" i="27"/>
  <c r="H72" i="27"/>
  <c r="H70" i="27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4" i="27" l="1"/>
  <c r="F76" i="27" s="1"/>
  <c r="H74" i="27"/>
  <c r="H76" i="27" s="1"/>
  <c r="E74" i="27"/>
  <c r="E76" i="27" s="1"/>
  <c r="D74" i="27"/>
  <c r="D76" i="27" s="1"/>
  <c r="C74" i="27"/>
  <c r="C76" i="27" s="1"/>
  <c r="G76" i="27" l="1"/>
  <c r="G74" i="27"/>
</calcChain>
</file>

<file path=xl/sharedStrings.xml><?xml version="1.0" encoding="utf-8"?>
<sst xmlns="http://schemas.openxmlformats.org/spreadsheetml/2006/main" count="438" uniqueCount="99">
  <si>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</si>
  <si>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</si>
  <si>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</si>
  <si>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</si>
  <si>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</si>
  <si>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</si>
  <si>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</si>
  <si>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</si>
  <si>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</si>
  <si>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</si>
  <si>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</si>
  <si>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</si>
  <si>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</si>
  <si>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</si>
  <si>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</si>
  <si>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</si>
  <si>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</si>
  <si>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</si>
  <si>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</si>
  <si>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</si>
  <si>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</si>
  <si>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</si>
  <si>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</si>
  <si>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</si>
  <si>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</si>
  <si>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</si>
  <si>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</si>
  <si>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</si>
  <si>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</si>
  <si>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</si>
  <si>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</si>
  <si>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</si>
  <si>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</si>
  <si>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</si>
  <si>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</si>
  <si>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</si>
  <si>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</si>
  <si>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</si>
  <si>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</si>
  <si>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</si>
  <si>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</si>
  <si>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</si>
  <si>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</si>
  <si>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</si>
  <si>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</si>
  <si>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</si>
  <si>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</si>
  <si>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</si>
  <si>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</si>
  <si>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</si>
  <si>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</si>
  <si>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</si>
  <si>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</si>
  <si>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</si>
  <si>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</si>
  <si>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</si>
  <si>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</si>
  <si>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</si>
  <si>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</si>
  <si>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</si>
  <si>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</si>
  <si>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</si>
  <si>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</si>
  <si>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</si>
  <si>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</si>
  <si>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</si>
  <si>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</si>
  <si>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</si>
  <si>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</si>
  <si>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</si>
  <si>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</si>
  <si>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</si>
  <si>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</si>
  <si>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</si>
  <si>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</si>
  <si>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</si>
  <si>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</si>
  <si>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</si>
  <si>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</si>
  <si>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Geraldton - Perth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</si>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</sst>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7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170" fontId="4" fillId="0" borderId="3" xfId="0" applyNumberFormat="1" applyFont="1" applyFill="1" applyBorder="1" applyAlignment="1">
      <alignment horizontal="right"/>
    </xf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1" fontId="10" fillId="0" borderId="0" xfId="153" applyNumberFormat="1" applyFont="1" applyAlignment="1"/>
    <xf numFmtId="0" fontId="10" fillId="0" borderId="0" xfId="331" applyFont="1" applyAlignment="1"/>
    <xf numFmtId="0" fontId="11" fillId="0" borderId="0" xfId="161"/>
    <xf numFmtId="170" fontId="4" fillId="0" borderId="3" xfId="161" applyNumberFormat="1" applyFont="1" applyBorder="1" applyAlignment="1">
      <alignment horizontal="right"/>
    </xf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0" fontId="11" fillId="0" borderId="0" xfId="274"/>
    <xf numFmtId="170" fontId="4" fillId="0" borderId="3" xfId="274" applyNumberFormat="1" applyFont="1" applyBorder="1" applyAlignment="1">
      <alignment horizontal="right"/>
    </xf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0" fontId="9" fillId="0" borderId="3" xfId="330" applyFont="1" applyFill="1" applyBorder="1"/>
    <xf numFmtId="1" fontId="9" fillId="0" borderId="3" xfId="153" applyNumberFormat="1" applyFont="1" applyBorder="1" applyAlignment="1"/>
    <xf numFmtId="176" fontId="9" fillId="0" borderId="3" xfId="331" applyNumberFormat="1" applyFont="1" applyBorder="1" applyAlignment="1">
      <alignment horizontal="right"/>
    </xf>
    <xf numFmtId="176" fontId="10" fillId="0" borderId="0" xfId="331" applyNumberFormat="1" applyFont="1" applyBorder="1" applyAlignment="1">
      <alignment horizontal="right"/>
    </xf>
    <xf numFmtId="173" fontId="10" fillId="0" borderId="0" xfId="331" applyNumberFormat="1" applyFont="1" applyFill="1" applyBorder="1" applyAlignment="1">
      <alignment horizontal="left"/>
    </xf>
    <xf numFmtId="173" fontId="9" fillId="0" borderId="3" xfId="331" applyNumberFormat="1" applyFont="1" applyFill="1" applyBorder="1" applyAlignment="1">
      <alignment horizontal="left"/>
    </xf>
    <xf numFmtId="1" fontId="10" fillId="0" borderId="0" xfId="296" applyNumberFormat="1" applyFont="1" applyBorder="1" applyAlignment="1"/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0" fontId="10" fillId="0" borderId="0" xfId="331" applyFont="1" applyBorder="1" applyAlignment="1">
      <alignment horizontal="right"/>
    </xf>
    <xf numFmtId="3" fontId="9" fillId="0" borderId="3" xfId="174" applyNumberFormat="1" applyFont="1" applyFill="1" applyBorder="1" applyAlignment="1">
      <alignment horizontal="right"/>
    </xf>
    <xf numFmtId="3" fontId="10" fillId="0" borderId="0" xfId="174" applyNumberFormat="1" applyFont="1" applyFill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0" fontId="9" fillId="0" borderId="1" xfId="331" applyFont="1" applyFill="1" applyBorder="1"/>
    <xf numFmtId="168" fontId="9" fillId="0" borderId="1" xfId="331" applyNumberFormat="1" applyFont="1" applyBorder="1" applyAlignment="1">
      <alignment horizontal="right"/>
    </xf>
    <xf numFmtId="173" fontId="9" fillId="0" borderId="1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1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91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2">
        <v>43556</v>
      </c>
      <c r="C5" s="111"/>
      <c r="D5" s="32"/>
      <c r="E5" s="32"/>
      <c r="F5" s="32"/>
      <c r="G5" s="113"/>
      <c r="H5" s="111"/>
      <c r="I5" s="23"/>
      <c r="J5" s="2"/>
      <c r="K5" s="13"/>
      <c r="L5" s="11"/>
      <c r="M5" s="34"/>
      <c r="N5" s="34"/>
      <c r="O5" s="12"/>
    </row>
    <row r="6" spans="1:15">
      <c r="A6" s="114"/>
      <c r="B6" s="39"/>
      <c r="C6" s="40" t="s">
        <v>1</v>
      </c>
      <c r="D6" s="40"/>
      <c r="E6" s="40" t="s">
        <v>59</v>
      </c>
      <c r="F6" s="40"/>
      <c r="G6" s="88" t="s">
        <v>81</v>
      </c>
      <c r="H6" s="129" t="s">
        <v>2</v>
      </c>
      <c r="I6" s="27"/>
      <c r="J6" s="2"/>
      <c r="K6" s="13"/>
      <c r="L6" s="11"/>
      <c r="M6" s="34"/>
      <c r="N6" s="34"/>
      <c r="O6" s="12"/>
    </row>
    <row r="7" spans="1:15">
      <c r="A7" s="123"/>
      <c r="B7" s="115" t="s">
        <v>77</v>
      </c>
      <c r="C7" s="41" t="s">
        <v>96</v>
      </c>
      <c r="D7" s="41" t="s">
        <v>3</v>
      </c>
      <c r="E7" s="116" t="s">
        <v>60</v>
      </c>
      <c r="F7" s="41" t="s">
        <v>4</v>
      </c>
      <c r="G7" s="42" t="s">
        <v>82</v>
      </c>
      <c r="H7" s="128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4">
        <f>Passengers!A4</f>
        <v>1</v>
      </c>
      <c r="B8" s="29" t="str">
        <f>Passengers!B4</f>
        <v>Melbourne - Sydney</v>
      </c>
      <c r="C8" s="10">
        <f>Passengers!D4</f>
        <v>741922</v>
      </c>
      <c r="D8" s="10">
        <f>RPKs!D4</f>
        <v>526514773</v>
      </c>
      <c r="E8" s="10">
        <f>Seats!D4</f>
        <v>880797</v>
      </c>
      <c r="F8" s="10">
        <f>ASKs!D4</f>
        <v>624881007</v>
      </c>
      <c r="G8" s="38">
        <f>'PLF%'!D4</f>
        <v>84.3</v>
      </c>
      <c r="H8" s="127">
        <f>Flights!D4</f>
        <v>4938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397001</v>
      </c>
      <c r="D9" s="10">
        <f>RPKs!D5</f>
        <v>298941753</v>
      </c>
      <c r="E9" s="10">
        <f>Seats!D5</f>
        <v>488443</v>
      </c>
      <c r="F9" s="10">
        <f>ASKs!D5</f>
        <v>367797579</v>
      </c>
      <c r="G9" s="38">
        <f>'PLF%'!D5</f>
        <v>81.3</v>
      </c>
      <c r="H9" s="127">
        <f>Flights!D5</f>
        <v>2933</v>
      </c>
      <c r="I9" s="2"/>
      <c r="J9" s="165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307006</v>
      </c>
      <c r="D10" s="10">
        <f>RPKs!D6</f>
        <v>423975286</v>
      </c>
      <c r="E10" s="10">
        <f>Seats!D6</f>
        <v>370818</v>
      </c>
      <c r="F10" s="10">
        <f>ASKs!D6</f>
        <v>512099658</v>
      </c>
      <c r="G10" s="38">
        <f>'PLF%'!D6</f>
        <v>82.8</v>
      </c>
      <c r="H10" s="127">
        <f>Flights!D6</f>
        <v>2137</v>
      </c>
      <c r="I10" s="30"/>
      <c r="J10" s="165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227621</v>
      </c>
      <c r="D11" s="10">
        <f>RPKs!D7</f>
        <v>154782280</v>
      </c>
      <c r="E11" s="10">
        <f>Seats!D7</f>
        <v>270929</v>
      </c>
      <c r="F11" s="10">
        <f>ASKs!D7</f>
        <v>184231720</v>
      </c>
      <c r="G11" s="38">
        <f>'PLF%'!D7</f>
        <v>84</v>
      </c>
      <c r="H11" s="127">
        <f>Flights!D7</f>
        <v>1578</v>
      </c>
      <c r="I11" s="30"/>
      <c r="J11" s="165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215027</v>
      </c>
      <c r="D12" s="10">
        <f>RPKs!D8</f>
        <v>138207671</v>
      </c>
      <c r="E12" s="10">
        <f>Seats!D8</f>
        <v>263051</v>
      </c>
      <c r="F12" s="10">
        <f>ASKs!D8</f>
        <v>169079513</v>
      </c>
      <c r="G12" s="38">
        <f>'PLF%'!D8</f>
        <v>81.7</v>
      </c>
      <c r="H12" s="127">
        <f>Flights!D8</f>
        <v>1588</v>
      </c>
      <c r="I12" s="30"/>
      <c r="J12" s="16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185845</v>
      </c>
      <c r="D13" s="10">
        <f>RPKs!D9</f>
        <v>247691607</v>
      </c>
      <c r="E13" s="10">
        <f>Seats!D9</f>
        <v>212294</v>
      </c>
      <c r="F13" s="10">
        <f>ASKs!D9</f>
        <v>282927236</v>
      </c>
      <c r="G13" s="38">
        <f>'PLF%'!D9</f>
        <v>87.5</v>
      </c>
      <c r="H13" s="127">
        <f>Flights!D9</f>
        <v>1125</v>
      </c>
      <c r="I13" s="31"/>
      <c r="J13" s="16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180883</v>
      </c>
      <c r="D14" s="10">
        <f>RPKs!D10</f>
        <v>489469398</v>
      </c>
      <c r="E14" s="10">
        <f>Seats!D10</f>
        <v>208571</v>
      </c>
      <c r="F14" s="10">
        <f>ASKs!D10</f>
        <v>564393126</v>
      </c>
      <c r="G14" s="38">
        <f>'PLF%'!D10</f>
        <v>86.7</v>
      </c>
      <c r="H14" s="127">
        <f>Flights!D10</f>
        <v>1013</v>
      </c>
      <c r="I14" s="31"/>
      <c r="J14" s="16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163623</v>
      </c>
      <c r="D15" s="10">
        <f>RPKs!D11</f>
        <v>190948041</v>
      </c>
      <c r="E15" s="10">
        <f>Seats!D11</f>
        <v>192997</v>
      </c>
      <c r="F15" s="10">
        <f>ASKs!D11</f>
        <v>225227499</v>
      </c>
      <c r="G15" s="38">
        <f>'PLF%'!D11</f>
        <v>84.8</v>
      </c>
      <c r="H15" s="127">
        <f>Flights!D11</f>
        <v>1119</v>
      </c>
      <c r="I15" s="31"/>
      <c r="J15" s="16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142360</v>
      </c>
      <c r="D16" s="10">
        <f>RPKs!D12</f>
        <v>467510240</v>
      </c>
      <c r="E16" s="10">
        <f>Seats!D12</f>
        <v>165638</v>
      </c>
      <c r="F16" s="10">
        <f>ASKs!D12</f>
        <v>543955192</v>
      </c>
      <c r="G16" s="38">
        <f>'PLF%'!D12</f>
        <v>85.9</v>
      </c>
      <c r="H16" s="127">
        <f>Flights!D12</f>
        <v>745</v>
      </c>
      <c r="I16" s="30"/>
      <c r="J16" s="16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140404</v>
      </c>
      <c r="D17" s="10">
        <f>RPKs!D13</f>
        <v>86769672</v>
      </c>
      <c r="E17" s="10">
        <f>Seats!D13</f>
        <v>171098</v>
      </c>
      <c r="F17" s="10">
        <f>ASKs!D13</f>
        <v>105738564</v>
      </c>
      <c r="G17" s="38">
        <f>'PLF%'!D13</f>
        <v>82.1</v>
      </c>
      <c r="H17" s="127">
        <f>Flights!D13</f>
        <v>937</v>
      </c>
      <c r="I17" s="30"/>
      <c r="J17" s="16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105053</v>
      </c>
      <c r="D18" s="10">
        <f>RPKs!D14</f>
        <v>146128723</v>
      </c>
      <c r="E18" s="10">
        <f>Seats!D14</f>
        <v>130231</v>
      </c>
      <c r="F18" s="10">
        <f>ASKs!D14</f>
        <v>181151321</v>
      </c>
      <c r="G18" s="38">
        <f>'PLF%'!D14</f>
        <v>80.7</v>
      </c>
      <c r="H18" s="127">
        <f>Flights!D14</f>
        <v>896</v>
      </c>
      <c r="I18" s="30"/>
      <c r="J18" s="16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Canberra - Melbourne</v>
      </c>
      <c r="C19" s="10">
        <f>Passengers!D15</f>
        <v>96483</v>
      </c>
      <c r="D19" s="10">
        <f>RPKs!D15</f>
        <v>45347010</v>
      </c>
      <c r="E19" s="10">
        <f>Seats!D15</f>
        <v>140695</v>
      </c>
      <c r="F19" s="10">
        <f>ASKs!D15</f>
        <v>66126650</v>
      </c>
      <c r="G19" s="38">
        <f>'PLF%'!D15</f>
        <v>68.599999999999994</v>
      </c>
      <c r="H19" s="127">
        <f>Flights!D15</f>
        <v>909</v>
      </c>
      <c r="I19" s="30"/>
      <c r="J19" s="16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Cairns - Sydney</v>
      </c>
      <c r="C20" s="10">
        <f>Passengers!D16</f>
        <v>91946</v>
      </c>
      <c r="D20" s="10">
        <f>RPKs!D16</f>
        <v>181225566</v>
      </c>
      <c r="E20" s="10">
        <f>Seats!D16</f>
        <v>115775</v>
      </c>
      <c r="F20" s="10">
        <f>ASKs!D16</f>
        <v>228192525</v>
      </c>
      <c r="G20" s="38">
        <f>'PLF%'!D16</f>
        <v>79.400000000000006</v>
      </c>
      <c r="H20" s="127">
        <f>Flights!D16</f>
        <v>590</v>
      </c>
      <c r="I20" s="30"/>
      <c r="J20" s="16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Launceston - Melbourne</v>
      </c>
      <c r="C21" s="10">
        <f>Passengers!D17</f>
        <v>87744</v>
      </c>
      <c r="D21" s="10">
        <f>RPKs!D17</f>
        <v>41766144</v>
      </c>
      <c r="E21" s="10">
        <f>Seats!D17</f>
        <v>110394</v>
      </c>
      <c r="F21" s="10">
        <f>ASKs!D17</f>
        <v>52547544</v>
      </c>
      <c r="G21" s="38">
        <f>'PLF%'!D17</f>
        <v>79.5</v>
      </c>
      <c r="H21" s="127">
        <f>Flights!D17</f>
        <v>793</v>
      </c>
      <c r="I21" s="30"/>
      <c r="J21" s="16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Townsville</v>
      </c>
      <c r="C22" s="10">
        <f>Passengers!D18</f>
        <v>82679</v>
      </c>
      <c r="D22" s="10">
        <f>RPKs!D18</f>
        <v>91939048</v>
      </c>
      <c r="E22" s="10">
        <f>Seats!D18</f>
        <v>109935</v>
      </c>
      <c r="F22" s="10">
        <f>ASKs!D18</f>
        <v>122247720</v>
      </c>
      <c r="G22" s="38">
        <f>'PLF%'!D18</f>
        <v>75.2</v>
      </c>
      <c r="H22" s="127">
        <f>Flights!D18</f>
        <v>728</v>
      </c>
      <c r="I22" s="31"/>
      <c r="J22" s="16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Perth</v>
      </c>
      <c r="C23" s="10">
        <f>Passengers!D19</f>
        <v>80816</v>
      </c>
      <c r="D23" s="10">
        <f>RPKs!D19</f>
        <v>292149840</v>
      </c>
      <c r="E23" s="10">
        <f>Seats!D19</f>
        <v>94249</v>
      </c>
      <c r="F23" s="10">
        <f>ASKs!D19</f>
        <v>340710135</v>
      </c>
      <c r="G23" s="38">
        <f>'PLF%'!D19</f>
        <v>85.7</v>
      </c>
      <c r="H23" s="127">
        <f>Flights!D19</f>
        <v>504</v>
      </c>
      <c r="I23" s="30"/>
      <c r="J23" s="16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Cairns - Melbourne</v>
      </c>
      <c r="C24" s="10">
        <f>Passengers!D20</f>
        <v>74852</v>
      </c>
      <c r="D24" s="10">
        <f>RPKs!D20</f>
        <v>172982972</v>
      </c>
      <c r="E24" s="10">
        <f>Seats!D20</f>
        <v>92186</v>
      </c>
      <c r="F24" s="10">
        <f>ASKs!D20</f>
        <v>213041846</v>
      </c>
      <c r="G24" s="38">
        <f>'PLF%'!D20</f>
        <v>81.2</v>
      </c>
      <c r="H24" s="127">
        <f>Flights!D20</f>
        <v>468</v>
      </c>
      <c r="I24" s="30"/>
      <c r="J24" s="16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Adelaide - Brisbane</v>
      </c>
      <c r="C25" s="10">
        <f>Passengers!D21</f>
        <v>74831</v>
      </c>
      <c r="D25" s="10">
        <f>RPKs!D21</f>
        <v>121375882</v>
      </c>
      <c r="E25" s="10">
        <f>Seats!D21</f>
        <v>93062</v>
      </c>
      <c r="F25" s="10">
        <f>ASKs!D21</f>
        <v>150946564</v>
      </c>
      <c r="G25" s="38">
        <f>'PLF%'!D21</f>
        <v>80.400000000000006</v>
      </c>
      <c r="H25" s="127">
        <f>Flights!D21</f>
        <v>534</v>
      </c>
      <c r="I25" s="30"/>
      <c r="J25" s="16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Canberra - Sydney</v>
      </c>
      <c r="C26" s="10">
        <f>Passengers!D22</f>
        <v>71101</v>
      </c>
      <c r="D26" s="10">
        <f>RPKs!D22</f>
        <v>16779836</v>
      </c>
      <c r="E26" s="10">
        <f>Seats!D22</f>
        <v>100583</v>
      </c>
      <c r="F26" s="10">
        <f>ASKs!D22</f>
        <v>23737588</v>
      </c>
      <c r="G26" s="38">
        <f>'PLF%'!D22</f>
        <v>70.7</v>
      </c>
      <c r="H26" s="127">
        <f>Flights!D22</f>
        <v>1335</v>
      </c>
      <c r="I26" s="30"/>
      <c r="J26" s="16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Brisbane - Mackay</v>
      </c>
      <c r="C27" s="10">
        <f>Passengers!D23</f>
        <v>61226</v>
      </c>
      <c r="D27" s="10">
        <f>RPKs!D23</f>
        <v>48797122</v>
      </c>
      <c r="E27" s="10">
        <f>Seats!D23</f>
        <v>83437</v>
      </c>
      <c r="F27" s="10">
        <f>ASKs!D23</f>
        <v>66499289</v>
      </c>
      <c r="G27" s="38">
        <f>'PLF%'!D23</f>
        <v>73.400000000000006</v>
      </c>
      <c r="H27" s="127">
        <f>Flights!D23</f>
        <v>635</v>
      </c>
      <c r="I27" s="30"/>
      <c r="J27" s="16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Hobart - Sydney</v>
      </c>
      <c r="C28" s="10">
        <f>Passengers!D24</f>
        <v>60849</v>
      </c>
      <c r="D28" s="10">
        <f>RPKs!D24</f>
        <v>63222111</v>
      </c>
      <c r="E28" s="10">
        <f>Seats!D24</f>
        <v>73450</v>
      </c>
      <c r="F28" s="10">
        <f>ASKs!D24</f>
        <v>76314550</v>
      </c>
      <c r="G28" s="38">
        <f>'PLF%'!D24</f>
        <v>82.8</v>
      </c>
      <c r="H28" s="127">
        <f>Flights!D24</f>
        <v>464</v>
      </c>
      <c r="I28" s="30"/>
      <c r="J28" s="16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Sunshine Coast - Sydney</v>
      </c>
      <c r="C29" s="10">
        <f>Passengers!D25</f>
        <v>60590</v>
      </c>
      <c r="D29" s="10">
        <f>RPKs!D25</f>
        <v>50713830</v>
      </c>
      <c r="E29" s="10">
        <f>Seats!D25</f>
        <v>77811</v>
      </c>
      <c r="F29" s="10">
        <f>ASKs!D25</f>
        <v>65127807</v>
      </c>
      <c r="G29" s="38">
        <f>'PLF%'!D25</f>
        <v>77.900000000000006</v>
      </c>
      <c r="H29" s="127">
        <f>Flights!D25</f>
        <v>475</v>
      </c>
      <c r="I29" s="30"/>
      <c r="J29" s="165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Adelaide - Perth</v>
      </c>
      <c r="C30" s="10">
        <f>Passengers!D26</f>
        <v>55908</v>
      </c>
      <c r="D30" s="10">
        <f>RPKs!D26</f>
        <v>118524960</v>
      </c>
      <c r="E30" s="10">
        <f>Seats!D26</f>
        <v>72532</v>
      </c>
      <c r="F30" s="10">
        <f>ASKs!D26</f>
        <v>153767840</v>
      </c>
      <c r="G30" s="38">
        <f>'PLF%'!D26</f>
        <v>77.099999999999994</v>
      </c>
      <c r="H30" s="127">
        <f>Flights!D26</f>
        <v>480</v>
      </c>
      <c r="I30" s="31"/>
      <c r="J30" s="165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Canberra</v>
      </c>
      <c r="C31" s="10">
        <f>Passengers!D27</f>
        <v>54584</v>
      </c>
      <c r="D31" s="10">
        <f>RPKs!D27</f>
        <v>52182304</v>
      </c>
      <c r="E31" s="10">
        <f>Seats!D27</f>
        <v>73044</v>
      </c>
      <c r="F31" s="10">
        <f>ASKs!D27</f>
        <v>69830064</v>
      </c>
      <c r="G31" s="38">
        <f>'PLF%'!D27</f>
        <v>74.7</v>
      </c>
      <c r="H31" s="127">
        <f>Flights!D27</f>
        <v>534</v>
      </c>
      <c r="I31" s="52"/>
      <c r="J31" s="165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Melbourne - Sunshine Coast</v>
      </c>
      <c r="C32" s="10">
        <f>Passengers!D28</f>
        <v>51308</v>
      </c>
      <c r="D32" s="10">
        <f>RPKs!D28</f>
        <v>74601832</v>
      </c>
      <c r="E32" s="10">
        <f>Seats!D28</f>
        <v>60360</v>
      </c>
      <c r="F32" s="10">
        <f>ASKs!D28</f>
        <v>87763440</v>
      </c>
      <c r="G32" s="38">
        <f>'PLF%'!D28</f>
        <v>85</v>
      </c>
      <c r="H32" s="127">
        <f>Flights!D28</f>
        <v>336</v>
      </c>
      <c r="I32" s="52"/>
      <c r="J32" s="165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Newcastle</v>
      </c>
      <c r="C33" s="10">
        <f>Passengers!D29</f>
        <v>47591</v>
      </c>
      <c r="D33" s="10">
        <f>RPKs!D29</f>
        <v>29220874</v>
      </c>
      <c r="E33" s="10">
        <f>Seats!D29</f>
        <v>63685</v>
      </c>
      <c r="F33" s="10">
        <f>ASKs!D29</f>
        <v>39102590</v>
      </c>
      <c r="G33" s="38">
        <f>'PLF%'!D29</f>
        <v>74.7</v>
      </c>
      <c r="H33" s="127">
        <f>Flights!D29</f>
        <v>467</v>
      </c>
      <c r="I33" s="52"/>
      <c r="J33" s="165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Melbourne - Newcastle</v>
      </c>
      <c r="C34" s="10">
        <f>Passengers!D30</f>
        <v>43554</v>
      </c>
      <c r="D34" s="10">
        <f>RPKs!D30</f>
        <v>36411144</v>
      </c>
      <c r="E34" s="10">
        <f>Seats!D30</f>
        <v>53381</v>
      </c>
      <c r="F34" s="10">
        <f>ASKs!D30</f>
        <v>44626516</v>
      </c>
      <c r="G34" s="38">
        <f>'PLF%'!D30</f>
        <v>81.599999999999994</v>
      </c>
      <c r="H34" s="127">
        <f>Flights!D30</f>
        <v>294</v>
      </c>
      <c r="I34" s="65"/>
      <c r="J34" s="165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Brisbane - Rockhampton</v>
      </c>
      <c r="C35" s="10">
        <f>Passengers!D31</f>
        <v>43129</v>
      </c>
      <c r="D35" s="10">
        <f>RPKs!D31</f>
        <v>22340822</v>
      </c>
      <c r="E35" s="10">
        <f>Seats!D31</f>
        <v>54425</v>
      </c>
      <c r="F35" s="10">
        <f>ASKs!D31</f>
        <v>28192150</v>
      </c>
      <c r="G35" s="38">
        <f>'PLF%'!D31</f>
        <v>79.2</v>
      </c>
      <c r="H35" s="127">
        <f>Flights!D31</f>
        <v>652</v>
      </c>
      <c r="I35" s="65"/>
      <c r="J35" s="165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Ballina - Sydney</v>
      </c>
      <c r="C36" s="10">
        <f>Passengers!D32</f>
        <v>39240</v>
      </c>
      <c r="D36" s="10">
        <f>RPKs!D32</f>
        <v>24014880</v>
      </c>
      <c r="E36" s="10">
        <f>Seats!D32</f>
        <v>48314</v>
      </c>
      <c r="F36" s="10">
        <f>ASKs!D32</f>
        <v>29568168</v>
      </c>
      <c r="G36" s="38">
        <f>'PLF%'!D32</f>
        <v>81.2</v>
      </c>
      <c r="H36" s="127">
        <f>Flights!D32</f>
        <v>305</v>
      </c>
      <c r="I36" s="65"/>
      <c r="J36" s="165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Karratha - Perth</v>
      </c>
      <c r="C37" s="10">
        <f>Passengers!D33</f>
        <v>39160</v>
      </c>
      <c r="D37" s="10">
        <f>RPKs!D33</f>
        <v>48950000</v>
      </c>
      <c r="E37" s="10">
        <f>Seats!D33</f>
        <v>60062</v>
      </c>
      <c r="F37" s="10">
        <f>ASKs!D33</f>
        <v>75077500</v>
      </c>
      <c r="G37" s="38">
        <f>'PLF%'!D33</f>
        <v>65.2</v>
      </c>
      <c r="H37" s="127">
        <f>Flights!D33</f>
        <v>491</v>
      </c>
      <c r="I37" s="65"/>
      <c r="J37" s="165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Perth - Port Hedland</v>
      </c>
      <c r="C38" s="10">
        <f>Passengers!D34</f>
        <v>30685</v>
      </c>
      <c r="D38" s="10">
        <f>RPKs!D34</f>
        <v>40258720</v>
      </c>
      <c r="E38" s="10">
        <f>Seats!D34</f>
        <v>51604</v>
      </c>
      <c r="F38" s="10">
        <f>ASKs!D34</f>
        <v>67704448</v>
      </c>
      <c r="G38" s="38">
        <f>'PLF%'!D34</f>
        <v>59.5</v>
      </c>
      <c r="H38" s="127">
        <f>Flights!D34</f>
        <v>394</v>
      </c>
      <c r="I38" s="65"/>
      <c r="J38" s="165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Newman - Perth</v>
      </c>
      <c r="C39" s="10">
        <f>Passengers!D35</f>
        <v>29296</v>
      </c>
      <c r="D39" s="10">
        <f>RPKs!D35</f>
        <v>29852624</v>
      </c>
      <c r="E39" s="10">
        <f>Seats!D35</f>
        <v>50573</v>
      </c>
      <c r="F39" s="10">
        <f>ASKs!D35</f>
        <v>51533887</v>
      </c>
      <c r="G39" s="38">
        <f>'PLF%'!D35</f>
        <v>57.9</v>
      </c>
      <c r="H39" s="127">
        <f>Flights!D35</f>
        <v>364</v>
      </c>
      <c r="I39" s="65"/>
      <c r="J39" s="165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Darwin</v>
      </c>
      <c r="C40" s="10">
        <f>Passengers!D36</f>
        <v>29037</v>
      </c>
      <c r="D40" s="10">
        <f>RPKs!D36</f>
        <v>82813524</v>
      </c>
      <c r="E40" s="10">
        <f>Seats!D36</f>
        <v>34842</v>
      </c>
      <c r="F40" s="10">
        <f>ASKs!D36</f>
        <v>99369384</v>
      </c>
      <c r="G40" s="38">
        <f>'PLF%'!D36</f>
        <v>83.3</v>
      </c>
      <c r="H40" s="127">
        <f>Flights!D36</f>
        <v>214</v>
      </c>
      <c r="I40" s="65"/>
      <c r="J40" s="165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Broome - Perth</v>
      </c>
      <c r="C41" s="10">
        <f>Passengers!D37</f>
        <v>27724</v>
      </c>
      <c r="D41" s="10">
        <f>RPKs!D37</f>
        <v>46493148</v>
      </c>
      <c r="E41" s="10">
        <f>Seats!D37</f>
        <v>37163</v>
      </c>
      <c r="F41" s="10">
        <f>ASKs!D37</f>
        <v>62322351</v>
      </c>
      <c r="G41" s="38">
        <f>'PLF%'!D37</f>
        <v>74.599999999999994</v>
      </c>
      <c r="H41" s="127">
        <f>Flights!D37</f>
        <v>317</v>
      </c>
      <c r="I41" s="65"/>
      <c r="J41" s="165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Darwin - Melbourne</v>
      </c>
      <c r="C42" s="10">
        <f>Passengers!D38</f>
        <v>27569</v>
      </c>
      <c r="D42" s="10">
        <f>RPKs!D38</f>
        <v>86318539</v>
      </c>
      <c r="E42" s="10">
        <f>Seats!D38</f>
        <v>33409</v>
      </c>
      <c r="F42" s="10">
        <f>ASKs!D38</f>
        <v>104603579</v>
      </c>
      <c r="G42" s="38">
        <f>'PLF%'!D38</f>
        <v>82.5</v>
      </c>
      <c r="H42" s="127">
        <f>Flights!D38</f>
        <v>175</v>
      </c>
      <c r="I42" s="65"/>
      <c r="J42" s="165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Coffs Harbour - Sydney</v>
      </c>
      <c r="C43" s="10">
        <f>Passengers!D39</f>
        <v>27210</v>
      </c>
      <c r="D43" s="10">
        <f>RPKs!D39</f>
        <v>12054030</v>
      </c>
      <c r="E43" s="10">
        <f>Seats!D39</f>
        <v>36860</v>
      </c>
      <c r="F43" s="10">
        <f>ASKs!D39</f>
        <v>16328980</v>
      </c>
      <c r="G43" s="38">
        <f>'PLF%'!D39</f>
        <v>73.8</v>
      </c>
      <c r="H43" s="127">
        <f>Flights!D39</f>
        <v>389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Launceston - Sydney</v>
      </c>
      <c r="C44" s="10">
        <f>Passengers!D40</f>
        <v>26692</v>
      </c>
      <c r="D44" s="10">
        <f>RPKs!D40</f>
        <v>24396488</v>
      </c>
      <c r="E44" s="10">
        <f>Seats!D40</f>
        <v>32090</v>
      </c>
      <c r="F44" s="10">
        <f>ASKs!D40</f>
        <v>29330260</v>
      </c>
      <c r="G44" s="38">
        <f>'PLF%'!D40</f>
        <v>83.2</v>
      </c>
      <c r="H44" s="127">
        <f>Flights!D40</f>
        <v>179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Darwin - Sydney</v>
      </c>
      <c r="C45" s="10">
        <f>Passengers!D41</f>
        <v>26232</v>
      </c>
      <c r="D45" s="10">
        <f>RPKs!D41</f>
        <v>82761960</v>
      </c>
      <c r="E45" s="10">
        <f>Seats!D41</f>
        <v>33058</v>
      </c>
      <c r="F45" s="10">
        <f>ASKs!D41</f>
        <v>104297990</v>
      </c>
      <c r="G45" s="38">
        <f>'PLF%'!D41</f>
        <v>79.400000000000006</v>
      </c>
      <c r="H45" s="127">
        <f>Flights!D41</f>
        <v>188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Brisbane - Proserpine</v>
      </c>
      <c r="C46" s="10">
        <f>Passengers!D42</f>
        <v>23145</v>
      </c>
      <c r="D46" s="10">
        <f>RPKs!D42</f>
        <v>20714775</v>
      </c>
      <c r="E46" s="10">
        <f>Seats!D42</f>
        <v>30138</v>
      </c>
      <c r="F46" s="10">
        <f>ASKs!D42</f>
        <v>26973510</v>
      </c>
      <c r="G46" s="38">
        <f>'PLF%'!D42</f>
        <v>76.8</v>
      </c>
      <c r="H46" s="127">
        <f>Flights!D42</f>
        <v>169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Kalgoorlie - Perth</v>
      </c>
      <c r="C47" s="10">
        <f>Passengers!D43</f>
        <v>21356</v>
      </c>
      <c r="D47" s="10">
        <f>RPKs!D43</f>
        <v>11489528</v>
      </c>
      <c r="E47" s="10">
        <f>Seats!D43</f>
        <v>42654</v>
      </c>
      <c r="F47" s="10">
        <f>ASKs!D43</f>
        <v>22947852</v>
      </c>
      <c r="G47" s="38">
        <f>'PLF%'!D43</f>
        <v>50.1</v>
      </c>
      <c r="H47" s="127">
        <f>Flights!D43</f>
        <v>342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Hobart</v>
      </c>
      <c r="C48" s="10">
        <f>Passengers!D44</f>
        <v>20991</v>
      </c>
      <c r="D48" s="10">
        <f>RPKs!D44</f>
        <v>37594881</v>
      </c>
      <c r="E48" s="10">
        <f>Seats!D44</f>
        <v>24821</v>
      </c>
      <c r="F48" s="10">
        <f>ASKs!D44</f>
        <v>44454411</v>
      </c>
      <c r="G48" s="38">
        <f>'PLF%'!D44</f>
        <v>84.6</v>
      </c>
      <c r="H48" s="127">
        <f>Flights!D44</f>
        <v>140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Brisbane - Gladstone</v>
      </c>
      <c r="C49" s="10">
        <f>Passengers!D45</f>
        <v>20497</v>
      </c>
      <c r="D49" s="10">
        <f>RPKs!D45</f>
        <v>8895698</v>
      </c>
      <c r="E49" s="10">
        <f>Seats!D45</f>
        <v>30830</v>
      </c>
      <c r="F49" s="10">
        <f>ASKs!D45</f>
        <v>13380220</v>
      </c>
      <c r="G49" s="38">
        <f>'PLF%'!D45</f>
        <v>66.5</v>
      </c>
      <c r="H49" s="127">
        <f>Flights!D45</f>
        <v>407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Albury - Sydney</v>
      </c>
      <c r="C50" s="10">
        <f>Passengers!D46</f>
        <v>19015</v>
      </c>
      <c r="D50" s="10">
        <f>RPKs!D46</f>
        <v>8594780</v>
      </c>
      <c r="E50" s="10">
        <f>Seats!D46</f>
        <v>27213</v>
      </c>
      <c r="F50" s="10">
        <f>ASKs!D46</f>
        <v>12300276</v>
      </c>
      <c r="G50" s="38">
        <f>'PLF%'!D46</f>
        <v>69.900000000000006</v>
      </c>
      <c r="H50" s="127">
        <f>Flights!D46</f>
        <v>497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Melbourne - Mildura</v>
      </c>
      <c r="C51" s="10">
        <f>Passengers!D47</f>
        <v>18459</v>
      </c>
      <c r="D51" s="10">
        <f>RPKs!D47</f>
        <v>8435763</v>
      </c>
      <c r="E51" s="10">
        <f>Seats!D47</f>
        <v>28708</v>
      </c>
      <c r="F51" s="10">
        <f>ASKs!D47</f>
        <v>13119556</v>
      </c>
      <c r="G51" s="38">
        <f>'PLF%'!D47</f>
        <v>64.3</v>
      </c>
      <c r="H51" s="127">
        <f>Flights!D47</f>
        <v>392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Adelaide - Gold Coast</v>
      </c>
      <c r="C52" s="10">
        <f>Passengers!D48</f>
        <v>18057</v>
      </c>
      <c r="D52" s="10">
        <f>RPKs!D48</f>
        <v>29017599</v>
      </c>
      <c r="E52" s="10">
        <f>Seats!D48</f>
        <v>22038</v>
      </c>
      <c r="F52" s="10">
        <f>ASKs!D48</f>
        <v>35415066</v>
      </c>
      <c r="G52" s="38">
        <f>'PLF%'!D48</f>
        <v>81.900000000000006</v>
      </c>
      <c r="H52" s="127">
        <f>Flights!D48</f>
        <v>123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Hamilton Island - Sydney</v>
      </c>
      <c r="C53" s="10">
        <f>Passengers!D49</f>
        <v>17244</v>
      </c>
      <c r="D53" s="10">
        <f>RPKs!D49</f>
        <v>26314344</v>
      </c>
      <c r="E53" s="10">
        <f>Seats!D49</f>
        <v>24637</v>
      </c>
      <c r="F53" s="10">
        <f>ASKs!D49</f>
        <v>37596062</v>
      </c>
      <c r="G53" s="38">
        <f>'PLF%'!D49</f>
        <v>70</v>
      </c>
      <c r="H53" s="127">
        <f>Flights!D49</f>
        <v>154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Ayers Rock - Sydney</v>
      </c>
      <c r="C54" s="10">
        <f>Passengers!D50</f>
        <v>17085</v>
      </c>
      <c r="D54" s="10">
        <f>RPKs!D50</f>
        <v>37262385</v>
      </c>
      <c r="E54" s="10">
        <f>Seats!D50</f>
        <v>21446</v>
      </c>
      <c r="F54" s="10">
        <f>ASKs!D50</f>
        <v>46773726</v>
      </c>
      <c r="G54" s="38">
        <f>'PLF%'!D50</f>
        <v>79.7</v>
      </c>
      <c r="H54" s="127">
        <f>Flights!D50</f>
        <v>120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Adelaide - Canberra</v>
      </c>
      <c r="C55" s="10">
        <f>Passengers!D51</f>
        <v>16894</v>
      </c>
      <c r="D55" s="10">
        <f>RPKs!D51</f>
        <v>16420968</v>
      </c>
      <c r="E55" s="10">
        <f>Seats!D51</f>
        <v>25309</v>
      </c>
      <c r="F55" s="10">
        <f>ASKs!D51</f>
        <v>24600348</v>
      </c>
      <c r="G55" s="38">
        <f>'PLF%'!D51</f>
        <v>66.8</v>
      </c>
      <c r="H55" s="127">
        <f>Flights!D51</f>
        <v>150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Brisbane - Emerald</v>
      </c>
      <c r="C56" s="10">
        <f>Passengers!D52</f>
        <v>15585</v>
      </c>
      <c r="D56" s="10">
        <f>RPKs!D52</f>
        <v>10177005</v>
      </c>
      <c r="E56" s="10">
        <f>Seats!D52</f>
        <v>23324</v>
      </c>
      <c r="F56" s="10">
        <f>ASKs!D52</f>
        <v>15230572</v>
      </c>
      <c r="G56" s="38">
        <f>'PLF%'!D52</f>
        <v>66.8</v>
      </c>
      <c r="H56" s="127">
        <f>Flights!D52</f>
        <v>345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Port Macquarie - Sydney</v>
      </c>
      <c r="C57" s="10">
        <f>Passengers!D53</f>
        <v>15445</v>
      </c>
      <c r="D57" s="10">
        <f>RPKs!D53</f>
        <v>4957845</v>
      </c>
      <c r="E57" s="10">
        <f>Seats!D53</f>
        <v>21821</v>
      </c>
      <c r="F57" s="10">
        <f>ASKs!D53</f>
        <v>7004541</v>
      </c>
      <c r="G57" s="38">
        <f>'PLF%'!D53</f>
        <v>70.8</v>
      </c>
      <c r="H57" s="127">
        <f>Flights!D53</f>
        <v>318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Sydney - Townsville</v>
      </c>
      <c r="C58" s="10">
        <f>Passengers!D54</f>
        <v>15246</v>
      </c>
      <c r="D58" s="10">
        <f>RPKs!D54</f>
        <v>25765740</v>
      </c>
      <c r="E58" s="10">
        <f>Seats!D54</f>
        <v>18592</v>
      </c>
      <c r="F58" s="10">
        <f>ASKs!D54</f>
        <v>31420480</v>
      </c>
      <c r="G58" s="38">
        <f>'PLF%'!D54</f>
        <v>82</v>
      </c>
      <c r="H58" s="127">
        <f>Flights!D54</f>
        <v>106</v>
      </c>
      <c r="I58" s="72"/>
      <c r="J58" s="165"/>
      <c r="K58" s="34"/>
    </row>
    <row r="59" spans="1:15" ht="12.75" customHeight="1">
      <c r="A59" s="29">
        <f>Passengers!A55</f>
        <v>52</v>
      </c>
      <c r="B59" s="29" t="str">
        <f>Passengers!B55</f>
        <v>Darwin - Perth</v>
      </c>
      <c r="C59" s="10">
        <f>Passengers!D55</f>
        <v>14933</v>
      </c>
      <c r="D59" s="10">
        <f>RPKs!D55</f>
        <v>39587383</v>
      </c>
      <c r="E59" s="10">
        <f>Seats!D55</f>
        <v>20740</v>
      </c>
      <c r="F59" s="10">
        <f>ASKs!D55</f>
        <v>54981740</v>
      </c>
      <c r="G59" s="38">
        <f>'PLF%'!D55</f>
        <v>72</v>
      </c>
      <c r="H59" s="127">
        <f>Flights!D55</f>
        <v>120</v>
      </c>
      <c r="I59" s="29"/>
      <c r="J59" s="165"/>
      <c r="K59" s="29"/>
    </row>
    <row r="60" spans="1:15" ht="12.75" customHeight="1">
      <c r="A60" s="29">
        <f>Passengers!A56</f>
        <v>53</v>
      </c>
      <c r="B60" s="29" t="str">
        <f>Passengers!B56</f>
        <v>Adelaide - Port Lincoln</v>
      </c>
      <c r="C60" s="10">
        <f>Passengers!D56</f>
        <v>14525</v>
      </c>
      <c r="D60" s="10">
        <f>RPKs!D56</f>
        <v>3573150</v>
      </c>
      <c r="E60" s="10">
        <f>Seats!D56</f>
        <v>23357</v>
      </c>
      <c r="F60" s="10">
        <f>ASKs!D56</f>
        <v>5745822</v>
      </c>
      <c r="G60" s="38">
        <f>'PLF%'!D56</f>
        <v>62.2</v>
      </c>
      <c r="H60" s="127">
        <f>Flights!D56</f>
        <v>605</v>
      </c>
      <c r="I60" s="29"/>
      <c r="J60" s="165"/>
      <c r="K60" s="29"/>
    </row>
    <row r="61" spans="1:15" ht="12.75" customHeight="1">
      <c r="A61" s="29">
        <f>Passengers!A57</f>
        <v>54</v>
      </c>
      <c r="B61" s="29" t="str">
        <f>Passengers!B57</f>
        <v>Sydney - Wagga Wagga</v>
      </c>
      <c r="C61" s="10">
        <f>Passengers!D57</f>
        <v>14445</v>
      </c>
      <c r="D61" s="10">
        <f>RPKs!D57</f>
        <v>5301315</v>
      </c>
      <c r="E61" s="10">
        <f>Seats!D57</f>
        <v>21637</v>
      </c>
      <c r="F61" s="10">
        <f>ASKs!D57</f>
        <v>7940779</v>
      </c>
      <c r="G61" s="38">
        <f>'PLF%'!D57</f>
        <v>66.8</v>
      </c>
      <c r="H61" s="127">
        <f>Flights!D57</f>
        <v>425</v>
      </c>
      <c r="I61" s="29"/>
      <c r="J61" s="165"/>
      <c r="K61" s="29"/>
    </row>
    <row r="62" spans="1:15" ht="12.75" customHeight="1">
      <c r="A62" s="29">
        <f>Passengers!A58</f>
        <v>55</v>
      </c>
      <c r="B62" s="29" t="str">
        <f>Passengers!B58</f>
        <v>Dubbo - Sydney</v>
      </c>
      <c r="C62" s="10">
        <f>Passengers!D58</f>
        <v>14313</v>
      </c>
      <c r="D62" s="10">
        <f>RPKs!D58</f>
        <v>4437030</v>
      </c>
      <c r="E62" s="10">
        <f>Seats!D58</f>
        <v>21000</v>
      </c>
      <c r="F62" s="10">
        <f>ASKs!D58</f>
        <v>6510000</v>
      </c>
      <c r="G62" s="38">
        <f>'PLF%'!D58</f>
        <v>68.2</v>
      </c>
      <c r="H62" s="127">
        <f>Flights!D58</f>
        <v>448</v>
      </c>
      <c r="I62" s="29"/>
      <c r="J62" s="165"/>
      <c r="K62" s="29"/>
    </row>
    <row r="63" spans="1:15" ht="12.75" customHeight="1">
      <c r="A63" s="29">
        <f>Passengers!A59</f>
        <v>56</v>
      </c>
      <c r="B63" s="29" t="str">
        <f>Passengers!B59</f>
        <v>Sydney - Tamworth</v>
      </c>
      <c r="C63" s="10">
        <f>Passengers!D59</f>
        <v>14099</v>
      </c>
      <c r="D63" s="10">
        <f>RPKs!D59</f>
        <v>4511680</v>
      </c>
      <c r="E63" s="10">
        <f>Seats!D59</f>
        <v>21765</v>
      </c>
      <c r="F63" s="10">
        <f>ASKs!D59</f>
        <v>6964800</v>
      </c>
      <c r="G63" s="38">
        <f>'PLF%'!D59</f>
        <v>64.8</v>
      </c>
      <c r="H63" s="127">
        <f>Flights!D59</f>
        <v>340</v>
      </c>
      <c r="I63" s="29"/>
      <c r="J63" s="165"/>
      <c r="K63" s="29"/>
    </row>
    <row r="64" spans="1:15" ht="12.75" customHeight="1">
      <c r="A64" s="29">
        <f>Passengers!A60</f>
        <v>57</v>
      </c>
      <c r="B64" s="29" t="str">
        <f>Passengers!B60</f>
        <v>Adelaide - Alice Springs</v>
      </c>
      <c r="C64" s="10">
        <f>Passengers!D60</f>
        <v>14062</v>
      </c>
      <c r="D64" s="10">
        <f>RPKs!D60</f>
        <v>18505592</v>
      </c>
      <c r="E64" s="10">
        <f>Seats!D60</f>
        <v>17994</v>
      </c>
      <c r="F64" s="10">
        <f>ASKs!D60</f>
        <v>23680104</v>
      </c>
      <c r="G64" s="38">
        <f>'PLF%'!D60</f>
        <v>78.099999999999994</v>
      </c>
      <c r="H64" s="127">
        <f>Flights!D60</f>
        <v>124</v>
      </c>
      <c r="I64" s="29"/>
      <c r="J64" s="165"/>
      <c r="K64" s="29"/>
    </row>
    <row r="65" spans="1:11" ht="12.75" customHeight="1">
      <c r="A65" s="29">
        <f>Passengers!A61</f>
        <v>58</v>
      </c>
      <c r="B65" s="29" t="str">
        <f>Passengers!B61</f>
        <v>Brisbane - Bundaberg</v>
      </c>
      <c r="C65" s="10">
        <f>Passengers!D61</f>
        <v>12578</v>
      </c>
      <c r="D65" s="10">
        <f>RPKs!D61</f>
        <v>3609886</v>
      </c>
      <c r="E65" s="10">
        <f>Seats!D61</f>
        <v>18600</v>
      </c>
      <c r="F65" s="10">
        <f>ASKs!D61</f>
        <v>5338200</v>
      </c>
      <c r="G65" s="38">
        <f>'PLF%'!D61</f>
        <v>67.599999999999994</v>
      </c>
      <c r="H65" s="127">
        <f>Flights!D61</f>
        <v>296</v>
      </c>
      <c r="I65" s="29"/>
      <c r="J65" s="165"/>
      <c r="K65" s="29"/>
    </row>
    <row r="66" spans="1:11" ht="12.75" customHeight="1">
      <c r="A66" s="29">
        <f>Passengers!A62</f>
        <v>59</v>
      </c>
      <c r="B66" s="29" t="str">
        <f>Passengers!B62</f>
        <v>Cairns - Townsville</v>
      </c>
      <c r="C66" s="10">
        <f>Passengers!D62</f>
        <v>11694</v>
      </c>
      <c r="D66" s="10">
        <f>RPKs!D62</f>
        <v>3321096</v>
      </c>
      <c r="E66" s="10">
        <f>Seats!D62</f>
        <v>19994</v>
      </c>
      <c r="F66" s="10">
        <f>ASKs!D62</f>
        <v>5678296</v>
      </c>
      <c r="G66" s="38">
        <f>'PLF%'!D62</f>
        <v>58.5</v>
      </c>
      <c r="H66" s="127">
        <f>Flights!D62</f>
        <v>307</v>
      </c>
      <c r="I66" s="29"/>
      <c r="J66" s="165"/>
      <c r="K66" s="29"/>
    </row>
    <row r="67" spans="1:11" ht="12.75" customHeight="1">
      <c r="A67" s="29">
        <f>Passengers!A63</f>
        <v>60</v>
      </c>
      <c r="B67" s="29" t="str">
        <f>Passengers!B63</f>
        <v>Brisbane - Mount Isa</v>
      </c>
      <c r="C67" s="10">
        <f>Passengers!D63</f>
        <v>11313</v>
      </c>
      <c r="D67" s="10">
        <f>RPKs!D63</f>
        <v>17795349</v>
      </c>
      <c r="E67" s="10">
        <f>Seats!D63</f>
        <v>16530</v>
      </c>
      <c r="F67" s="10">
        <f>ASKs!D63</f>
        <v>26001690</v>
      </c>
      <c r="G67" s="38">
        <f>'PLF%'!D63</f>
        <v>68.400000000000006</v>
      </c>
      <c r="H67" s="127">
        <f>Flights!D63</f>
        <v>141</v>
      </c>
      <c r="I67" s="29"/>
      <c r="J67" s="165"/>
      <c r="K67" s="29"/>
    </row>
    <row r="68" spans="1:11" ht="12.75" customHeight="1">
      <c r="A68" s="29">
        <f>Passengers!A64</f>
        <v>61</v>
      </c>
      <c r="B68" s="29" t="str">
        <f>Passengers!B64</f>
        <v>Brisbane - Hamilton Island</v>
      </c>
      <c r="C68" s="10">
        <f>Passengers!D64</f>
        <v>10818</v>
      </c>
      <c r="D68" s="10">
        <f>RPKs!D64</f>
        <v>9606384</v>
      </c>
      <c r="E68" s="10">
        <f>Seats!D64</f>
        <v>15256</v>
      </c>
      <c r="F68" s="10">
        <f>ASKs!D64</f>
        <v>13547328</v>
      </c>
      <c r="G68" s="38">
        <f>'PLF%'!D64</f>
        <v>70.900000000000006</v>
      </c>
      <c r="H68" s="127">
        <f>Flights!D64</f>
        <v>118</v>
      </c>
      <c r="I68" s="29"/>
      <c r="J68" s="165"/>
      <c r="K68" s="29"/>
    </row>
    <row r="69" spans="1:11" ht="12.75" customHeight="1">
      <c r="A69" s="29">
        <f>Passengers!A65</f>
        <v>62</v>
      </c>
      <c r="B69" s="29" t="str">
        <f>Passengers!B65</f>
        <v>Armidale - Sydney</v>
      </c>
      <c r="C69" s="10">
        <f>Passengers!D65</f>
        <v>10739</v>
      </c>
      <c r="D69" s="10">
        <f>RPKs!D65</f>
        <v>4102298</v>
      </c>
      <c r="E69" s="10">
        <f>Seats!D65</f>
        <v>15166</v>
      </c>
      <c r="F69" s="10">
        <f>ASKs!D65</f>
        <v>5793412</v>
      </c>
      <c r="G69" s="38">
        <f>'PLF%'!D65</f>
        <v>70.8</v>
      </c>
      <c r="H69" s="127">
        <f>Flights!D65</f>
        <v>358</v>
      </c>
      <c r="I69" s="29"/>
      <c r="J69" s="165"/>
      <c r="K69" s="29"/>
    </row>
    <row r="70" spans="1:11" ht="12.75" customHeight="1">
      <c r="A70" s="29">
        <f>Passengers!A66</f>
        <v>63</v>
      </c>
      <c r="B70" s="29" t="str">
        <f>Passengers!B66</f>
        <v>Proserpine - Sydney</v>
      </c>
      <c r="C70" s="10">
        <f>Passengers!D66</f>
        <v>9541</v>
      </c>
      <c r="D70" s="10">
        <f>RPKs!D66</f>
        <v>14473697</v>
      </c>
      <c r="E70" s="10">
        <f>Seats!D66</f>
        <v>11616</v>
      </c>
      <c r="F70" s="10">
        <f>ASKs!D66</f>
        <v>17621472</v>
      </c>
      <c r="G70" s="38">
        <f>'PLF%'!D66</f>
        <v>82.1</v>
      </c>
      <c r="H70" s="127">
        <f>Flights!D66</f>
        <v>64</v>
      </c>
      <c r="I70" s="29"/>
      <c r="J70" s="165"/>
      <c r="K70" s="29"/>
    </row>
    <row r="71" spans="1:11" ht="12.75" customHeight="1">
      <c r="A71" s="29">
        <f>Passengers!A67</f>
        <v>64</v>
      </c>
      <c r="B71" s="29" t="str">
        <f>Passengers!B67</f>
        <v>Geraldton - Perth</v>
      </c>
      <c r="C71" s="10">
        <f>Passengers!D67</f>
        <v>9215</v>
      </c>
      <c r="D71" s="10">
        <f>RPKs!D67</f>
        <v>3409550</v>
      </c>
      <c r="E71" s="10">
        <f>Seats!D67</f>
        <v>14800</v>
      </c>
      <c r="F71" s="10">
        <f>ASKs!D67</f>
        <v>5476000</v>
      </c>
      <c r="G71" s="38">
        <f>'PLF%'!D67</f>
        <v>62.3</v>
      </c>
      <c r="H71" s="127">
        <f>Flights!D67</f>
        <v>148</v>
      </c>
      <c r="I71" s="29"/>
      <c r="J71" s="165"/>
      <c r="K71" s="29"/>
    </row>
    <row r="72" spans="1:11" ht="12.75" customHeight="1">
      <c r="A72" s="29">
        <f>Passengers!A68</f>
        <v>65</v>
      </c>
      <c r="B72" s="29" t="str">
        <f>Passengers!B68</f>
        <v>Alice Springs - Darwin</v>
      </c>
      <c r="C72" s="10">
        <f>Passengers!D68</f>
        <v>8502</v>
      </c>
      <c r="D72" s="10">
        <f>RPKs!D68</f>
        <v>11095110</v>
      </c>
      <c r="E72" s="10">
        <f>Seats!D68</f>
        <v>25826</v>
      </c>
      <c r="F72" s="10">
        <f>ASKs!D68</f>
        <v>33702930</v>
      </c>
      <c r="G72" s="38">
        <f>'PLF%'!D68</f>
        <v>32.9</v>
      </c>
      <c r="H72" s="127">
        <f>Flights!D68</f>
        <v>152</v>
      </c>
      <c r="I72" s="29"/>
      <c r="J72" s="165"/>
      <c r="K72" s="29"/>
    </row>
    <row r="73" spans="1:11" ht="14.25" customHeight="1">
      <c r="A73" s="117"/>
      <c r="B73" s="118"/>
      <c r="C73" s="126"/>
      <c r="D73" s="118"/>
      <c r="E73" s="118"/>
      <c r="F73" s="118"/>
      <c r="G73" s="118"/>
      <c r="H73" s="126"/>
      <c r="I73" s="29"/>
      <c r="J73" s="165"/>
      <c r="K73" s="29"/>
    </row>
    <row r="74" spans="1:11" ht="20.100000000000001" customHeight="1">
      <c r="A74" s="117"/>
      <c r="B74" s="119" t="s">
        <v>7</v>
      </c>
      <c r="C74" s="122">
        <f>SUM(C8:C72)</f>
        <v>4658577</v>
      </c>
      <c r="D74" s="122">
        <f>SUM(D8:D72)</f>
        <v>5497405485</v>
      </c>
      <c r="E74" s="122">
        <f>SUM(E8:E72)</f>
        <v>5847658</v>
      </c>
      <c r="F74" s="122">
        <f>SUM(F8:F72)</f>
        <v>6780592973</v>
      </c>
      <c r="G74" s="120">
        <f>D74/F74*100</f>
        <v>81.075585968519391</v>
      </c>
      <c r="H74" s="122">
        <f>SUM(H8:H72)</f>
        <v>39132</v>
      </c>
      <c r="I74" s="2"/>
      <c r="J74" s="2"/>
      <c r="K74" s="29"/>
    </row>
    <row r="75" spans="1:11" ht="15" customHeight="1">
      <c r="A75" s="117"/>
      <c r="B75" s="118"/>
      <c r="C75" s="118"/>
      <c r="D75" s="118"/>
      <c r="E75" s="118"/>
      <c r="F75" s="118"/>
      <c r="G75" s="118"/>
      <c r="H75" s="118"/>
      <c r="I75" s="2"/>
      <c r="J75" s="2"/>
    </row>
    <row r="76" spans="1:11" ht="20.100000000000001" customHeight="1">
      <c r="A76" s="117"/>
      <c r="B76" s="119" t="s">
        <v>8</v>
      </c>
      <c r="C76" s="122">
        <f>C77-C74</f>
        <v>490508</v>
      </c>
      <c r="D76" s="122">
        <f>D77-D74</f>
        <v>559081725</v>
      </c>
      <c r="E76" s="122">
        <f>E77-E74</f>
        <v>731489</v>
      </c>
      <c r="F76" s="122">
        <f>F77-F74</f>
        <v>758995137</v>
      </c>
      <c r="G76" s="120">
        <f>D76/F76*100</f>
        <v>73.660778277160418</v>
      </c>
      <c r="H76" s="122">
        <f>H77-H74</f>
        <v>14280</v>
      </c>
      <c r="I76" s="2"/>
      <c r="J76" s="133"/>
    </row>
    <row r="77" spans="1:11" ht="20.100000000000001" customHeight="1">
      <c r="A77" s="117"/>
      <c r="B77" s="121" t="s">
        <v>87</v>
      </c>
      <c r="C77" s="122">
        <f>Passengers!D69</f>
        <v>5149085</v>
      </c>
      <c r="D77" s="122">
        <f>RPKs!D69</f>
        <v>6056487210</v>
      </c>
      <c r="E77" s="122">
        <f>Seats!D69</f>
        <v>6579147</v>
      </c>
      <c r="F77" s="122">
        <f>ASKs!D69</f>
        <v>7539588110</v>
      </c>
      <c r="G77" s="120">
        <f>'PLF%'!D69</f>
        <v>80.3</v>
      </c>
      <c r="H77" s="122">
        <f>Flights!D69</f>
        <v>53412</v>
      </c>
      <c r="I77" s="2"/>
      <c r="J77" s="2"/>
    </row>
    <row r="78" spans="1:11" ht="12.75" customHeight="1">
      <c r="A78" s="2" t="s">
        <v>9</v>
      </c>
      <c r="B78" s="2" t="s">
        <v>13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/>
      <c r="B79" s="2" t="s">
        <v>14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 t="s">
        <v>6</v>
      </c>
      <c r="B80" s="2" t="s">
        <v>10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2"/>
      <c r="B81" s="2" t="s">
        <v>11</v>
      </c>
      <c r="C81" s="17"/>
      <c r="D81" s="17"/>
      <c r="E81" s="17"/>
      <c r="F81" s="17"/>
      <c r="G81" s="18"/>
      <c r="H81" s="16"/>
      <c r="I81" s="2"/>
      <c r="J81" s="2"/>
    </row>
    <row r="82" spans="1:10">
      <c r="A82" s="14"/>
      <c r="B82" s="29"/>
      <c r="C82" s="32"/>
      <c r="D82" s="32"/>
      <c r="E82" s="32"/>
      <c r="F82" s="32"/>
      <c r="G82" s="18"/>
      <c r="H82" s="111"/>
      <c r="J82" s="132"/>
    </row>
    <row r="83" spans="1:10">
      <c r="A83" s="14"/>
      <c r="B83" s="33"/>
      <c r="C83" s="17"/>
      <c r="D83" s="17"/>
      <c r="E83" s="17"/>
      <c r="F83" s="17"/>
      <c r="G83" s="18"/>
      <c r="H83" s="16"/>
      <c r="I83" s="9"/>
    </row>
    <row r="84" spans="1:10">
      <c r="I84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6 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205" t="s">
        <v>97</v>
      </c>
      <c r="B1" s="184"/>
      <c r="C1" s="184"/>
      <c r="D1" s="65"/>
      <c r="E1" s="65"/>
      <c r="F1" s="183"/>
      <c r="G1" s="193"/>
      <c r="H1" s="193"/>
      <c r="I1" s="55"/>
      <c r="J1" s="48"/>
      <c r="K1" s="193"/>
      <c r="L1" s="48"/>
      <c r="M1" s="193"/>
      <c r="N1" s="193"/>
      <c r="O1" s="193"/>
      <c r="P1" s="55"/>
      <c r="Q1" s="48"/>
      <c r="R1" s="193"/>
      <c r="S1" s="193"/>
      <c r="T1" s="193"/>
      <c r="U1" s="55"/>
      <c r="V1" s="48"/>
      <c r="W1" s="193"/>
      <c r="X1" s="193"/>
      <c r="Y1" s="193"/>
      <c r="Z1" s="55"/>
      <c r="AA1" s="48"/>
      <c r="AB1" s="193"/>
      <c r="AC1" s="193"/>
      <c r="AD1" s="193"/>
      <c r="AE1" s="55"/>
      <c r="AF1" s="48"/>
      <c r="AG1" s="193"/>
      <c r="AH1" s="193"/>
      <c r="AI1" s="193"/>
      <c r="AJ1" s="55"/>
      <c r="AK1" s="48"/>
      <c r="AL1" s="193"/>
      <c r="AM1" s="193"/>
      <c r="AN1" s="193"/>
      <c r="AO1" s="55"/>
      <c r="AP1" s="48"/>
      <c r="AQ1" s="193"/>
      <c r="AR1" s="193"/>
      <c r="AS1" s="193"/>
      <c r="AT1" s="55"/>
      <c r="AU1" s="48"/>
      <c r="AV1" s="193"/>
      <c r="AW1" s="193"/>
      <c r="AX1" s="193"/>
      <c r="AY1" s="55"/>
      <c r="AZ1" s="48"/>
      <c r="BA1" s="193"/>
      <c r="BB1" s="193"/>
      <c r="BC1" s="193"/>
      <c r="BD1" s="55"/>
      <c r="BE1" s="48"/>
      <c r="BF1" s="193"/>
      <c r="BG1" s="193"/>
      <c r="BH1" s="193"/>
      <c r="BI1" s="55"/>
      <c r="BJ1" s="48"/>
      <c r="BK1" s="193"/>
      <c r="BL1" s="193"/>
      <c r="BM1" s="193"/>
      <c r="BN1" s="55"/>
      <c r="BO1" s="48"/>
      <c r="BP1" s="193"/>
      <c r="BQ1" s="193"/>
      <c r="BR1" s="193"/>
      <c r="BS1" s="55"/>
      <c r="BT1" s="48"/>
      <c r="BU1" s="193"/>
      <c r="BV1" s="193"/>
      <c r="BW1" s="193"/>
      <c r="BX1" s="55"/>
      <c r="BY1" s="48"/>
      <c r="BZ1" s="193"/>
      <c r="CA1" s="193"/>
      <c r="CB1" s="193"/>
      <c r="CC1" s="55"/>
      <c r="CD1" s="48"/>
      <c r="CE1" s="193"/>
      <c r="CF1" s="193"/>
      <c r="CG1" s="193"/>
      <c r="CH1" s="55"/>
      <c r="CI1" s="48"/>
      <c r="CJ1" s="193"/>
      <c r="CK1" s="193"/>
      <c r="CL1" s="193"/>
      <c r="CM1" s="55"/>
      <c r="CN1" s="48"/>
      <c r="CO1" s="193"/>
      <c r="CP1" s="193"/>
      <c r="CQ1" s="193"/>
      <c r="CR1" s="55"/>
      <c r="CS1" s="48"/>
      <c r="CT1" s="193"/>
      <c r="CU1" s="193"/>
      <c r="CV1" s="193"/>
      <c r="CW1" s="55"/>
      <c r="CX1" s="48"/>
      <c r="CY1" s="193"/>
      <c r="CZ1" s="193"/>
      <c r="DA1" s="193"/>
      <c r="DB1" s="55"/>
      <c r="DC1" s="48"/>
      <c r="DD1" s="193"/>
      <c r="DE1" s="193"/>
      <c r="DF1" s="193"/>
      <c r="DG1" s="55"/>
      <c r="DH1" s="48"/>
      <c r="DI1" s="193"/>
      <c r="DJ1" s="193"/>
      <c r="DK1" s="193"/>
      <c r="DL1" s="55"/>
      <c r="DM1" s="48"/>
      <c r="DN1" s="193"/>
      <c r="DO1" s="193"/>
      <c r="DP1" s="193"/>
      <c r="DQ1" s="55"/>
      <c r="DR1" s="48"/>
      <c r="DS1" s="193"/>
      <c r="DT1" s="193"/>
      <c r="DU1" s="193"/>
      <c r="DV1" s="55"/>
      <c r="DW1" s="48"/>
      <c r="DX1" s="193"/>
      <c r="DY1" s="193"/>
      <c r="DZ1" s="193"/>
      <c r="EA1" s="55"/>
      <c r="EB1" s="48"/>
      <c r="EC1" s="193"/>
      <c r="ED1" s="193"/>
      <c r="EE1" s="193"/>
      <c r="EF1" s="55"/>
      <c r="EG1" s="48"/>
      <c r="EH1" s="193"/>
      <c r="EI1" s="193"/>
      <c r="EJ1" s="193"/>
      <c r="EK1" s="55"/>
      <c r="EL1" s="48"/>
      <c r="EM1" s="193"/>
      <c r="EN1" s="193"/>
      <c r="EO1" s="193"/>
      <c r="EP1" s="55"/>
      <c r="EQ1" s="48"/>
      <c r="ER1" s="193"/>
      <c r="ES1" s="193"/>
      <c r="ET1" s="193"/>
      <c r="EU1" s="55"/>
      <c r="EV1" s="48"/>
      <c r="EW1" s="193"/>
      <c r="EX1" s="193"/>
      <c r="EY1" s="193"/>
      <c r="EZ1" s="55"/>
      <c r="FA1" s="48"/>
      <c r="FB1" s="193"/>
      <c r="FC1" s="193"/>
      <c r="FD1" s="193"/>
      <c r="FE1" s="55"/>
      <c r="FF1" s="48"/>
      <c r="FG1" s="193"/>
      <c r="FH1" s="193"/>
      <c r="FI1" s="193"/>
      <c r="FJ1" s="55"/>
      <c r="FK1" s="48"/>
      <c r="FL1" s="193"/>
      <c r="FM1" s="193"/>
      <c r="FN1" s="193"/>
      <c r="FO1" s="55"/>
      <c r="FP1" s="48"/>
      <c r="FQ1" s="193"/>
      <c r="FR1" s="193"/>
      <c r="FS1" s="193"/>
      <c r="FT1" s="55"/>
      <c r="FU1" s="48"/>
      <c r="FV1" s="193"/>
      <c r="FW1" s="193"/>
      <c r="FX1" s="193"/>
      <c r="FY1" s="55"/>
      <c r="FZ1" s="48"/>
      <c r="GA1" s="193"/>
      <c r="GB1" s="193"/>
      <c r="GC1" s="193"/>
      <c r="GD1" s="55"/>
      <c r="GE1" s="48"/>
      <c r="GF1" s="193"/>
      <c r="GG1" s="193"/>
      <c r="GH1" s="193"/>
      <c r="GI1" s="55"/>
      <c r="GJ1" s="48"/>
      <c r="GK1" s="193"/>
      <c r="GL1" s="193"/>
      <c r="GM1" s="193"/>
      <c r="GN1" s="55"/>
      <c r="GO1" s="48"/>
      <c r="GP1" s="193"/>
      <c r="GQ1" s="193"/>
      <c r="GR1" s="193"/>
      <c r="GS1" s="55"/>
      <c r="GT1" s="48"/>
      <c r="GU1" s="193"/>
      <c r="GV1" s="193"/>
      <c r="GW1" s="193"/>
      <c r="GX1" s="55"/>
      <c r="GY1" s="48"/>
      <c r="GZ1" s="193"/>
      <c r="HA1" s="193"/>
      <c r="HB1" s="193"/>
      <c r="HC1" s="55"/>
      <c r="HD1" s="48"/>
      <c r="HE1" s="193"/>
      <c r="HF1" s="193"/>
      <c r="HG1" s="193"/>
      <c r="HH1" s="55"/>
      <c r="HI1" s="48"/>
      <c r="HJ1" s="193"/>
      <c r="HK1" s="193"/>
      <c r="HL1" s="193"/>
      <c r="HM1" s="55"/>
      <c r="HN1" s="48"/>
      <c r="HO1" s="193"/>
      <c r="HP1" s="193"/>
      <c r="HQ1" s="193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91"/>
      <c r="B3" s="104" t="s">
        <v>12</v>
      </c>
      <c r="C3" s="131">
        <v>43191</v>
      </c>
      <c r="D3" s="131">
        <v>43556</v>
      </c>
      <c r="E3" s="105" t="s">
        <v>15</v>
      </c>
      <c r="F3" s="103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92">
        <v>1</v>
      </c>
      <c r="B4" s="107" t="s">
        <v>18</v>
      </c>
      <c r="C4" s="110">
        <v>770997</v>
      </c>
      <c r="D4" s="110">
        <v>741922</v>
      </c>
      <c r="E4" s="99">
        <v>-3.7710911975014172</v>
      </c>
      <c r="F4" s="95"/>
    </row>
    <row r="5" spans="1:226" s="29" customFormat="1" ht="12.75" customHeight="1">
      <c r="A5" s="192">
        <v>2</v>
      </c>
      <c r="B5" s="107" t="s">
        <v>19</v>
      </c>
      <c r="C5" s="110">
        <v>389543</v>
      </c>
      <c r="D5" s="110">
        <v>397001</v>
      </c>
      <c r="E5" s="99">
        <v>1.9145511535311892</v>
      </c>
      <c r="F5" s="95"/>
    </row>
    <row r="6" spans="1:226" s="29" customFormat="1" ht="12.75" customHeight="1">
      <c r="A6" s="192">
        <v>3</v>
      </c>
      <c r="B6" s="107" t="s">
        <v>20</v>
      </c>
      <c r="C6" s="110">
        <v>284525</v>
      </c>
      <c r="D6" s="110">
        <v>307006</v>
      </c>
      <c r="E6" s="99">
        <v>7.9012389069501792</v>
      </c>
      <c r="F6" s="95"/>
    </row>
    <row r="7" spans="1:226" s="29" customFormat="1" ht="12.75" customHeight="1">
      <c r="A7" s="192">
        <v>4</v>
      </c>
      <c r="B7" s="107" t="s">
        <v>21</v>
      </c>
      <c r="C7" s="110">
        <v>242480</v>
      </c>
      <c r="D7" s="110">
        <v>227621</v>
      </c>
      <c r="E7" s="99">
        <v>-6.1279280765423954</v>
      </c>
      <c r="F7" s="95"/>
    </row>
    <row r="8" spans="1:226" s="29" customFormat="1" ht="12.75" customHeight="1">
      <c r="A8" s="192">
        <v>5</v>
      </c>
      <c r="B8" s="107" t="s">
        <v>22</v>
      </c>
      <c r="C8" s="110">
        <v>215390</v>
      </c>
      <c r="D8" s="110">
        <v>215027</v>
      </c>
      <c r="E8" s="99">
        <v>-0.16853150099818934</v>
      </c>
      <c r="F8" s="95"/>
    </row>
    <row r="9" spans="1:226" s="29" customFormat="1" ht="12.75" customHeight="1">
      <c r="A9" s="192">
        <v>6</v>
      </c>
      <c r="B9" s="107" t="s">
        <v>25</v>
      </c>
      <c r="C9" s="110">
        <v>171773</v>
      </c>
      <c r="D9" s="110">
        <v>185845</v>
      </c>
      <c r="E9" s="99">
        <v>8.1922071571201531</v>
      </c>
      <c r="F9" s="95"/>
    </row>
    <row r="10" spans="1:226" s="29" customFormat="1" ht="12.75" customHeight="1">
      <c r="A10" s="192">
        <v>7</v>
      </c>
      <c r="B10" s="107" t="s">
        <v>23</v>
      </c>
      <c r="C10" s="110">
        <v>178163</v>
      </c>
      <c r="D10" s="110">
        <v>180883</v>
      </c>
      <c r="E10" s="99">
        <v>1.5266918495984014</v>
      </c>
      <c r="F10" s="95"/>
    </row>
    <row r="11" spans="1:226" s="29" customFormat="1" ht="12.75" customHeight="1">
      <c r="A11" s="192">
        <v>8</v>
      </c>
      <c r="B11" s="107" t="s">
        <v>24</v>
      </c>
      <c r="C11" s="110">
        <v>170319</v>
      </c>
      <c r="D11" s="110">
        <v>163623</v>
      </c>
      <c r="E11" s="99">
        <v>-3.9314462860866963</v>
      </c>
      <c r="F11" s="95"/>
    </row>
    <row r="12" spans="1:226" s="29" customFormat="1" ht="12.75" customHeight="1">
      <c r="A12" s="192">
        <v>9</v>
      </c>
      <c r="B12" s="107" t="s">
        <v>26</v>
      </c>
      <c r="C12" s="110">
        <v>148212</v>
      </c>
      <c r="D12" s="110">
        <v>142360</v>
      </c>
      <c r="E12" s="99">
        <v>-3.9483982403584057</v>
      </c>
      <c r="F12" s="95"/>
    </row>
    <row r="13" spans="1:226" s="29" customFormat="1" ht="12.75" customHeight="1">
      <c r="A13" s="192">
        <v>10</v>
      </c>
      <c r="B13" s="107" t="s">
        <v>28</v>
      </c>
      <c r="C13" s="110">
        <v>142067</v>
      </c>
      <c r="D13" s="110">
        <v>140404</v>
      </c>
      <c r="E13" s="99">
        <v>-1.1705744472678385</v>
      </c>
      <c r="F13" s="95"/>
    </row>
    <row r="14" spans="1:226" s="29" customFormat="1" ht="12.75" customHeight="1">
      <c r="A14" s="192">
        <v>11</v>
      </c>
      <c r="B14" s="107" t="s">
        <v>27</v>
      </c>
      <c r="C14" s="110">
        <v>106624</v>
      </c>
      <c r="D14" s="110">
        <v>105053</v>
      </c>
      <c r="E14" s="99">
        <v>-1.4734018607442978</v>
      </c>
      <c r="F14" s="95"/>
    </row>
    <row r="15" spans="1:226" s="29" customFormat="1" ht="12.75" customHeight="1">
      <c r="A15" s="192">
        <v>12</v>
      </c>
      <c r="B15" s="107" t="s">
        <v>30</v>
      </c>
      <c r="C15" s="110">
        <v>96484</v>
      </c>
      <c r="D15" s="110">
        <v>96483</v>
      </c>
      <c r="E15" s="99">
        <v>-1.036441275237345E-3</v>
      </c>
      <c r="F15" s="95"/>
    </row>
    <row r="16" spans="1:226" s="29" customFormat="1" ht="12.75" customHeight="1">
      <c r="A16" s="192">
        <v>13</v>
      </c>
      <c r="B16" s="107" t="s">
        <v>29</v>
      </c>
      <c r="C16" s="110">
        <v>91980</v>
      </c>
      <c r="D16" s="110">
        <v>91946</v>
      </c>
      <c r="E16" s="99">
        <v>-3.6964557512502716E-2</v>
      </c>
      <c r="F16" s="95"/>
    </row>
    <row r="17" spans="1:6" s="29" customFormat="1" ht="12.75" customHeight="1">
      <c r="A17" s="192">
        <v>14</v>
      </c>
      <c r="B17" s="107" t="s">
        <v>33</v>
      </c>
      <c r="C17" s="110">
        <v>85403</v>
      </c>
      <c r="D17" s="110">
        <v>87744</v>
      </c>
      <c r="E17" s="99">
        <v>2.7411215062702712</v>
      </c>
      <c r="F17" s="95"/>
    </row>
    <row r="18" spans="1:6" s="29" customFormat="1" ht="12.75" customHeight="1">
      <c r="A18" s="192">
        <v>15</v>
      </c>
      <c r="B18" s="107" t="s">
        <v>31</v>
      </c>
      <c r="C18" s="110">
        <v>78704</v>
      </c>
      <c r="D18" s="110">
        <v>82679</v>
      </c>
      <c r="E18" s="99">
        <v>5.0505692213864606</v>
      </c>
      <c r="F18" s="95"/>
    </row>
    <row r="19" spans="1:6" s="29" customFormat="1" ht="12.75" customHeight="1">
      <c r="A19" s="192">
        <v>16</v>
      </c>
      <c r="B19" s="107" t="s">
        <v>37</v>
      </c>
      <c r="C19" s="110">
        <v>82913</v>
      </c>
      <c r="D19" s="110">
        <v>80816</v>
      </c>
      <c r="E19" s="99">
        <v>-2.5291570682522644</v>
      </c>
      <c r="F19" s="95"/>
    </row>
    <row r="20" spans="1:6" s="29" customFormat="1" ht="12.75" customHeight="1">
      <c r="A20" s="192">
        <v>17</v>
      </c>
      <c r="B20" s="107" t="s">
        <v>40</v>
      </c>
      <c r="C20" s="110">
        <v>67265</v>
      </c>
      <c r="D20" s="110">
        <v>74852</v>
      </c>
      <c r="E20" s="99">
        <v>11.279268564632423</v>
      </c>
      <c r="F20" s="95"/>
    </row>
    <row r="21" spans="1:6" s="29" customFormat="1" ht="12.75" customHeight="1">
      <c r="A21" s="192">
        <v>18</v>
      </c>
      <c r="B21" s="107" t="s">
        <v>36</v>
      </c>
      <c r="C21" s="110">
        <v>70660</v>
      </c>
      <c r="D21" s="110">
        <v>74831</v>
      </c>
      <c r="E21" s="99">
        <v>5.9029153693744698</v>
      </c>
      <c r="F21" s="95"/>
    </row>
    <row r="22" spans="1:6" s="29" customFormat="1" ht="12.75" customHeight="1">
      <c r="A22" s="192">
        <v>19</v>
      </c>
      <c r="B22" s="107" t="s">
        <v>32</v>
      </c>
      <c r="C22" s="110">
        <v>75025</v>
      </c>
      <c r="D22" s="110">
        <v>71101</v>
      </c>
      <c r="E22" s="99">
        <v>-5.2302565811396207</v>
      </c>
      <c r="F22" s="95"/>
    </row>
    <row r="23" spans="1:6" s="29" customFormat="1" ht="12.75" customHeight="1">
      <c r="A23" s="192">
        <v>20</v>
      </c>
      <c r="B23" s="107" t="s">
        <v>34</v>
      </c>
      <c r="C23" s="110">
        <v>57336</v>
      </c>
      <c r="D23" s="110">
        <v>61226</v>
      </c>
      <c r="E23" s="99">
        <v>6.7845681596204823</v>
      </c>
      <c r="F23" s="95"/>
    </row>
    <row r="24" spans="1:6" s="29" customFormat="1" ht="12.75" customHeight="1">
      <c r="A24" s="192">
        <v>21</v>
      </c>
      <c r="B24" s="107" t="s">
        <v>42</v>
      </c>
      <c r="C24" s="110">
        <v>59818</v>
      </c>
      <c r="D24" s="110">
        <v>60849</v>
      </c>
      <c r="E24" s="99">
        <v>1.7235614697917017</v>
      </c>
      <c r="F24" s="95"/>
    </row>
    <row r="25" spans="1:6" s="29" customFormat="1" ht="12.75" customHeight="1">
      <c r="A25" s="192">
        <v>22</v>
      </c>
      <c r="B25" s="107" t="s">
        <v>74</v>
      </c>
      <c r="C25" s="110">
        <v>54617</v>
      </c>
      <c r="D25" s="110">
        <v>60590</v>
      </c>
      <c r="E25" s="99">
        <v>10.936155409487888</v>
      </c>
      <c r="F25" s="95"/>
    </row>
    <row r="26" spans="1:6" s="29" customFormat="1" ht="12.75" customHeight="1">
      <c r="A26" s="192">
        <v>23</v>
      </c>
      <c r="B26" s="107" t="s">
        <v>39</v>
      </c>
      <c r="C26" s="110">
        <v>54496</v>
      </c>
      <c r="D26" s="110">
        <v>55908</v>
      </c>
      <c r="E26" s="99">
        <v>2.5910158543746329</v>
      </c>
      <c r="F26" s="95"/>
    </row>
    <row r="27" spans="1:6" s="29" customFormat="1" ht="12.75" customHeight="1">
      <c r="A27" s="192">
        <v>24</v>
      </c>
      <c r="B27" s="107" t="s">
        <v>35</v>
      </c>
      <c r="C27" s="110">
        <v>52477</v>
      </c>
      <c r="D27" s="110">
        <v>54584</v>
      </c>
      <c r="E27" s="99">
        <v>4.0150923261619376</v>
      </c>
      <c r="F27" s="95"/>
    </row>
    <row r="28" spans="1:6" s="29" customFormat="1" ht="12.75" customHeight="1">
      <c r="A28" s="192">
        <v>25</v>
      </c>
      <c r="B28" s="107" t="s">
        <v>75</v>
      </c>
      <c r="C28" s="110">
        <v>44847</v>
      </c>
      <c r="D28" s="110">
        <v>51308</v>
      </c>
      <c r="E28" s="99">
        <v>14.406760764376658</v>
      </c>
      <c r="F28" s="95"/>
    </row>
    <row r="29" spans="1:6" s="29" customFormat="1" ht="12.75" customHeight="1">
      <c r="A29" s="192">
        <v>26</v>
      </c>
      <c r="B29" s="107" t="s">
        <v>41</v>
      </c>
      <c r="C29" s="110">
        <v>48620</v>
      </c>
      <c r="D29" s="110">
        <v>47591</v>
      </c>
      <c r="E29" s="99">
        <v>-2.1164129987659397</v>
      </c>
      <c r="F29" s="95"/>
    </row>
    <row r="30" spans="1:6" s="29" customFormat="1" ht="12.75" customHeight="1">
      <c r="A30" s="192">
        <v>27</v>
      </c>
      <c r="B30" s="107" t="s">
        <v>43</v>
      </c>
      <c r="C30" s="110">
        <v>43686</v>
      </c>
      <c r="D30" s="110">
        <v>43554</v>
      </c>
      <c r="E30" s="99">
        <v>-0.30215629721192144</v>
      </c>
      <c r="F30" s="95"/>
    </row>
    <row r="31" spans="1:6" s="29" customFormat="1" ht="12.75" customHeight="1">
      <c r="A31" s="192">
        <v>28</v>
      </c>
      <c r="B31" s="107" t="s">
        <v>38</v>
      </c>
      <c r="C31" s="110">
        <v>40063</v>
      </c>
      <c r="D31" s="110">
        <v>43129</v>
      </c>
      <c r="E31" s="99">
        <v>7.6529466090906828</v>
      </c>
      <c r="F31" s="95"/>
    </row>
    <row r="32" spans="1:6" s="29" customFormat="1" ht="12.75" customHeight="1">
      <c r="A32" s="192">
        <v>29</v>
      </c>
      <c r="B32" s="107" t="s">
        <v>47</v>
      </c>
      <c r="C32" s="110">
        <v>38537</v>
      </c>
      <c r="D32" s="110">
        <v>39240</v>
      </c>
      <c r="E32" s="99">
        <v>1.824220878636116</v>
      </c>
      <c r="F32" s="95"/>
    </row>
    <row r="33" spans="1:6" s="29" customFormat="1" ht="12.75" customHeight="1">
      <c r="A33" s="192">
        <v>30</v>
      </c>
      <c r="B33" s="107" t="s">
        <v>62</v>
      </c>
      <c r="C33" s="110">
        <v>36042</v>
      </c>
      <c r="D33" s="110">
        <v>39160</v>
      </c>
      <c r="E33" s="99">
        <v>8.6510182564785527</v>
      </c>
      <c r="F33" s="95"/>
    </row>
    <row r="34" spans="1:6" s="29" customFormat="1" ht="12.75" customHeight="1">
      <c r="A34" s="192">
        <v>31</v>
      </c>
      <c r="B34" s="107" t="s">
        <v>71</v>
      </c>
      <c r="C34" s="110">
        <v>30655</v>
      </c>
      <c r="D34" s="110">
        <v>30685</v>
      </c>
      <c r="E34" s="99">
        <v>9.7863317566465491E-2</v>
      </c>
      <c r="F34" s="95"/>
    </row>
    <row r="35" spans="1:6" s="29" customFormat="1" ht="12.75" customHeight="1">
      <c r="A35" s="192">
        <v>32</v>
      </c>
      <c r="B35" s="107" t="s">
        <v>63</v>
      </c>
      <c r="C35" s="110">
        <v>24207</v>
      </c>
      <c r="D35" s="110">
        <v>29296</v>
      </c>
      <c r="E35" s="99">
        <v>21.022844631718097</v>
      </c>
      <c r="F35" s="95"/>
    </row>
    <row r="36" spans="1:6" s="29" customFormat="1" ht="12.75" customHeight="1">
      <c r="A36" s="192">
        <v>33</v>
      </c>
      <c r="B36" s="107" t="s">
        <v>44</v>
      </c>
      <c r="C36" s="110">
        <v>30431</v>
      </c>
      <c r="D36" s="110">
        <v>29037</v>
      </c>
      <c r="E36" s="99">
        <v>-4.5808550491275346</v>
      </c>
      <c r="F36" s="95"/>
    </row>
    <row r="37" spans="1:6" s="29" customFormat="1" ht="12.75" customHeight="1">
      <c r="A37" s="192">
        <v>34</v>
      </c>
      <c r="B37" s="107" t="s">
        <v>45</v>
      </c>
      <c r="C37" s="110">
        <v>28435</v>
      </c>
      <c r="D37" s="110">
        <v>27724</v>
      </c>
      <c r="E37" s="99">
        <v>-2.5004395990856341</v>
      </c>
      <c r="F37" s="95"/>
    </row>
    <row r="38" spans="1:6" s="29" customFormat="1" ht="12.75" customHeight="1">
      <c r="A38" s="192">
        <v>35</v>
      </c>
      <c r="B38" s="107" t="s">
        <v>67</v>
      </c>
      <c r="C38" s="110">
        <v>25178</v>
      </c>
      <c r="D38" s="110">
        <v>27569</v>
      </c>
      <c r="E38" s="99">
        <v>9.4963857335769326</v>
      </c>
      <c r="F38" s="95"/>
    </row>
    <row r="39" spans="1:6" s="29" customFormat="1" ht="12.75" customHeight="1">
      <c r="A39" s="192">
        <v>36</v>
      </c>
      <c r="B39" s="107" t="s">
        <v>46</v>
      </c>
      <c r="C39" s="110">
        <v>27896</v>
      </c>
      <c r="D39" s="110">
        <v>27210</v>
      </c>
      <c r="E39" s="99">
        <v>-2.4591339260108978</v>
      </c>
      <c r="F39" s="95"/>
    </row>
    <row r="40" spans="1:6" s="29" customFormat="1" ht="12.75" customHeight="1">
      <c r="A40" s="192">
        <v>37</v>
      </c>
      <c r="B40" s="107" t="s">
        <v>51</v>
      </c>
      <c r="C40" s="110">
        <v>25260</v>
      </c>
      <c r="D40" s="110">
        <v>26692</v>
      </c>
      <c r="E40" s="99">
        <v>5.6690419635787812</v>
      </c>
      <c r="F40" s="95"/>
    </row>
    <row r="41" spans="1:6" s="29" customFormat="1" ht="12.75" customHeight="1">
      <c r="A41" s="192">
        <v>38</v>
      </c>
      <c r="B41" s="107" t="s">
        <v>83</v>
      </c>
      <c r="C41" s="110">
        <v>26064</v>
      </c>
      <c r="D41" s="110">
        <v>26232</v>
      </c>
      <c r="E41" s="99">
        <v>0.64456721915285453</v>
      </c>
      <c r="F41" s="95"/>
    </row>
    <row r="42" spans="1:6" s="29" customFormat="1" ht="12.75" customHeight="1">
      <c r="A42" s="192">
        <v>39</v>
      </c>
      <c r="B42" s="107" t="s">
        <v>49</v>
      </c>
      <c r="C42" s="110">
        <v>20013</v>
      </c>
      <c r="D42" s="110">
        <v>23145</v>
      </c>
      <c r="E42" s="99">
        <v>15.649827612052167</v>
      </c>
      <c r="F42" s="95"/>
    </row>
    <row r="43" spans="1:6" s="29" customFormat="1" ht="12.75" customHeight="1">
      <c r="A43" s="192">
        <v>40</v>
      </c>
      <c r="B43" s="107" t="s">
        <v>48</v>
      </c>
      <c r="C43" s="110">
        <v>21310</v>
      </c>
      <c r="D43" s="110">
        <v>21356</v>
      </c>
      <c r="E43" s="99">
        <v>0.21586109807602066</v>
      </c>
      <c r="F43" s="95"/>
    </row>
    <row r="44" spans="1:6" s="29" customFormat="1" ht="12.75" customHeight="1">
      <c r="A44" s="192">
        <v>41</v>
      </c>
      <c r="B44" s="107" t="s">
        <v>86</v>
      </c>
      <c r="C44" s="110">
        <v>19270</v>
      </c>
      <c r="D44" s="110">
        <v>20991</v>
      </c>
      <c r="E44" s="99">
        <v>8.9309807991696939</v>
      </c>
      <c r="F44" s="95"/>
    </row>
    <row r="45" spans="1:6" s="29" customFormat="1" ht="12.75" customHeight="1">
      <c r="A45" s="192">
        <v>42</v>
      </c>
      <c r="B45" s="107" t="s">
        <v>78</v>
      </c>
      <c r="C45" s="110">
        <v>20666</v>
      </c>
      <c r="D45" s="110">
        <v>20497</v>
      </c>
      <c r="E45" s="99">
        <v>-0.81776831510693893</v>
      </c>
      <c r="F45" s="95"/>
    </row>
    <row r="46" spans="1:6" s="29" customFormat="1" ht="12.75" customHeight="1">
      <c r="A46" s="192">
        <v>43</v>
      </c>
      <c r="B46" s="107" t="s">
        <v>57</v>
      </c>
      <c r="C46" s="110">
        <v>18266</v>
      </c>
      <c r="D46" s="110">
        <v>19015</v>
      </c>
      <c r="E46" s="99">
        <v>4.1005146173218003</v>
      </c>
      <c r="F46" s="95"/>
    </row>
    <row r="47" spans="1:6" s="29" customFormat="1" ht="12.75" customHeight="1">
      <c r="A47" s="192">
        <v>44</v>
      </c>
      <c r="B47" s="107" t="s">
        <v>58</v>
      </c>
      <c r="C47" s="110">
        <v>18697</v>
      </c>
      <c r="D47" s="110">
        <v>18459</v>
      </c>
      <c r="E47" s="99">
        <v>-1.2729314863347061</v>
      </c>
      <c r="F47" s="95"/>
    </row>
    <row r="48" spans="1:6" s="29" customFormat="1" ht="12.75" customHeight="1">
      <c r="A48" s="192">
        <v>45</v>
      </c>
      <c r="B48" s="107" t="s">
        <v>50</v>
      </c>
      <c r="C48" s="110">
        <v>18697</v>
      </c>
      <c r="D48" s="110">
        <v>18057</v>
      </c>
      <c r="E48" s="99">
        <v>-3.4230090388832437</v>
      </c>
      <c r="F48" s="95"/>
    </row>
    <row r="49" spans="1:6" s="29" customFormat="1" ht="12.75" customHeight="1">
      <c r="A49" s="192">
        <v>46</v>
      </c>
      <c r="B49" s="107" t="s">
        <v>70</v>
      </c>
      <c r="C49" s="110">
        <v>16186</v>
      </c>
      <c r="D49" s="110">
        <v>17244</v>
      </c>
      <c r="E49" s="99">
        <v>6.5365130359569994</v>
      </c>
      <c r="F49" s="95"/>
    </row>
    <row r="50" spans="1:6" s="29" customFormat="1" ht="12.75" customHeight="1">
      <c r="A50" s="192">
        <v>47</v>
      </c>
      <c r="B50" s="107" t="s">
        <v>76</v>
      </c>
      <c r="C50" s="110">
        <v>16730</v>
      </c>
      <c r="D50" s="110">
        <v>17085</v>
      </c>
      <c r="E50" s="99">
        <v>2.1219366407650928</v>
      </c>
      <c r="F50" s="95"/>
    </row>
    <row r="51" spans="1:6" s="29" customFormat="1" ht="12.75" customHeight="1">
      <c r="A51" s="192">
        <v>48</v>
      </c>
      <c r="B51" s="107" t="s">
        <v>52</v>
      </c>
      <c r="C51" s="110">
        <v>16137</v>
      </c>
      <c r="D51" s="110">
        <v>16894</v>
      </c>
      <c r="E51" s="99">
        <v>4.6910826051930341</v>
      </c>
      <c r="F51" s="95"/>
    </row>
    <row r="52" spans="1:6" s="29" customFormat="1" ht="12.75" customHeight="1">
      <c r="A52" s="192">
        <v>49</v>
      </c>
      <c r="B52" s="107" t="s">
        <v>80</v>
      </c>
      <c r="C52" s="110">
        <v>15747</v>
      </c>
      <c r="D52" s="110">
        <v>15585</v>
      </c>
      <c r="E52" s="99">
        <v>-1.0287673842636691</v>
      </c>
      <c r="F52" s="95"/>
    </row>
    <row r="53" spans="1:6" s="29" customFormat="1" ht="12.75" customHeight="1">
      <c r="A53" s="192">
        <v>50</v>
      </c>
      <c r="B53" s="107" t="s">
        <v>61</v>
      </c>
      <c r="C53" s="110">
        <v>15314</v>
      </c>
      <c r="D53" s="110">
        <v>15445</v>
      </c>
      <c r="E53" s="99">
        <v>0.85542640720908969</v>
      </c>
      <c r="F53" s="95"/>
    </row>
    <row r="54" spans="1:6" s="29" customFormat="1" ht="12.75" customHeight="1">
      <c r="A54" s="192">
        <v>51</v>
      </c>
      <c r="B54" s="107" t="s">
        <v>56</v>
      </c>
      <c r="C54" s="110">
        <v>13069</v>
      </c>
      <c r="D54" s="110">
        <v>15246</v>
      </c>
      <c r="E54" s="99">
        <v>16.657739689341188</v>
      </c>
      <c r="F54" s="95"/>
    </row>
    <row r="55" spans="1:6" s="29" customFormat="1" ht="12.75" customHeight="1">
      <c r="A55" s="192">
        <v>52</v>
      </c>
      <c r="B55" s="107" t="s">
        <v>68</v>
      </c>
      <c r="C55" s="110">
        <v>15538</v>
      </c>
      <c r="D55" s="110">
        <v>14933</v>
      </c>
      <c r="E55" s="99">
        <v>-3.8936800102973352</v>
      </c>
      <c r="F55" s="95"/>
    </row>
    <row r="56" spans="1:6" s="29" customFormat="1" ht="12.75" customHeight="1">
      <c r="A56" s="192">
        <v>53</v>
      </c>
      <c r="B56" s="107" t="s">
        <v>73</v>
      </c>
      <c r="C56" s="110">
        <v>14508</v>
      </c>
      <c r="D56" s="110">
        <v>14525</v>
      </c>
      <c r="E56" s="99">
        <v>0.11717673007995588</v>
      </c>
      <c r="F56" s="95"/>
    </row>
    <row r="57" spans="1:6" s="29" customFormat="1" ht="12.75" customHeight="1">
      <c r="A57" s="192">
        <v>54</v>
      </c>
      <c r="B57" s="107" t="s">
        <v>54</v>
      </c>
      <c r="C57" s="110">
        <v>14468</v>
      </c>
      <c r="D57" s="110">
        <v>14445</v>
      </c>
      <c r="E57" s="99">
        <v>-0.15897152336190212</v>
      </c>
      <c r="F57" s="95"/>
    </row>
    <row r="58" spans="1:6" s="29" customFormat="1" ht="12.75" customHeight="1">
      <c r="A58" s="192">
        <v>55</v>
      </c>
      <c r="B58" s="107" t="s">
        <v>55</v>
      </c>
      <c r="C58" s="110">
        <v>15073</v>
      </c>
      <c r="D58" s="110">
        <v>14313</v>
      </c>
      <c r="E58" s="99">
        <v>-5.0421283088967028</v>
      </c>
      <c r="F58" s="95"/>
    </row>
    <row r="59" spans="1:6" s="29" customFormat="1" ht="12.75" customHeight="1">
      <c r="A59" s="192">
        <v>56</v>
      </c>
      <c r="B59" s="107" t="s">
        <v>94</v>
      </c>
      <c r="C59" s="110">
        <v>14608</v>
      </c>
      <c r="D59" s="110">
        <v>14099</v>
      </c>
      <c r="E59" s="99">
        <v>-3.4843921139101863</v>
      </c>
      <c r="F59" s="95"/>
    </row>
    <row r="60" spans="1:6" s="29" customFormat="1" ht="12.75" customHeight="1">
      <c r="A60" s="192">
        <v>57</v>
      </c>
      <c r="B60" s="107" t="s">
        <v>92</v>
      </c>
      <c r="C60" s="110">
        <v>10759</v>
      </c>
      <c r="D60" s="110">
        <v>14062</v>
      </c>
      <c r="E60" s="99">
        <v>30.699879170926664</v>
      </c>
      <c r="F60" s="95"/>
    </row>
    <row r="61" spans="1:6" s="29" customFormat="1" ht="12.75" customHeight="1">
      <c r="A61" s="192">
        <v>58</v>
      </c>
      <c r="B61" s="107" t="s">
        <v>85</v>
      </c>
      <c r="C61" s="110">
        <v>13277</v>
      </c>
      <c r="D61" s="110">
        <v>12578</v>
      </c>
      <c r="E61" s="99">
        <v>-5.2647435414626802</v>
      </c>
      <c r="F61"/>
    </row>
    <row r="62" spans="1:6" s="29" customFormat="1" ht="12.75" customHeight="1">
      <c r="A62" s="192">
        <v>59</v>
      </c>
      <c r="B62" s="107" t="s">
        <v>95</v>
      </c>
      <c r="C62" s="110">
        <v>11805</v>
      </c>
      <c r="D62" s="110">
        <v>11694</v>
      </c>
      <c r="E62" s="99">
        <v>-0.94027954256670898</v>
      </c>
      <c r="F62" s="216"/>
    </row>
    <row r="63" spans="1:6" s="29" customFormat="1" ht="12.75" customHeight="1">
      <c r="A63" s="192">
        <v>60</v>
      </c>
      <c r="B63" s="107" t="s">
        <v>84</v>
      </c>
      <c r="C63" s="110">
        <v>10488</v>
      </c>
      <c r="D63" s="110">
        <v>11313</v>
      </c>
      <c r="E63" s="99">
        <v>7.8661327231121279</v>
      </c>
      <c r="F63"/>
    </row>
    <row r="64" spans="1:6" s="29" customFormat="1" ht="12.75" customHeight="1">
      <c r="A64" s="192">
        <v>61</v>
      </c>
      <c r="B64" s="107" t="s">
        <v>53</v>
      </c>
      <c r="C64" s="110">
        <v>9358</v>
      </c>
      <c r="D64" s="110">
        <v>10818</v>
      </c>
      <c r="E64" s="99">
        <v>15.601624278692029</v>
      </c>
      <c r="F64"/>
    </row>
    <row r="65" spans="1:256" s="29" customFormat="1" ht="12.75" customHeight="1">
      <c r="A65" s="192">
        <v>62</v>
      </c>
      <c r="B65" s="107" t="s">
        <v>89</v>
      </c>
      <c r="C65" s="110">
        <v>11063</v>
      </c>
      <c r="D65" s="110">
        <v>10739</v>
      </c>
      <c r="E65" s="99">
        <v>-2.9286811895507547</v>
      </c>
      <c r="F65"/>
    </row>
    <row r="66" spans="1:256" s="29" customFormat="1" ht="12.75" customHeight="1">
      <c r="A66" s="192">
        <v>63</v>
      </c>
      <c r="B66" s="107" t="s">
        <v>98</v>
      </c>
      <c r="C66" s="110">
        <v>10866</v>
      </c>
      <c r="D66" s="110">
        <v>9541</v>
      </c>
      <c r="E66" s="99">
        <v>-12.193999631879256</v>
      </c>
      <c r="F66"/>
    </row>
    <row r="67" spans="1:256" s="29" customFormat="1" ht="12.75" customHeight="1">
      <c r="A67" s="192">
        <v>64</v>
      </c>
      <c r="B67" s="107" t="s">
        <v>79</v>
      </c>
      <c r="C67" s="110">
        <v>9230</v>
      </c>
      <c r="D67" s="110">
        <v>9215</v>
      </c>
      <c r="E67" s="99">
        <v>-0.16251354279523295</v>
      </c>
      <c r="F67" s="95"/>
    </row>
    <row r="68" spans="1:256" s="29" customFormat="1" ht="12.75" customHeight="1">
      <c r="A68" s="192">
        <v>65</v>
      </c>
      <c r="B68" s="107" t="s">
        <v>93</v>
      </c>
      <c r="C68" s="110">
        <v>8345</v>
      </c>
      <c r="D68" s="110">
        <v>8502</v>
      </c>
      <c r="E68" s="99">
        <v>1.8813660874775313</v>
      </c>
      <c r="F68" s="95"/>
    </row>
    <row r="69" spans="1:256" s="29" customFormat="1" ht="22.5" customHeight="1">
      <c r="A69" s="214"/>
      <c r="B69" s="93" t="s">
        <v>16</v>
      </c>
      <c r="C69" s="141">
        <v>5082431</v>
      </c>
      <c r="D69" s="141">
        <v>5149085</v>
      </c>
      <c r="E69" s="146">
        <v>1.3114590242346624</v>
      </c>
      <c r="F69" s="95"/>
    </row>
    <row r="70" spans="1:256" s="29" customFormat="1" ht="14.25" customHeight="1">
      <c r="A70" s="215"/>
      <c r="B70" s="210"/>
      <c r="C70" s="211"/>
      <c r="D70" s="211"/>
      <c r="E70" s="212"/>
      <c r="F70" s="95"/>
    </row>
    <row r="71" spans="1:256" s="29" customFormat="1" ht="19.5" customHeight="1">
      <c r="A71" s="95"/>
      <c r="B71" s="207"/>
      <c r="C71" s="208"/>
      <c r="D71" s="208"/>
      <c r="E71" s="209"/>
      <c r="F71" s="206"/>
      <c r="G71" s="207"/>
      <c r="H71" s="208"/>
      <c r="I71" s="208"/>
      <c r="J71" s="209"/>
      <c r="K71" s="206"/>
      <c r="L71" s="207"/>
      <c r="M71" s="208"/>
      <c r="N71" s="208"/>
      <c r="O71" s="209"/>
      <c r="P71" s="206"/>
      <c r="Q71" s="207"/>
      <c r="R71" s="208"/>
      <c r="S71" s="208"/>
      <c r="T71" s="209"/>
      <c r="U71" s="206"/>
      <c r="V71" s="207"/>
      <c r="W71" s="208"/>
      <c r="X71" s="208"/>
      <c r="Y71" s="209"/>
      <c r="Z71" s="206"/>
      <c r="AA71" s="207"/>
      <c r="AB71" s="208"/>
      <c r="AC71" s="208"/>
      <c r="AD71" s="209"/>
      <c r="AE71" s="206"/>
      <c r="AF71" s="207"/>
      <c r="AG71" s="208"/>
      <c r="AH71" s="208"/>
      <c r="AI71" s="209"/>
      <c r="AJ71" s="206"/>
      <c r="AK71" s="207"/>
      <c r="AL71" s="208"/>
      <c r="AM71" s="208"/>
      <c r="AN71" s="209"/>
      <c r="AO71" s="206"/>
      <c r="AP71" s="207"/>
      <c r="AQ71" s="208"/>
      <c r="AR71" s="208"/>
      <c r="AS71" s="209"/>
      <c r="AT71" s="206"/>
      <c r="AU71" s="207"/>
      <c r="AV71" s="208"/>
      <c r="AW71" s="208"/>
      <c r="AX71" s="209"/>
      <c r="AY71" s="206"/>
      <c r="AZ71" s="207"/>
      <c r="BA71" s="208"/>
      <c r="BB71" s="208"/>
      <c r="BC71" s="209"/>
      <c r="BD71" s="206"/>
      <c r="BE71" s="207"/>
      <c r="BF71" s="208"/>
      <c r="BG71" s="208"/>
      <c r="BH71" s="209"/>
      <c r="BI71" s="206"/>
      <c r="BJ71" s="207"/>
      <c r="BK71" s="208"/>
      <c r="BL71" s="208"/>
      <c r="BM71" s="209"/>
      <c r="BN71" s="206"/>
      <c r="BO71" s="207"/>
      <c r="BP71" s="208"/>
      <c r="BQ71" s="208"/>
      <c r="BR71" s="209"/>
      <c r="BS71" s="206"/>
      <c r="BT71" s="207"/>
      <c r="BU71" s="208"/>
      <c r="BV71" s="208"/>
      <c r="BW71" s="209"/>
      <c r="BX71" s="206"/>
      <c r="BY71" s="207"/>
      <c r="BZ71" s="208"/>
      <c r="CA71" s="208"/>
      <c r="CB71" s="209"/>
      <c r="CC71" s="206"/>
      <c r="CD71" s="207"/>
      <c r="CE71" s="208"/>
      <c r="CF71" s="208"/>
      <c r="CG71" s="209"/>
      <c r="CH71" s="206"/>
      <c r="CI71" s="207"/>
      <c r="CJ71" s="208"/>
      <c r="CK71" s="208"/>
      <c r="CL71" s="209"/>
      <c r="CM71" s="206"/>
      <c r="CN71" s="207"/>
      <c r="CO71" s="208"/>
      <c r="CP71" s="208"/>
      <c r="CQ71" s="209"/>
      <c r="CR71" s="206"/>
      <c r="CS71" s="207"/>
      <c r="CT71" s="208"/>
      <c r="CU71" s="208"/>
      <c r="CV71" s="209"/>
      <c r="CW71" s="206"/>
      <c r="CX71" s="207"/>
      <c r="CY71" s="208"/>
      <c r="CZ71" s="208"/>
      <c r="DA71" s="209"/>
      <c r="DB71" s="206"/>
      <c r="DC71" s="207"/>
      <c r="DD71" s="208"/>
      <c r="DE71" s="208"/>
      <c r="DF71" s="209"/>
      <c r="DG71" s="206"/>
      <c r="DH71" s="207"/>
      <c r="DI71" s="208"/>
      <c r="DJ71" s="208"/>
      <c r="DK71" s="209"/>
      <c r="DL71" s="206"/>
      <c r="DM71" s="207"/>
      <c r="DN71" s="208"/>
      <c r="DO71" s="208"/>
      <c r="DP71" s="209"/>
      <c r="DQ71" s="206"/>
      <c r="DR71" s="207"/>
      <c r="DS71" s="208"/>
      <c r="DT71" s="208"/>
      <c r="DU71" s="209"/>
      <c r="DV71" s="206"/>
      <c r="DW71" s="207"/>
      <c r="DX71" s="208"/>
      <c r="DY71" s="208"/>
      <c r="DZ71" s="209"/>
      <c r="EA71" s="206"/>
      <c r="EB71" s="207"/>
      <c r="EC71" s="208"/>
      <c r="ED71" s="208"/>
      <c r="EE71" s="209"/>
      <c r="EF71" s="206"/>
      <c r="EG71" s="207"/>
      <c r="EH71" s="208"/>
      <c r="EI71" s="208"/>
      <c r="EJ71" s="209"/>
      <c r="EK71" s="206"/>
      <c r="EL71" s="207"/>
      <c r="EM71" s="208"/>
      <c r="EN71" s="208"/>
      <c r="EO71" s="209"/>
      <c r="EP71" s="206"/>
      <c r="EQ71" s="207"/>
      <c r="ER71" s="208"/>
      <c r="ES71" s="208"/>
      <c r="ET71" s="209"/>
      <c r="EU71" s="206"/>
      <c r="EV71" s="207"/>
      <c r="EW71" s="208"/>
      <c r="EX71" s="208"/>
      <c r="EY71" s="209"/>
      <c r="EZ71" s="206"/>
      <c r="FA71" s="207"/>
      <c r="FB71" s="208"/>
      <c r="FC71" s="208"/>
      <c r="FD71" s="209"/>
      <c r="FE71" s="206"/>
      <c r="FF71" s="207"/>
      <c r="FG71" s="208"/>
      <c r="FH71" s="208"/>
      <c r="FI71" s="209"/>
      <c r="FJ71" s="206"/>
      <c r="FK71" s="207"/>
      <c r="FL71" s="208"/>
      <c r="FM71" s="208"/>
      <c r="FN71" s="209"/>
      <c r="FO71" s="206"/>
      <c r="FP71" s="207"/>
      <c r="FQ71" s="208"/>
      <c r="FR71" s="208"/>
      <c r="FS71" s="209"/>
      <c r="FT71" s="206"/>
      <c r="FU71" s="207"/>
      <c r="FV71" s="208"/>
      <c r="FW71" s="208"/>
      <c r="FX71" s="209"/>
      <c r="FY71" s="206"/>
      <c r="FZ71" s="207"/>
      <c r="GA71" s="208"/>
      <c r="GB71" s="208"/>
      <c r="GC71" s="209"/>
      <c r="GD71" s="206"/>
      <c r="GE71" s="207"/>
      <c r="GF71" s="208"/>
      <c r="GG71" s="208"/>
      <c r="GH71" s="209"/>
      <c r="GI71" s="206"/>
      <c r="GJ71" s="207"/>
      <c r="GK71" s="208"/>
      <c r="GL71" s="208"/>
      <c r="GM71" s="209"/>
      <c r="GN71" s="206"/>
      <c r="GO71" s="207"/>
      <c r="GP71" s="208"/>
      <c r="GQ71" s="208"/>
      <c r="GR71" s="209"/>
      <c r="GS71" s="206"/>
      <c r="GT71" s="207"/>
      <c r="GU71" s="208"/>
      <c r="GV71" s="208"/>
      <c r="GW71" s="209"/>
      <c r="GX71" s="206"/>
      <c r="GY71" s="207"/>
      <c r="GZ71" s="208"/>
      <c r="HA71" s="208"/>
      <c r="HB71" s="209"/>
      <c r="HC71" s="206"/>
      <c r="HD71" s="207"/>
      <c r="HE71" s="208"/>
      <c r="HF71" s="208"/>
      <c r="HG71" s="209"/>
      <c r="HH71" s="206"/>
      <c r="HI71" s="207"/>
      <c r="HJ71" s="208"/>
      <c r="HK71" s="208"/>
      <c r="HL71" s="209"/>
      <c r="HM71" s="206"/>
      <c r="HN71" s="207"/>
      <c r="HO71" s="208"/>
      <c r="HP71" s="208"/>
      <c r="HQ71" s="209"/>
      <c r="HR71" s="206"/>
      <c r="HS71" s="207"/>
      <c r="HT71" s="208"/>
      <c r="HU71" s="208"/>
      <c r="HV71" s="209"/>
      <c r="HW71" s="206"/>
      <c r="HX71" s="207"/>
      <c r="HY71" s="208"/>
      <c r="HZ71" s="208"/>
      <c r="IA71" s="209"/>
      <c r="IB71" s="206"/>
      <c r="IC71" s="207"/>
      <c r="ID71" s="208"/>
      <c r="IE71" s="208"/>
      <c r="IF71" s="209"/>
      <c r="IG71" s="206"/>
      <c r="IH71" s="207"/>
      <c r="II71" s="208"/>
      <c r="IJ71" s="208"/>
      <c r="IK71" s="209"/>
      <c r="IL71" s="206"/>
      <c r="IM71" s="207"/>
      <c r="IN71" s="208"/>
      <c r="IO71" s="208"/>
      <c r="IP71" s="209"/>
      <c r="IQ71" s="206"/>
      <c r="IR71" s="207"/>
      <c r="IS71" s="208"/>
      <c r="IT71" s="208"/>
      <c r="IU71" s="209"/>
      <c r="IV71" s="206"/>
    </row>
    <row r="72" spans="1:256">
      <c r="A72" s="95"/>
      <c r="B72" s="29"/>
      <c r="C72" s="70"/>
      <c r="D72" s="70"/>
      <c r="E72" s="213"/>
    </row>
    <row r="73" spans="1:256">
      <c r="A73" s="50"/>
    </row>
    <row r="74" spans="1:256">
      <c r="A74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205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51"/>
      <c r="B3" s="149" t="s">
        <v>12</v>
      </c>
      <c r="C3" s="199">
        <v>43191</v>
      </c>
      <c r="D3" s="199">
        <v>43556</v>
      </c>
      <c r="E3" s="150" t="s">
        <v>15</v>
      </c>
      <c r="F3" s="202"/>
    </row>
    <row r="4" spans="1:226" ht="12.75" customHeight="1">
      <c r="A4" s="204">
        <v>1</v>
      </c>
      <c r="B4" s="201" t="s">
        <v>18</v>
      </c>
      <c r="C4" s="164">
        <v>547010919</v>
      </c>
      <c r="D4" s="164">
        <v>526514773</v>
      </c>
      <c r="E4" s="148">
        <v>-3.7469354428005488</v>
      </c>
      <c r="F4" s="200"/>
      <c r="G4" s="17"/>
      <c r="H4" s="160"/>
      <c r="I4" s="160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203">
        <v>2</v>
      </c>
      <c r="B5" s="201" t="s">
        <v>19</v>
      </c>
      <c r="C5" s="164">
        <v>293325879</v>
      </c>
      <c r="D5" s="164">
        <v>298941753</v>
      </c>
      <c r="E5" s="148">
        <v>1.9145511535311892</v>
      </c>
      <c r="F5" s="200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203">
        <v>3</v>
      </c>
      <c r="B6" s="201" t="s">
        <v>20</v>
      </c>
      <c r="C6" s="164">
        <v>392929025</v>
      </c>
      <c r="D6" s="164">
        <v>423975286</v>
      </c>
      <c r="E6" s="148">
        <v>7.9012389069501792</v>
      </c>
      <c r="F6" s="200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203">
        <v>4</v>
      </c>
      <c r="B7" s="201" t="s">
        <v>21</v>
      </c>
      <c r="C7" s="164">
        <v>164886400</v>
      </c>
      <c r="D7" s="164">
        <v>154782280</v>
      </c>
      <c r="E7" s="148">
        <v>-6.1279280765423954</v>
      </c>
      <c r="F7" s="200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203">
        <v>5</v>
      </c>
      <c r="B8" s="201" t="s">
        <v>22</v>
      </c>
      <c r="C8" s="164">
        <v>138438140</v>
      </c>
      <c r="D8" s="164">
        <v>138207671</v>
      </c>
      <c r="E8" s="148">
        <v>-0.16647796625987607</v>
      </c>
      <c r="F8" s="200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203">
        <v>6</v>
      </c>
      <c r="B9" s="201" t="s">
        <v>25</v>
      </c>
      <c r="C9" s="164">
        <v>228921204</v>
      </c>
      <c r="D9" s="164">
        <v>247691607</v>
      </c>
      <c r="E9" s="148">
        <v>8.199503878199069</v>
      </c>
      <c r="F9" s="200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203">
        <v>7</v>
      </c>
      <c r="B10" s="201" t="s">
        <v>23</v>
      </c>
      <c r="C10" s="164">
        <v>482109078</v>
      </c>
      <c r="D10" s="164">
        <v>489469398</v>
      </c>
      <c r="E10" s="148">
        <v>1.5266918495984014</v>
      </c>
      <c r="F10" s="200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203">
        <v>8</v>
      </c>
      <c r="B11" s="201" t="s">
        <v>24</v>
      </c>
      <c r="C11" s="164">
        <v>198762273</v>
      </c>
      <c r="D11" s="164">
        <v>190948041</v>
      </c>
      <c r="E11" s="148">
        <v>-3.9314462860866963</v>
      </c>
      <c r="F11" s="200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203">
        <v>9</v>
      </c>
      <c r="B12" s="201" t="s">
        <v>26</v>
      </c>
      <c r="C12" s="164">
        <v>486728208</v>
      </c>
      <c r="D12" s="164">
        <v>467510240</v>
      </c>
      <c r="E12" s="148">
        <v>-3.9483982403584057</v>
      </c>
      <c r="F12" s="200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203">
        <v>10</v>
      </c>
      <c r="B13" s="201" t="s">
        <v>28</v>
      </c>
      <c r="C13" s="164">
        <v>87797406</v>
      </c>
      <c r="D13" s="164">
        <v>86769672</v>
      </c>
      <c r="E13" s="148">
        <v>-1.1705744472678385</v>
      </c>
      <c r="F13" s="200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203">
        <v>11</v>
      </c>
      <c r="B14" s="201" t="s">
        <v>27</v>
      </c>
      <c r="C14" s="164">
        <v>148313984</v>
      </c>
      <c r="D14" s="164">
        <v>146128723</v>
      </c>
      <c r="E14" s="148">
        <v>-1.4734018607442978</v>
      </c>
      <c r="F14" s="200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203">
        <v>12</v>
      </c>
      <c r="B15" s="201" t="s">
        <v>30</v>
      </c>
      <c r="C15" s="164">
        <v>45347480</v>
      </c>
      <c r="D15" s="164">
        <v>45347010</v>
      </c>
      <c r="E15" s="148">
        <v>-1.036441275237345E-3</v>
      </c>
      <c r="F15" s="200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203">
        <v>13</v>
      </c>
      <c r="B16" s="201" t="s">
        <v>29</v>
      </c>
      <c r="C16" s="164">
        <v>181292580</v>
      </c>
      <c r="D16" s="164">
        <v>181225566</v>
      </c>
      <c r="E16" s="148">
        <v>-3.6964557512502716E-2</v>
      </c>
      <c r="F16" s="200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203">
        <v>14</v>
      </c>
      <c r="B17" s="201" t="s">
        <v>33</v>
      </c>
      <c r="C17" s="164">
        <v>40651828</v>
      </c>
      <c r="D17" s="164">
        <v>41766144</v>
      </c>
      <c r="E17" s="148">
        <v>2.7411215062702712</v>
      </c>
      <c r="F17" s="200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203">
        <v>15</v>
      </c>
      <c r="B18" s="201" t="s">
        <v>31</v>
      </c>
      <c r="C18" s="164">
        <v>87518848</v>
      </c>
      <c r="D18" s="164">
        <v>91939048</v>
      </c>
      <c r="E18" s="148">
        <v>5.0505692213864606</v>
      </c>
      <c r="F18" s="200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203">
        <v>16</v>
      </c>
      <c r="B19" s="201" t="s">
        <v>37</v>
      </c>
      <c r="C19" s="164">
        <v>299730495</v>
      </c>
      <c r="D19" s="164">
        <v>292149840</v>
      </c>
      <c r="E19" s="148">
        <v>-2.5291570682522644</v>
      </c>
      <c r="F19" s="200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203">
        <v>17</v>
      </c>
      <c r="B20" s="201" t="s">
        <v>40</v>
      </c>
      <c r="C20" s="164">
        <v>156907656</v>
      </c>
      <c r="D20" s="164">
        <v>172982972</v>
      </c>
      <c r="E20" s="148">
        <v>10.245080711676682</v>
      </c>
      <c r="F20" s="200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203">
        <v>18</v>
      </c>
      <c r="B21" s="201" t="s">
        <v>36</v>
      </c>
      <c r="C21" s="164">
        <v>114610520</v>
      </c>
      <c r="D21" s="164">
        <v>121375882</v>
      </c>
      <c r="E21" s="148">
        <v>5.9029153693744698</v>
      </c>
      <c r="F21" s="200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203">
        <v>19</v>
      </c>
      <c r="B22" s="201" t="s">
        <v>32</v>
      </c>
      <c r="C22" s="164">
        <v>17705900</v>
      </c>
      <c r="D22" s="164">
        <v>16779836</v>
      </c>
      <c r="E22" s="148">
        <v>-5.2302565811396207</v>
      </c>
      <c r="F22" s="200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203">
        <v>20</v>
      </c>
      <c r="B23" s="201" t="s">
        <v>34</v>
      </c>
      <c r="C23" s="164">
        <v>45696792</v>
      </c>
      <c r="D23" s="164">
        <v>48797122</v>
      </c>
      <c r="E23" s="148">
        <v>6.7845681596204823</v>
      </c>
      <c r="F23" s="200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203">
        <v>21</v>
      </c>
      <c r="B24" s="201" t="s">
        <v>42</v>
      </c>
      <c r="C24" s="164">
        <v>62150902</v>
      </c>
      <c r="D24" s="164">
        <v>63222111</v>
      </c>
      <c r="E24" s="148">
        <v>1.7235614697917017</v>
      </c>
      <c r="F24" s="200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203">
        <v>22</v>
      </c>
      <c r="B25" s="201" t="s">
        <v>74</v>
      </c>
      <c r="C25" s="164">
        <v>45714429</v>
      </c>
      <c r="D25" s="164">
        <v>50713830</v>
      </c>
      <c r="E25" s="148">
        <v>10.936155409487888</v>
      </c>
      <c r="F25" s="200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203">
        <v>23</v>
      </c>
      <c r="B26" s="201" t="s">
        <v>39</v>
      </c>
      <c r="C26" s="164">
        <v>115531520</v>
      </c>
      <c r="D26" s="164">
        <v>118524960</v>
      </c>
      <c r="E26" s="148">
        <v>2.5910158543746329</v>
      </c>
      <c r="F26" s="167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203">
        <v>24</v>
      </c>
      <c r="B27" s="201" t="s">
        <v>35</v>
      </c>
      <c r="C27" s="164">
        <v>50168012</v>
      </c>
      <c r="D27" s="164">
        <v>52182304</v>
      </c>
      <c r="E27" s="148">
        <v>4.0150923261619376</v>
      </c>
      <c r="F27" s="167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203">
        <v>25</v>
      </c>
      <c r="B28" s="201" t="s">
        <v>75</v>
      </c>
      <c r="C28" s="164">
        <v>65207538</v>
      </c>
      <c r="D28" s="164">
        <v>74601832</v>
      </c>
      <c r="E28" s="148">
        <v>14.406760764376658</v>
      </c>
      <c r="F28" s="172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203">
        <v>26</v>
      </c>
      <c r="B29" s="201" t="s">
        <v>41</v>
      </c>
      <c r="C29" s="164">
        <v>29852680</v>
      </c>
      <c r="D29" s="164">
        <v>29220874</v>
      </c>
      <c r="E29" s="148">
        <v>-2.1164129987659397</v>
      </c>
      <c r="F29" s="148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203">
        <v>27</v>
      </c>
      <c r="B30" s="201" t="s">
        <v>43</v>
      </c>
      <c r="C30" s="164">
        <v>36521496</v>
      </c>
      <c r="D30" s="164">
        <v>36411144</v>
      </c>
      <c r="E30" s="148">
        <v>-0.30215629721192144</v>
      </c>
      <c r="F30" s="172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203">
        <v>28</v>
      </c>
      <c r="B31" s="201" t="s">
        <v>38</v>
      </c>
      <c r="C31" s="164">
        <v>20752634</v>
      </c>
      <c r="D31" s="164">
        <v>22340822</v>
      </c>
      <c r="E31" s="148">
        <v>7.6529466090906828</v>
      </c>
      <c r="F31" s="167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203">
        <v>29</v>
      </c>
      <c r="B32" s="201" t="s">
        <v>47</v>
      </c>
      <c r="C32" s="164">
        <v>23584644</v>
      </c>
      <c r="D32" s="164">
        <v>24014880</v>
      </c>
      <c r="E32" s="148">
        <v>1.824220878636116</v>
      </c>
      <c r="F32" s="167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203">
        <v>30</v>
      </c>
      <c r="B33" s="201" t="s">
        <v>62</v>
      </c>
      <c r="C33" s="164">
        <v>45052500</v>
      </c>
      <c r="D33" s="164">
        <v>48950000</v>
      </c>
      <c r="E33" s="148">
        <v>8.6510182564785527</v>
      </c>
      <c r="F33" s="167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203">
        <v>31</v>
      </c>
      <c r="B34" s="201" t="s">
        <v>71</v>
      </c>
      <c r="C34" s="164">
        <v>40219360</v>
      </c>
      <c r="D34" s="164">
        <v>40258720</v>
      </c>
      <c r="E34" s="148">
        <v>9.7863317566465491E-2</v>
      </c>
      <c r="F34" s="167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203">
        <v>32</v>
      </c>
      <c r="B35" s="201" t="s">
        <v>63</v>
      </c>
      <c r="C35" s="164">
        <v>24666933</v>
      </c>
      <c r="D35" s="164">
        <v>29852624</v>
      </c>
      <c r="E35" s="148">
        <v>21.022844631718097</v>
      </c>
      <c r="F35" s="172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203">
        <v>33</v>
      </c>
      <c r="B36" s="201" t="s">
        <v>44</v>
      </c>
      <c r="C36" s="164">
        <v>86789212</v>
      </c>
      <c r="D36" s="164">
        <v>82813524</v>
      </c>
      <c r="E36" s="148">
        <v>-4.5808550491275346</v>
      </c>
      <c r="F36" s="167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203">
        <v>34</v>
      </c>
      <c r="B37" s="201" t="s">
        <v>45</v>
      </c>
      <c r="C37" s="164">
        <v>47685495</v>
      </c>
      <c r="D37" s="164">
        <v>46493148</v>
      </c>
      <c r="E37" s="148">
        <v>-2.5004395990856341</v>
      </c>
      <c r="F37" s="167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203">
        <v>35</v>
      </c>
      <c r="B38" s="201" t="s">
        <v>67</v>
      </c>
      <c r="C38" s="164">
        <v>78832318</v>
      </c>
      <c r="D38" s="164">
        <v>86318539</v>
      </c>
      <c r="E38" s="148">
        <v>9.4963857335769326</v>
      </c>
      <c r="F38" s="198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203">
        <v>36</v>
      </c>
      <c r="B39" s="201" t="s">
        <v>46</v>
      </c>
      <c r="C39" s="164">
        <v>12357928</v>
      </c>
      <c r="D39" s="164">
        <v>12054030</v>
      </c>
      <c r="E39" s="148">
        <v>-2.4591339260108978</v>
      </c>
      <c r="F39" s="172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203">
        <v>37</v>
      </c>
      <c r="B40" s="201" t="s">
        <v>51</v>
      </c>
      <c r="C40" s="164">
        <v>23087640</v>
      </c>
      <c r="D40" s="164">
        <v>24396488</v>
      </c>
      <c r="E40" s="148">
        <v>5.6690419635787812</v>
      </c>
      <c r="F40" s="198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203">
        <v>38</v>
      </c>
      <c r="B41" s="201" t="s">
        <v>83</v>
      </c>
      <c r="C41" s="164">
        <v>82231920</v>
      </c>
      <c r="D41" s="164">
        <v>82761960</v>
      </c>
      <c r="E41" s="148">
        <v>0.64456721915285453</v>
      </c>
      <c r="F41" s="167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203">
        <v>39</v>
      </c>
      <c r="B42" s="201" t="s">
        <v>49</v>
      </c>
      <c r="C42" s="164">
        <v>17911635</v>
      </c>
      <c r="D42" s="164">
        <v>20714775</v>
      </c>
      <c r="E42" s="148">
        <v>15.649827612052167</v>
      </c>
      <c r="F42" s="167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203">
        <v>40</v>
      </c>
      <c r="B43" s="201" t="s">
        <v>48</v>
      </c>
      <c r="C43" s="164">
        <v>11464780</v>
      </c>
      <c r="D43" s="164">
        <v>11489528</v>
      </c>
      <c r="E43" s="148">
        <v>0.21586109807602066</v>
      </c>
      <c r="F43" s="169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203">
        <v>41</v>
      </c>
      <c r="B44" s="201" t="s">
        <v>86</v>
      </c>
      <c r="C44" s="164">
        <v>34512570</v>
      </c>
      <c r="D44" s="164">
        <v>37594881</v>
      </c>
      <c r="E44" s="148">
        <v>8.9309807991696939</v>
      </c>
      <c r="F44" s="167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203">
        <v>42</v>
      </c>
      <c r="B45" s="201" t="s">
        <v>78</v>
      </c>
      <c r="C45" s="164">
        <v>8969044</v>
      </c>
      <c r="D45" s="164">
        <v>8895698</v>
      </c>
      <c r="E45" s="148">
        <v>-0.81776831510693893</v>
      </c>
      <c r="F45" s="167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94">
        <v>43</v>
      </c>
      <c r="B46" s="201" t="s">
        <v>57</v>
      </c>
      <c r="C46" s="164">
        <v>8256232</v>
      </c>
      <c r="D46" s="164">
        <v>8594780</v>
      </c>
      <c r="E46" s="148">
        <v>4.1005146173218003</v>
      </c>
      <c r="F46" s="152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94">
        <v>44</v>
      </c>
      <c r="B47" s="201" t="s">
        <v>58</v>
      </c>
      <c r="C47" s="164">
        <v>8544529</v>
      </c>
      <c r="D47" s="164">
        <v>8435763</v>
      </c>
      <c r="E47" s="148">
        <v>-1.2729314863347061</v>
      </c>
      <c r="F47" s="173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94">
        <v>45</v>
      </c>
      <c r="B48" s="201" t="s">
        <v>50</v>
      </c>
      <c r="C48" s="164">
        <v>30046079</v>
      </c>
      <c r="D48" s="164">
        <v>29017599</v>
      </c>
      <c r="E48" s="148">
        <v>-3.4230090388832437</v>
      </c>
      <c r="F48" s="167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94">
        <v>46</v>
      </c>
      <c r="B49" s="201" t="s">
        <v>70</v>
      </c>
      <c r="C49" s="164">
        <v>24699836</v>
      </c>
      <c r="D49" s="164">
        <v>26314344</v>
      </c>
      <c r="E49" s="148">
        <v>6.5365130359569994</v>
      </c>
      <c r="F49" s="173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94">
        <v>47</v>
      </c>
      <c r="B50" s="201" t="s">
        <v>76</v>
      </c>
      <c r="C50" s="164">
        <v>36488130</v>
      </c>
      <c r="D50" s="164">
        <v>37262385</v>
      </c>
      <c r="E50" s="148">
        <v>2.1219366407650928</v>
      </c>
      <c r="F50" s="173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94">
        <v>48</v>
      </c>
      <c r="B51" s="201" t="s">
        <v>52</v>
      </c>
      <c r="C51" s="164">
        <v>15685164</v>
      </c>
      <c r="D51" s="164">
        <v>16420968</v>
      </c>
      <c r="E51" s="148">
        <v>4.6910826051930341</v>
      </c>
      <c r="F51" s="173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94">
        <v>49</v>
      </c>
      <c r="B52" s="201" t="s">
        <v>80</v>
      </c>
      <c r="C52" s="164">
        <v>10282791</v>
      </c>
      <c r="D52" s="164">
        <v>10177005</v>
      </c>
      <c r="E52" s="148">
        <v>-1.0287673842636691</v>
      </c>
      <c r="F52" s="167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94">
        <v>50</v>
      </c>
      <c r="B53" s="201" t="s">
        <v>61</v>
      </c>
      <c r="C53" s="164">
        <v>4915794</v>
      </c>
      <c r="D53" s="164">
        <v>4957845</v>
      </c>
      <c r="E53" s="148">
        <v>0.85542640720908969</v>
      </c>
      <c r="F53" s="167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94">
        <v>51</v>
      </c>
      <c r="B54" s="201" t="s">
        <v>56</v>
      </c>
      <c r="C54" s="164">
        <v>22086610</v>
      </c>
      <c r="D54" s="164">
        <v>25765740</v>
      </c>
      <c r="E54" s="148">
        <v>16.657739689341188</v>
      </c>
      <c r="F54" s="167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94">
        <v>52</v>
      </c>
      <c r="B55" s="201" t="s">
        <v>68</v>
      </c>
      <c r="C55" s="164">
        <v>41191238</v>
      </c>
      <c r="D55" s="164">
        <v>39587383</v>
      </c>
      <c r="E55" s="148">
        <v>-3.8936800102973352</v>
      </c>
      <c r="F55" s="167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203">
        <v>53</v>
      </c>
      <c r="B56" s="201" t="s">
        <v>73</v>
      </c>
      <c r="C56" s="164">
        <v>3568968</v>
      </c>
      <c r="D56" s="164">
        <v>3573150</v>
      </c>
      <c r="E56" s="196">
        <v>0.11717673007995588</v>
      </c>
      <c r="F56" s="153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203">
        <v>54</v>
      </c>
      <c r="B57" s="201" t="s">
        <v>54</v>
      </c>
      <c r="C57" s="164">
        <v>5309756</v>
      </c>
      <c r="D57" s="164">
        <v>5301315</v>
      </c>
      <c r="E57" s="196">
        <v>-0.15897152336190212</v>
      </c>
      <c r="F57" s="167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203">
        <v>55</v>
      </c>
      <c r="B58" s="201" t="s">
        <v>55</v>
      </c>
      <c r="C58" s="164">
        <v>4672630</v>
      </c>
      <c r="D58" s="164">
        <v>4437030</v>
      </c>
      <c r="E58" s="196">
        <v>-5.0421283088967028</v>
      </c>
      <c r="F58" s="167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203">
        <v>56</v>
      </c>
      <c r="B59" s="201" t="s">
        <v>94</v>
      </c>
      <c r="C59" s="164">
        <v>4674560</v>
      </c>
      <c r="D59" s="164">
        <v>4511680</v>
      </c>
      <c r="E59" s="197">
        <v>-3.4843921139101863</v>
      </c>
      <c r="F59" s="153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203">
        <v>57</v>
      </c>
      <c r="B60" s="201" t="s">
        <v>92</v>
      </c>
      <c r="C60" s="164">
        <v>14158844</v>
      </c>
      <c r="D60" s="164">
        <v>18505592</v>
      </c>
      <c r="E60" s="196">
        <v>30.699879170926664</v>
      </c>
      <c r="F60" s="167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203">
        <v>58</v>
      </c>
      <c r="B61" s="201" t="s">
        <v>85</v>
      </c>
      <c r="C61" s="164">
        <v>3810499</v>
      </c>
      <c r="D61" s="164">
        <v>3609886</v>
      </c>
      <c r="E61" s="196">
        <v>-5.2647435414626802</v>
      </c>
      <c r="F61" s="167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203">
        <v>59</v>
      </c>
      <c r="B62" s="201" t="s">
        <v>95</v>
      </c>
      <c r="C62" s="164">
        <v>3352620</v>
      </c>
      <c r="D62" s="164">
        <v>3321096</v>
      </c>
      <c r="E62" s="196">
        <v>-0.94027954256670898</v>
      </c>
      <c r="F62" s="167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203">
        <v>60</v>
      </c>
      <c r="B63" s="201" t="s">
        <v>84</v>
      </c>
      <c r="C63" s="164">
        <v>16497624</v>
      </c>
      <c r="D63" s="164">
        <v>17795349</v>
      </c>
      <c r="E63" s="197">
        <v>7.8661327231121279</v>
      </c>
      <c r="F63" s="153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203">
        <v>61</v>
      </c>
      <c r="B64" s="201" t="s">
        <v>53</v>
      </c>
      <c r="C64" s="164">
        <v>8309904</v>
      </c>
      <c r="D64" s="164">
        <v>9606384</v>
      </c>
      <c r="E64" s="196">
        <v>15.601624278692029</v>
      </c>
      <c r="F64" s="167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203">
        <v>62</v>
      </c>
      <c r="B65" s="201" t="s">
        <v>89</v>
      </c>
      <c r="C65" s="164">
        <v>4226066</v>
      </c>
      <c r="D65" s="164">
        <v>4102298</v>
      </c>
      <c r="E65" s="196">
        <v>-2.9286811895507547</v>
      </c>
      <c r="F65" s="167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203">
        <v>63</v>
      </c>
      <c r="B66" s="201" t="s">
        <v>98</v>
      </c>
      <c r="C66" s="164">
        <v>16483722</v>
      </c>
      <c r="D66" s="164">
        <v>14473697</v>
      </c>
      <c r="E66" s="196">
        <v>-12.193999631879256</v>
      </c>
      <c r="F66" s="167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203">
        <v>64</v>
      </c>
      <c r="B67" s="201" t="s">
        <v>79</v>
      </c>
      <c r="C67" s="164">
        <v>3415100</v>
      </c>
      <c r="D67" s="164">
        <v>3409550</v>
      </c>
      <c r="E67" s="197">
        <v>-0.16251354279523295</v>
      </c>
      <c r="F67" s="153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12.75" customHeight="1">
      <c r="A68" s="203">
        <v>65</v>
      </c>
      <c r="B68" s="201" t="s">
        <v>93</v>
      </c>
      <c r="C68" s="164">
        <v>10890225</v>
      </c>
      <c r="D68" s="164">
        <v>11095110</v>
      </c>
      <c r="E68" s="197">
        <v>1.8813660874775313</v>
      </c>
      <c r="F68" s="167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76"/>
      <c r="B69" s="177" t="s">
        <v>16</v>
      </c>
      <c r="C69" s="178">
        <v>5945516203</v>
      </c>
      <c r="D69" s="161">
        <v>6056487210</v>
      </c>
      <c r="E69" s="146">
        <v>1.8664654709713184</v>
      </c>
      <c r="F69" s="198"/>
    </row>
    <row r="70" spans="1:226" ht="15">
      <c r="A70" s="152"/>
      <c r="B70" s="167"/>
      <c r="C70" s="167"/>
      <c r="D70" s="167"/>
      <c r="E70" s="167"/>
      <c r="F70" s="198"/>
    </row>
    <row r="71" spans="1:226" ht="15">
      <c r="A71" s="153"/>
      <c r="B71" s="167"/>
      <c r="C71" s="167"/>
      <c r="D71" s="167"/>
      <c r="E71" s="167"/>
      <c r="F71" s="198"/>
    </row>
    <row r="72" spans="1:226" ht="15">
      <c r="A72" s="192"/>
      <c r="B72" s="97"/>
      <c r="C72" s="145"/>
      <c r="D72" s="145"/>
      <c r="E72" s="92"/>
      <c r="F72" s="130"/>
    </row>
    <row r="73" spans="1:226">
      <c r="A73" s="144"/>
      <c r="B73"/>
      <c r="C73" s="144"/>
      <c r="D73" s="144"/>
      <c r="E73" s="144"/>
      <c r="F7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91"/>
      <c r="B3" s="104" t="s">
        <v>12</v>
      </c>
      <c r="C3" s="138">
        <v>43191</v>
      </c>
      <c r="D3" s="138">
        <v>43556</v>
      </c>
      <c r="E3" s="105" t="s">
        <v>15</v>
      </c>
      <c r="F3" s="97"/>
    </row>
    <row r="4" spans="1:10" ht="12.75" customHeight="1">
      <c r="A4" s="145">
        <v>1</v>
      </c>
      <c r="B4" s="139" t="s">
        <v>18</v>
      </c>
      <c r="C4" s="110">
        <v>907330</v>
      </c>
      <c r="D4" s="110">
        <v>880797</v>
      </c>
      <c r="E4" s="92">
        <v>-2.9242943581717791</v>
      </c>
      <c r="F4" s="97"/>
      <c r="G4" s="79"/>
      <c r="H4" s="84"/>
      <c r="I4" s="83"/>
      <c r="J4" s="83"/>
    </row>
    <row r="5" spans="1:10" ht="12.75" customHeight="1">
      <c r="A5" s="145">
        <v>2</v>
      </c>
      <c r="B5" s="139" t="s">
        <v>19</v>
      </c>
      <c r="C5" s="110">
        <v>480947</v>
      </c>
      <c r="D5" s="110">
        <v>488443</v>
      </c>
      <c r="E5" s="92">
        <v>1.5585916951348069</v>
      </c>
      <c r="F5" s="97"/>
    </row>
    <row r="6" spans="1:10" ht="12.75" customHeight="1">
      <c r="A6" s="145">
        <v>3</v>
      </c>
      <c r="B6" s="139" t="s">
        <v>20</v>
      </c>
      <c r="C6" s="110">
        <v>368491</v>
      </c>
      <c r="D6" s="110">
        <v>370818</v>
      </c>
      <c r="E6" s="92">
        <v>0.63149439199329149</v>
      </c>
      <c r="F6" s="100"/>
    </row>
    <row r="7" spans="1:10" ht="12.75" customHeight="1">
      <c r="A7" s="145">
        <v>4</v>
      </c>
      <c r="B7" s="139" t="s">
        <v>21</v>
      </c>
      <c r="C7" s="110">
        <v>283544</v>
      </c>
      <c r="D7" s="110">
        <v>270929</v>
      </c>
      <c r="E7" s="92">
        <v>-4.4490449454052987</v>
      </c>
      <c r="F7" s="97"/>
    </row>
    <row r="8" spans="1:10" ht="12.75" customHeight="1">
      <c r="A8" s="145">
        <v>5</v>
      </c>
      <c r="B8" s="139" t="s">
        <v>22</v>
      </c>
      <c r="C8" s="110">
        <v>257209</v>
      </c>
      <c r="D8" s="110">
        <v>263051</v>
      </c>
      <c r="E8" s="92">
        <v>2.2713046588571939</v>
      </c>
      <c r="F8" s="97"/>
    </row>
    <row r="9" spans="1:10" ht="12.75" customHeight="1">
      <c r="A9" s="145">
        <v>6</v>
      </c>
      <c r="B9" s="139" t="s">
        <v>25</v>
      </c>
      <c r="C9" s="110">
        <v>216498</v>
      </c>
      <c r="D9" s="110">
        <v>212294</v>
      </c>
      <c r="E9" s="92">
        <v>-1.9418193239660413</v>
      </c>
      <c r="F9" s="97"/>
    </row>
    <row r="10" spans="1:10" ht="12.75" customHeight="1">
      <c r="A10" s="145">
        <v>7</v>
      </c>
      <c r="B10" s="139" t="s">
        <v>23</v>
      </c>
      <c r="C10" s="110">
        <v>204060</v>
      </c>
      <c r="D10" s="110">
        <v>208571</v>
      </c>
      <c r="E10" s="92">
        <v>2.210624326178575</v>
      </c>
      <c r="F10" s="97"/>
    </row>
    <row r="11" spans="1:10" ht="12.75" customHeight="1">
      <c r="A11" s="145">
        <v>8</v>
      </c>
      <c r="B11" s="139" t="s">
        <v>24</v>
      </c>
      <c r="C11" s="110">
        <v>197568</v>
      </c>
      <c r="D11" s="110">
        <v>192997</v>
      </c>
      <c r="E11" s="92">
        <v>-2.3136337868480723</v>
      </c>
      <c r="F11" s="97"/>
    </row>
    <row r="12" spans="1:10" ht="12.75" customHeight="1">
      <c r="A12" s="145">
        <v>9</v>
      </c>
      <c r="B12" s="139" t="s">
        <v>26</v>
      </c>
      <c r="C12" s="110">
        <v>169263</v>
      </c>
      <c r="D12" s="110">
        <v>165638</v>
      </c>
      <c r="E12" s="92">
        <v>-2.1416375699355439</v>
      </c>
      <c r="F12" s="97"/>
    </row>
    <row r="13" spans="1:10" ht="12.75" customHeight="1">
      <c r="A13" s="145">
        <v>10</v>
      </c>
      <c r="B13" s="139" t="s">
        <v>28</v>
      </c>
      <c r="C13" s="110">
        <v>174104</v>
      </c>
      <c r="D13" s="110">
        <v>171098</v>
      </c>
      <c r="E13" s="92">
        <v>-1.7265542434407022</v>
      </c>
      <c r="F13" s="97"/>
    </row>
    <row r="14" spans="1:10" ht="12.75" customHeight="1">
      <c r="A14" s="145">
        <v>11</v>
      </c>
      <c r="B14" s="139" t="s">
        <v>27</v>
      </c>
      <c r="C14" s="110">
        <v>129443</v>
      </c>
      <c r="D14" s="110">
        <v>130231</v>
      </c>
      <c r="E14" s="92">
        <v>0.60876215786098897</v>
      </c>
      <c r="F14" s="97"/>
    </row>
    <row r="15" spans="1:10" ht="12.75" customHeight="1">
      <c r="A15" s="145">
        <v>12</v>
      </c>
      <c r="B15" s="139" t="s">
        <v>30</v>
      </c>
      <c r="C15" s="110">
        <v>139768</v>
      </c>
      <c r="D15" s="110">
        <v>140695</v>
      </c>
      <c r="E15" s="92">
        <v>0.66324194379257062</v>
      </c>
      <c r="F15" s="97"/>
    </row>
    <row r="16" spans="1:10" ht="12.75" customHeight="1">
      <c r="A16" s="145">
        <v>13</v>
      </c>
      <c r="B16" s="139" t="s">
        <v>29</v>
      </c>
      <c r="C16" s="110">
        <v>117838</v>
      </c>
      <c r="D16" s="110">
        <v>115775</v>
      </c>
      <c r="E16" s="92">
        <v>-1.7507085999422936</v>
      </c>
      <c r="F16" s="97"/>
    </row>
    <row r="17" spans="1:10" ht="12.75" customHeight="1">
      <c r="A17" s="145">
        <v>14</v>
      </c>
      <c r="B17" s="139" t="s">
        <v>33</v>
      </c>
      <c r="C17" s="110">
        <v>103669</v>
      </c>
      <c r="D17" s="110">
        <v>110394</v>
      </c>
      <c r="E17" s="92">
        <v>6.4869922541936358</v>
      </c>
      <c r="F17" s="97"/>
    </row>
    <row r="18" spans="1:10" ht="12.75" customHeight="1">
      <c r="A18" s="145">
        <v>15</v>
      </c>
      <c r="B18" s="139" t="s">
        <v>31</v>
      </c>
      <c r="C18" s="110">
        <v>106200</v>
      </c>
      <c r="D18" s="110">
        <v>109935</v>
      </c>
      <c r="E18" s="92">
        <v>3.5169491525423728</v>
      </c>
      <c r="F18" s="97"/>
    </row>
    <row r="19" spans="1:10" ht="12.75" customHeight="1">
      <c r="A19" s="145">
        <v>16</v>
      </c>
      <c r="B19" s="139" t="s">
        <v>37</v>
      </c>
      <c r="C19" s="110">
        <v>95816</v>
      </c>
      <c r="D19" s="110">
        <v>94249</v>
      </c>
      <c r="E19" s="92">
        <v>-1.6354262336144276</v>
      </c>
      <c r="F19" s="97"/>
    </row>
    <row r="20" spans="1:10" ht="12.75" customHeight="1">
      <c r="A20" s="145">
        <v>17</v>
      </c>
      <c r="B20" s="139" t="s">
        <v>40</v>
      </c>
      <c r="C20" s="110">
        <v>91579</v>
      </c>
      <c r="D20" s="110">
        <v>92186</v>
      </c>
      <c r="E20" s="92">
        <v>0.66281571102545345</v>
      </c>
      <c r="F20" s="97"/>
    </row>
    <row r="21" spans="1:10" ht="12.75" customHeight="1">
      <c r="A21" s="145">
        <v>18</v>
      </c>
      <c r="B21" s="139" t="s">
        <v>36</v>
      </c>
      <c r="C21" s="110">
        <v>89607</v>
      </c>
      <c r="D21" s="110">
        <v>93062</v>
      </c>
      <c r="E21" s="92">
        <v>3.8557255571551332</v>
      </c>
      <c r="F21" s="97"/>
    </row>
    <row r="22" spans="1:10" ht="12.75" customHeight="1">
      <c r="A22" s="145">
        <v>19</v>
      </c>
      <c r="B22" s="139" t="s">
        <v>32</v>
      </c>
      <c r="C22" s="110">
        <v>105632</v>
      </c>
      <c r="D22" s="110">
        <v>100583</v>
      </c>
      <c r="E22" s="92">
        <v>-4.7798015752802181</v>
      </c>
      <c r="F22" s="97"/>
    </row>
    <row r="23" spans="1:10" ht="12.75" customHeight="1">
      <c r="A23" s="145">
        <v>20</v>
      </c>
      <c r="B23" s="139" t="s">
        <v>34</v>
      </c>
      <c r="C23" s="110">
        <v>74688</v>
      </c>
      <c r="D23" s="110">
        <v>83437</v>
      </c>
      <c r="E23" s="92">
        <v>11.71406383890317</v>
      </c>
      <c r="F23" s="97"/>
    </row>
    <row r="24" spans="1:10" ht="12.75" customHeight="1">
      <c r="A24" s="145">
        <v>21</v>
      </c>
      <c r="B24" s="139" t="s">
        <v>42</v>
      </c>
      <c r="C24" s="110">
        <v>69794</v>
      </c>
      <c r="D24" s="110">
        <v>73450</v>
      </c>
      <c r="E24" s="92">
        <v>5.2382726308851764</v>
      </c>
      <c r="F24" s="97"/>
    </row>
    <row r="25" spans="1:10" ht="12.75" customHeight="1">
      <c r="A25" s="145">
        <v>22</v>
      </c>
      <c r="B25" s="139" t="s">
        <v>74</v>
      </c>
      <c r="C25" s="110">
        <v>68100</v>
      </c>
      <c r="D25" s="110">
        <v>77811</v>
      </c>
      <c r="E25" s="92">
        <v>14.259911894273127</v>
      </c>
      <c r="F25" s="97"/>
    </row>
    <row r="26" spans="1:10" ht="12.75" customHeight="1">
      <c r="A26" s="145">
        <v>23</v>
      </c>
      <c r="B26" s="139" t="s">
        <v>39</v>
      </c>
      <c r="C26" s="110">
        <v>70020</v>
      </c>
      <c r="D26" s="110">
        <v>72532</v>
      </c>
      <c r="E26" s="92">
        <v>3.5875464153099115</v>
      </c>
      <c r="F26" s="97"/>
      <c r="I26" s="83"/>
      <c r="J26" s="83"/>
    </row>
    <row r="27" spans="1:10" ht="12.75" customHeight="1">
      <c r="A27" s="145">
        <v>24</v>
      </c>
      <c r="B27" s="139" t="s">
        <v>35</v>
      </c>
      <c r="C27" s="110">
        <v>71191</v>
      </c>
      <c r="D27" s="110">
        <v>73044</v>
      </c>
      <c r="E27" s="92">
        <v>2.6028571027236587</v>
      </c>
      <c r="F27" s="97"/>
    </row>
    <row r="28" spans="1:10" ht="12.75" customHeight="1">
      <c r="A28" s="145">
        <v>25</v>
      </c>
      <c r="B28" s="139" t="s">
        <v>75</v>
      </c>
      <c r="C28" s="110">
        <v>54697</v>
      </c>
      <c r="D28" s="110">
        <v>60360</v>
      </c>
      <c r="E28" s="92">
        <v>10.353401466259575</v>
      </c>
      <c r="F28" s="98"/>
    </row>
    <row r="29" spans="1:10" ht="12.75" customHeight="1">
      <c r="A29" s="145">
        <v>26</v>
      </c>
      <c r="B29" s="139" t="s">
        <v>41</v>
      </c>
      <c r="C29" s="110">
        <v>64990</v>
      </c>
      <c r="D29" s="110">
        <v>63685</v>
      </c>
      <c r="E29" s="92">
        <v>-2.0080012309586093</v>
      </c>
      <c r="F29" s="96"/>
    </row>
    <row r="30" spans="1:10" ht="12.75" customHeight="1">
      <c r="A30" s="145">
        <v>27</v>
      </c>
      <c r="B30" s="139" t="s">
        <v>43</v>
      </c>
      <c r="C30" s="110">
        <v>53057</v>
      </c>
      <c r="D30" s="110">
        <v>53381</v>
      </c>
      <c r="E30" s="92">
        <v>0.61066400286484346</v>
      </c>
      <c r="F30" s="98"/>
    </row>
    <row r="31" spans="1:10" ht="12.75" customHeight="1">
      <c r="A31" s="145">
        <v>28</v>
      </c>
      <c r="B31" s="139" t="s">
        <v>38</v>
      </c>
      <c r="C31" s="110">
        <v>52159</v>
      </c>
      <c r="D31" s="110">
        <v>54425</v>
      </c>
      <c r="E31" s="92">
        <v>4.3444084434134087</v>
      </c>
      <c r="F31" s="97"/>
    </row>
    <row r="32" spans="1:10" ht="12.75" customHeight="1">
      <c r="A32" s="145">
        <v>29</v>
      </c>
      <c r="B32" s="139" t="s">
        <v>47</v>
      </c>
      <c r="C32" s="110">
        <v>45342</v>
      </c>
      <c r="D32" s="110">
        <v>48314</v>
      </c>
      <c r="E32" s="92">
        <v>6.5546292620528428</v>
      </c>
      <c r="F32" s="101"/>
    </row>
    <row r="33" spans="1:6" ht="12.75" customHeight="1">
      <c r="A33" s="145">
        <v>30</v>
      </c>
      <c r="B33" s="139" t="s">
        <v>62</v>
      </c>
      <c r="C33" s="110">
        <v>54937</v>
      </c>
      <c r="D33" s="110">
        <v>60062</v>
      </c>
      <c r="E33" s="92">
        <v>9.3288676119919192</v>
      </c>
      <c r="F33" s="101"/>
    </row>
    <row r="34" spans="1:6" ht="12.75" customHeight="1">
      <c r="A34" s="145">
        <v>31</v>
      </c>
      <c r="B34" s="139" t="s">
        <v>71</v>
      </c>
      <c r="C34" s="110">
        <v>44262</v>
      </c>
      <c r="D34" s="110">
        <v>51604</v>
      </c>
      <c r="E34" s="92">
        <v>16.587592065428584</v>
      </c>
      <c r="F34" s="101"/>
    </row>
    <row r="35" spans="1:6" ht="12.75" customHeight="1">
      <c r="A35" s="145">
        <v>32</v>
      </c>
      <c r="B35" s="139" t="s">
        <v>63</v>
      </c>
      <c r="C35" s="110">
        <v>43513</v>
      </c>
      <c r="D35" s="110">
        <v>50573</v>
      </c>
      <c r="E35" s="92">
        <v>16.22503619607933</v>
      </c>
      <c r="F35" s="101"/>
    </row>
    <row r="36" spans="1:6" ht="12.75" customHeight="1">
      <c r="A36" s="145">
        <v>33</v>
      </c>
      <c r="B36" s="139" t="s">
        <v>44</v>
      </c>
      <c r="C36" s="110">
        <v>38338</v>
      </c>
      <c r="D36" s="110">
        <v>34842</v>
      </c>
      <c r="E36" s="92">
        <v>-9.1188898742761744</v>
      </c>
      <c r="F36" s="101"/>
    </row>
    <row r="37" spans="1:6" ht="12.75" customHeight="1">
      <c r="A37" s="145">
        <v>34</v>
      </c>
      <c r="B37" s="139" t="s">
        <v>45</v>
      </c>
      <c r="C37" s="110">
        <v>35308</v>
      </c>
      <c r="D37" s="110">
        <v>37163</v>
      </c>
      <c r="E37" s="92">
        <v>5.253766851704996</v>
      </c>
      <c r="F37" s="101"/>
    </row>
    <row r="38" spans="1:6" ht="12.75" customHeight="1">
      <c r="A38" s="145">
        <v>35</v>
      </c>
      <c r="B38" s="139" t="s">
        <v>67</v>
      </c>
      <c r="C38" s="110">
        <v>33281</v>
      </c>
      <c r="D38" s="110">
        <v>33409</v>
      </c>
      <c r="E38" s="92">
        <v>0.38460382800997567</v>
      </c>
      <c r="F38" s="101"/>
    </row>
    <row r="39" spans="1:6" ht="12.75" customHeight="1">
      <c r="A39" s="145">
        <v>36</v>
      </c>
      <c r="B39" s="139" t="s">
        <v>46</v>
      </c>
      <c r="C39" s="110">
        <v>38436</v>
      </c>
      <c r="D39" s="110">
        <v>36860</v>
      </c>
      <c r="E39" s="92">
        <v>-4.1003226142158393</v>
      </c>
      <c r="F39" s="101"/>
    </row>
    <row r="40" spans="1:6" ht="12.75" customHeight="1">
      <c r="A40" s="145">
        <v>37</v>
      </c>
      <c r="B40" s="139" t="s">
        <v>51</v>
      </c>
      <c r="C40" s="110">
        <v>28569</v>
      </c>
      <c r="D40" s="110">
        <v>32090</v>
      </c>
      <c r="E40" s="92">
        <v>12.324547586544856</v>
      </c>
      <c r="F40" s="101"/>
    </row>
    <row r="41" spans="1:6" ht="12.75" customHeight="1">
      <c r="A41" s="145">
        <v>38</v>
      </c>
      <c r="B41" s="139" t="s">
        <v>83</v>
      </c>
      <c r="C41" s="110">
        <v>36666</v>
      </c>
      <c r="D41" s="110">
        <v>33058</v>
      </c>
      <c r="E41" s="92">
        <v>-9.8401789123438608</v>
      </c>
      <c r="F41" s="101"/>
    </row>
    <row r="42" spans="1:6" ht="12.75" customHeight="1">
      <c r="A42" s="145">
        <v>39</v>
      </c>
      <c r="B42" s="139" t="s">
        <v>49</v>
      </c>
      <c r="C42" s="110">
        <v>23784</v>
      </c>
      <c r="D42" s="110">
        <v>30138</v>
      </c>
      <c r="E42" s="92">
        <v>26.715438950554994</v>
      </c>
      <c r="F42" s="101"/>
    </row>
    <row r="43" spans="1:6" ht="12.75" customHeight="1">
      <c r="A43" s="145">
        <v>40</v>
      </c>
      <c r="B43" s="139" t="s">
        <v>48</v>
      </c>
      <c r="C43" s="110">
        <v>37001</v>
      </c>
      <c r="D43" s="110">
        <v>42654</v>
      </c>
      <c r="E43" s="92">
        <v>15.277965460392961</v>
      </c>
      <c r="F43" s="101"/>
    </row>
    <row r="44" spans="1:6" ht="12.75" customHeight="1">
      <c r="A44" s="145">
        <v>41</v>
      </c>
      <c r="B44" s="139" t="s">
        <v>86</v>
      </c>
      <c r="C44" s="110">
        <v>22818</v>
      </c>
      <c r="D44" s="110">
        <v>24821</v>
      </c>
      <c r="E44" s="92">
        <v>8.7781575948812343</v>
      </c>
      <c r="F44" s="101"/>
    </row>
    <row r="45" spans="1:6" ht="12.75" customHeight="1">
      <c r="A45" s="145">
        <v>42</v>
      </c>
      <c r="B45" s="139" t="s">
        <v>78</v>
      </c>
      <c r="C45" s="110">
        <v>29752</v>
      </c>
      <c r="D45" s="110">
        <v>30830</v>
      </c>
      <c r="E45" s="92">
        <v>3.623285829524066</v>
      </c>
      <c r="F45" s="101"/>
    </row>
    <row r="46" spans="1:6" ht="12.75" customHeight="1">
      <c r="A46" s="145">
        <v>43</v>
      </c>
      <c r="B46" s="139" t="s">
        <v>57</v>
      </c>
      <c r="C46" s="110">
        <v>25680</v>
      </c>
      <c r="D46" s="110">
        <v>27213</v>
      </c>
      <c r="E46" s="92">
        <v>5.9696261682242993</v>
      </c>
      <c r="F46" s="97"/>
    </row>
    <row r="47" spans="1:6" ht="12.75" customHeight="1">
      <c r="A47" s="145">
        <v>44</v>
      </c>
      <c r="B47" s="139" t="s">
        <v>58</v>
      </c>
      <c r="C47" s="110">
        <v>28050</v>
      </c>
      <c r="D47" s="110">
        <v>28708</v>
      </c>
      <c r="E47" s="92">
        <v>2.3458110516934045</v>
      </c>
      <c r="F47" s="97"/>
    </row>
    <row r="48" spans="1:6" ht="12.75" customHeight="1">
      <c r="A48" s="145">
        <v>45</v>
      </c>
      <c r="B48" s="139" t="s">
        <v>50</v>
      </c>
      <c r="C48" s="110">
        <v>22190</v>
      </c>
      <c r="D48" s="110">
        <v>22038</v>
      </c>
      <c r="E48" s="92">
        <v>-0.68499324019828756</v>
      </c>
      <c r="F48" s="137"/>
    </row>
    <row r="49" spans="1:7" ht="12.75" customHeight="1">
      <c r="A49" s="145">
        <v>46</v>
      </c>
      <c r="B49" s="139" t="s">
        <v>70</v>
      </c>
      <c r="C49" s="110">
        <v>24976</v>
      </c>
      <c r="D49" s="110">
        <v>24637</v>
      </c>
      <c r="E49" s="92">
        <v>-1.3573030108904549</v>
      </c>
      <c r="F49" s="137"/>
    </row>
    <row r="50" spans="1:7" ht="12.75" customHeight="1">
      <c r="A50" s="145">
        <v>47</v>
      </c>
      <c r="B50" s="139" t="s">
        <v>76</v>
      </c>
      <c r="C50" s="110">
        <v>21180</v>
      </c>
      <c r="D50" s="110">
        <v>21446</v>
      </c>
      <c r="E50" s="92">
        <v>1.2559017941454202</v>
      </c>
      <c r="F50" s="137"/>
    </row>
    <row r="51" spans="1:7" ht="12.75" customHeight="1">
      <c r="A51" s="145">
        <v>48</v>
      </c>
      <c r="B51" s="139" t="s">
        <v>52</v>
      </c>
      <c r="C51" s="110">
        <v>22251</v>
      </c>
      <c r="D51" s="110">
        <v>25309</v>
      </c>
      <c r="E51" s="92">
        <v>13.743202552694262</v>
      </c>
      <c r="F51" s="137"/>
    </row>
    <row r="52" spans="1:7" ht="12.75" customHeight="1">
      <c r="A52" s="188">
        <v>49</v>
      </c>
      <c r="B52" s="142" t="s">
        <v>80</v>
      </c>
      <c r="C52" s="140">
        <v>22004</v>
      </c>
      <c r="D52" s="140">
        <v>23324</v>
      </c>
      <c r="E52" s="134">
        <v>5.9989092892201414</v>
      </c>
      <c r="F52" s="137"/>
    </row>
    <row r="53" spans="1:7" ht="12.75" customHeight="1">
      <c r="A53" s="188">
        <v>50</v>
      </c>
      <c r="B53" s="142" t="s">
        <v>61</v>
      </c>
      <c r="C53" s="140">
        <v>19571</v>
      </c>
      <c r="D53" s="140">
        <v>21821</v>
      </c>
      <c r="E53" s="134">
        <v>11.49660211537479</v>
      </c>
      <c r="F53" s="137"/>
    </row>
    <row r="54" spans="1:7" s="29" customFormat="1" ht="12.75" customHeight="1">
      <c r="A54" s="188">
        <v>51</v>
      </c>
      <c r="B54" s="142" t="s">
        <v>56</v>
      </c>
      <c r="C54" s="140">
        <v>16864</v>
      </c>
      <c r="D54" s="140">
        <v>18592</v>
      </c>
      <c r="E54" s="134">
        <v>10.246679316888045</v>
      </c>
      <c r="F54" s="136"/>
      <c r="G54" s="86"/>
    </row>
    <row r="55" spans="1:7" s="29" customFormat="1" ht="12.75" customHeight="1">
      <c r="A55" s="188">
        <v>52</v>
      </c>
      <c r="B55" s="142" t="s">
        <v>68</v>
      </c>
      <c r="C55" s="140">
        <v>20806</v>
      </c>
      <c r="D55" s="140">
        <v>20740</v>
      </c>
      <c r="E55" s="134">
        <v>-0.31721618763818127</v>
      </c>
      <c r="F55" s="137"/>
    </row>
    <row r="56" spans="1:7" ht="12.75" customHeight="1">
      <c r="A56" s="145">
        <v>53</v>
      </c>
      <c r="B56" s="139" t="s">
        <v>73</v>
      </c>
      <c r="C56" s="110">
        <v>22566</v>
      </c>
      <c r="D56" s="110">
        <v>23357</v>
      </c>
      <c r="E56" s="92">
        <v>3.505273420189666</v>
      </c>
      <c r="F56" s="109"/>
    </row>
    <row r="57" spans="1:7" ht="12.75" customHeight="1">
      <c r="A57" s="145">
        <v>54</v>
      </c>
      <c r="B57" s="139" t="s">
        <v>54</v>
      </c>
      <c r="C57" s="110">
        <v>20476</v>
      </c>
      <c r="D57" s="110">
        <v>21637</v>
      </c>
      <c r="E57" s="92">
        <v>5.6700527446766946</v>
      </c>
      <c r="F57" s="109"/>
    </row>
    <row r="58" spans="1:7" ht="12.75" customHeight="1">
      <c r="A58" s="145">
        <v>55</v>
      </c>
      <c r="B58" s="139" t="s">
        <v>55</v>
      </c>
      <c r="C58" s="110">
        <v>21902</v>
      </c>
      <c r="D58" s="110">
        <v>21000</v>
      </c>
      <c r="E58" s="92">
        <v>-4.1183453565884394</v>
      </c>
      <c r="F58" s="109"/>
    </row>
    <row r="59" spans="1:7" ht="12.75" customHeight="1">
      <c r="A59" s="145">
        <v>56</v>
      </c>
      <c r="B59" s="139" t="s">
        <v>94</v>
      </c>
      <c r="C59" s="110">
        <v>22767</v>
      </c>
      <c r="D59" s="110">
        <v>21765</v>
      </c>
      <c r="E59" s="92">
        <v>-4.4011068651996315</v>
      </c>
      <c r="F59" s="109"/>
    </row>
    <row r="60" spans="1:7" ht="14.25" customHeight="1">
      <c r="A60" s="145">
        <v>57</v>
      </c>
      <c r="B60" s="139" t="s">
        <v>92</v>
      </c>
      <c r="C60" s="110">
        <v>14955</v>
      </c>
      <c r="D60" s="110">
        <v>17994</v>
      </c>
      <c r="E60" s="92">
        <v>20.320962888665996</v>
      </c>
      <c r="F60" s="109"/>
    </row>
    <row r="61" spans="1:7">
      <c r="A61" s="145">
        <v>58</v>
      </c>
      <c r="B61" s="139" t="s">
        <v>85</v>
      </c>
      <c r="C61" s="110">
        <v>18788</v>
      </c>
      <c r="D61" s="110">
        <v>18600</v>
      </c>
      <c r="E61" s="92">
        <v>-1.0006387055567385</v>
      </c>
      <c r="F61" s="109"/>
    </row>
    <row r="62" spans="1:7">
      <c r="A62" s="145">
        <v>59</v>
      </c>
      <c r="B62" s="139" t="s">
        <v>95</v>
      </c>
      <c r="C62" s="110">
        <v>20964</v>
      </c>
      <c r="D62" s="110">
        <v>19994</v>
      </c>
      <c r="E62" s="92">
        <v>-4.6269795840488461</v>
      </c>
      <c r="F62" s="109"/>
    </row>
    <row r="63" spans="1:7">
      <c r="A63" s="145">
        <v>60</v>
      </c>
      <c r="B63" s="139" t="s">
        <v>84</v>
      </c>
      <c r="C63" s="110">
        <v>13800</v>
      </c>
      <c r="D63" s="110">
        <v>16530</v>
      </c>
      <c r="E63" s="92">
        <v>19.782608695652172</v>
      </c>
      <c r="F63" s="109"/>
    </row>
    <row r="64" spans="1:7">
      <c r="A64" s="145">
        <v>61</v>
      </c>
      <c r="B64" s="139" t="s">
        <v>53</v>
      </c>
      <c r="C64" s="110">
        <v>14092</v>
      </c>
      <c r="D64" s="110">
        <v>15256</v>
      </c>
      <c r="E64" s="92">
        <v>8.260005676979846</v>
      </c>
      <c r="F64" s="109"/>
    </row>
    <row r="65" spans="1:226">
      <c r="A65" s="145">
        <v>62</v>
      </c>
      <c r="B65" s="139" t="s">
        <v>89</v>
      </c>
      <c r="C65" s="110">
        <v>15636</v>
      </c>
      <c r="D65" s="110">
        <v>15166</v>
      </c>
      <c r="E65" s="134">
        <v>-3.0058838577641342</v>
      </c>
      <c r="F65" s="136"/>
    </row>
    <row r="66" spans="1:226">
      <c r="A66" s="145">
        <v>63</v>
      </c>
      <c r="B66" s="139" t="s">
        <v>98</v>
      </c>
      <c r="C66" s="110">
        <v>13680</v>
      </c>
      <c r="D66" s="110">
        <v>11616</v>
      </c>
      <c r="E66" s="134">
        <v>-15.087719298245613</v>
      </c>
      <c r="F66" s="136"/>
    </row>
    <row r="67" spans="1:226">
      <c r="A67" s="188">
        <v>64</v>
      </c>
      <c r="B67" s="142" t="s">
        <v>79</v>
      </c>
      <c r="C67" s="140">
        <v>18600</v>
      </c>
      <c r="D67" s="140">
        <v>14800</v>
      </c>
      <c r="E67" s="134">
        <v>-20.43010752688172</v>
      </c>
      <c r="F67" s="136"/>
    </row>
    <row r="68" spans="1:226" ht="12.75" customHeight="1">
      <c r="A68" s="192">
        <v>65</v>
      </c>
      <c r="B68" s="135" t="s">
        <v>93</v>
      </c>
      <c r="C68" s="164">
        <v>19340</v>
      </c>
      <c r="D68" s="160">
        <v>25826</v>
      </c>
      <c r="E68" s="92">
        <v>33.536711478800413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0.25" customHeight="1">
      <c r="A69" s="187"/>
      <c r="B69" s="93" t="s">
        <v>16</v>
      </c>
      <c r="C69" s="141">
        <v>6505645</v>
      </c>
      <c r="D69" s="141">
        <v>6579147</v>
      </c>
      <c r="E69" s="146">
        <v>1.1298187958303905</v>
      </c>
      <c r="F69" s="137"/>
    </row>
    <row r="70" spans="1:226" ht="15">
      <c r="A70" s="95"/>
      <c r="B70" s="137"/>
      <c r="C70" s="137"/>
      <c r="D70" s="137"/>
      <c r="E70" s="143"/>
      <c r="F70" s="137"/>
    </row>
    <row r="71" spans="1:226" ht="15">
      <c r="A71" s="95"/>
      <c r="B71" s="97"/>
      <c r="C71" s="137"/>
      <c r="D71" s="137"/>
      <c r="E71" s="143"/>
      <c r="F71" s="13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/>
  </sheetViews>
  <sheetFormatPr defaultRowHeight="12.75"/>
  <cols>
    <col min="1" max="1" width="3.7109375" style="95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51"/>
      <c r="B3" s="149" t="s">
        <v>12</v>
      </c>
      <c r="C3" s="168">
        <v>43191</v>
      </c>
      <c r="D3" s="168">
        <v>43556</v>
      </c>
      <c r="E3" s="150" t="s">
        <v>15</v>
      </c>
      <c r="F3" s="166"/>
    </row>
    <row r="4" spans="1:12" ht="12.75" customHeight="1">
      <c r="A4" s="171">
        <v>1</v>
      </c>
      <c r="B4" s="170" t="s">
        <v>18</v>
      </c>
      <c r="C4" s="164">
        <v>643552972</v>
      </c>
      <c r="D4" s="164">
        <v>624881007</v>
      </c>
      <c r="E4" s="148">
        <v>-2.9013874245615323</v>
      </c>
      <c r="F4" s="166"/>
      <c r="G4" s="70"/>
      <c r="H4" s="80"/>
      <c r="I4" s="43"/>
      <c r="L4" s="81"/>
    </row>
    <row r="5" spans="1:12" ht="12.75" customHeight="1">
      <c r="A5" s="171">
        <v>2</v>
      </c>
      <c r="B5" s="170" t="s">
        <v>19</v>
      </c>
      <c r="C5" s="164">
        <v>362153091</v>
      </c>
      <c r="D5" s="164">
        <v>367797579</v>
      </c>
      <c r="E5" s="148">
        <v>1.5585916951348069</v>
      </c>
      <c r="F5" s="166"/>
      <c r="G5" s="70"/>
      <c r="H5" s="81"/>
      <c r="I5" s="77"/>
    </row>
    <row r="6" spans="1:12" ht="12.75" customHeight="1">
      <c r="A6" s="171">
        <v>3</v>
      </c>
      <c r="B6" s="170" t="s">
        <v>20</v>
      </c>
      <c r="C6" s="164">
        <v>508886071</v>
      </c>
      <c r="D6" s="164">
        <v>512099658</v>
      </c>
      <c r="E6" s="148">
        <v>0.63149439199329149</v>
      </c>
      <c r="F6" s="166"/>
      <c r="G6" s="70"/>
      <c r="H6" s="81"/>
      <c r="I6" s="77"/>
    </row>
    <row r="7" spans="1:12" ht="12.75" customHeight="1">
      <c r="A7" s="171">
        <v>4</v>
      </c>
      <c r="B7" s="170" t="s">
        <v>21</v>
      </c>
      <c r="C7" s="164">
        <v>192809920</v>
      </c>
      <c r="D7" s="164">
        <v>184231720</v>
      </c>
      <c r="E7" s="148">
        <v>-4.4490449454052987</v>
      </c>
      <c r="F7" s="166"/>
      <c r="G7" s="70"/>
      <c r="H7" s="81"/>
      <c r="I7" s="77"/>
    </row>
    <row r="8" spans="1:12" ht="12.75" customHeight="1">
      <c r="A8" s="171">
        <v>5</v>
      </c>
      <c r="B8" s="170" t="s">
        <v>22</v>
      </c>
      <c r="C8" s="164">
        <v>165320587</v>
      </c>
      <c r="D8" s="164">
        <v>169079513</v>
      </c>
      <c r="E8" s="148">
        <v>2.2737192434478835</v>
      </c>
      <c r="F8" s="166"/>
      <c r="G8" s="70"/>
      <c r="H8" s="81"/>
      <c r="I8" s="77"/>
    </row>
    <row r="9" spans="1:12" ht="12.75" customHeight="1">
      <c r="A9" s="171">
        <v>6</v>
      </c>
      <c r="B9" s="170" t="s">
        <v>25</v>
      </c>
      <c r="C9" s="164">
        <v>288496296</v>
      </c>
      <c r="D9" s="164">
        <v>282927236</v>
      </c>
      <c r="E9" s="148">
        <v>-1.9303748703934833</v>
      </c>
      <c r="F9" s="166"/>
      <c r="G9" s="70"/>
      <c r="H9" s="81"/>
      <c r="I9" s="77"/>
    </row>
    <row r="10" spans="1:12" ht="12.75" customHeight="1">
      <c r="A10" s="171">
        <v>7</v>
      </c>
      <c r="B10" s="170" t="s">
        <v>23</v>
      </c>
      <c r="C10" s="164">
        <v>552186360</v>
      </c>
      <c r="D10" s="164">
        <v>564393126</v>
      </c>
      <c r="E10" s="148">
        <v>2.210624326178575</v>
      </c>
      <c r="F10" s="166"/>
      <c r="G10" s="70"/>
      <c r="H10" s="81"/>
      <c r="I10" s="77"/>
    </row>
    <row r="11" spans="1:12" ht="12.75" customHeight="1">
      <c r="A11" s="171">
        <v>8</v>
      </c>
      <c r="B11" s="170" t="s">
        <v>24</v>
      </c>
      <c r="C11" s="164">
        <v>230561856</v>
      </c>
      <c r="D11" s="164">
        <v>225227499</v>
      </c>
      <c r="E11" s="148">
        <v>-2.3136337868480723</v>
      </c>
      <c r="F11" s="166"/>
      <c r="G11" s="70"/>
      <c r="H11" s="81"/>
      <c r="I11" s="77"/>
    </row>
    <row r="12" spans="1:12" ht="12.75" customHeight="1">
      <c r="A12" s="171">
        <v>9</v>
      </c>
      <c r="B12" s="170" t="s">
        <v>26</v>
      </c>
      <c r="C12" s="164">
        <v>555859692</v>
      </c>
      <c r="D12" s="164">
        <v>543955192</v>
      </c>
      <c r="E12" s="148">
        <v>-2.1416375699355439</v>
      </c>
      <c r="F12" s="166"/>
      <c r="G12" s="70"/>
      <c r="H12" s="81"/>
      <c r="I12" s="77"/>
    </row>
    <row r="13" spans="1:12" ht="12.75" customHeight="1">
      <c r="A13" s="171">
        <v>10</v>
      </c>
      <c r="B13" s="170" t="s">
        <v>28</v>
      </c>
      <c r="C13" s="164">
        <v>107596272</v>
      </c>
      <c r="D13" s="164">
        <v>105738564</v>
      </c>
      <c r="E13" s="148">
        <v>-1.7265542434407022</v>
      </c>
      <c r="F13" s="166"/>
      <c r="G13" s="70"/>
      <c r="H13" s="81"/>
      <c r="I13" s="77"/>
    </row>
    <row r="14" spans="1:12" ht="12.75" customHeight="1">
      <c r="A14" s="171">
        <v>11</v>
      </c>
      <c r="B14" s="170" t="s">
        <v>27</v>
      </c>
      <c r="C14" s="164">
        <v>180055213</v>
      </c>
      <c r="D14" s="164">
        <v>181151321</v>
      </c>
      <c r="E14" s="148">
        <v>0.60876215786098897</v>
      </c>
      <c r="F14" s="166"/>
      <c r="G14" s="70"/>
      <c r="H14" s="81"/>
      <c r="I14" s="77"/>
    </row>
    <row r="15" spans="1:12" ht="12.75" customHeight="1">
      <c r="A15" s="171">
        <v>12</v>
      </c>
      <c r="B15" s="170" t="s">
        <v>30</v>
      </c>
      <c r="C15" s="164">
        <v>65690960</v>
      </c>
      <c r="D15" s="164">
        <v>66126650</v>
      </c>
      <c r="E15" s="148">
        <v>0.66324194379257062</v>
      </c>
      <c r="F15" s="166"/>
      <c r="G15" s="70"/>
      <c r="H15" s="81"/>
      <c r="I15" s="77"/>
    </row>
    <row r="16" spans="1:12" ht="12.75" customHeight="1">
      <c r="A16" s="171">
        <v>13</v>
      </c>
      <c r="B16" s="170" t="s">
        <v>29</v>
      </c>
      <c r="C16" s="164">
        <v>232258698</v>
      </c>
      <c r="D16" s="164">
        <v>228192525</v>
      </c>
      <c r="E16" s="148">
        <v>-1.7507085999422936</v>
      </c>
      <c r="F16" s="166"/>
      <c r="G16" s="70"/>
      <c r="H16" s="81"/>
      <c r="I16" s="77"/>
    </row>
    <row r="17" spans="1:9" ht="12.75" customHeight="1">
      <c r="A17" s="171">
        <v>14</v>
      </c>
      <c r="B17" s="170" t="s">
        <v>33</v>
      </c>
      <c r="C17" s="164">
        <v>49346444</v>
      </c>
      <c r="D17" s="164">
        <v>52547544</v>
      </c>
      <c r="E17" s="148">
        <v>6.4869922541936358</v>
      </c>
      <c r="F17" s="166"/>
      <c r="G17" s="70"/>
      <c r="H17" s="81"/>
      <c r="I17" s="77"/>
    </row>
    <row r="18" spans="1:9" ht="12.75" customHeight="1">
      <c r="A18" s="171">
        <v>15</v>
      </c>
      <c r="B18" s="170" t="s">
        <v>31</v>
      </c>
      <c r="C18" s="164">
        <v>118094400</v>
      </c>
      <c r="D18" s="164">
        <v>122247720</v>
      </c>
      <c r="E18" s="148">
        <v>3.5169491525423728</v>
      </c>
      <c r="F18" s="166"/>
      <c r="G18" s="70"/>
      <c r="H18" s="81"/>
      <c r="I18" s="77"/>
    </row>
    <row r="19" spans="1:9" ht="12.75" customHeight="1">
      <c r="A19" s="171">
        <v>16</v>
      </c>
      <c r="B19" s="170" t="s">
        <v>37</v>
      </c>
      <c r="C19" s="164">
        <v>346374840</v>
      </c>
      <c r="D19" s="164">
        <v>340710135</v>
      </c>
      <c r="E19" s="148">
        <v>-1.6354262336144276</v>
      </c>
      <c r="F19" s="166"/>
      <c r="G19" s="70"/>
      <c r="H19" s="81"/>
      <c r="I19" s="77"/>
    </row>
    <row r="20" spans="1:9" ht="12.75" customHeight="1">
      <c r="A20" s="171">
        <v>17</v>
      </c>
      <c r="B20" s="170" t="s">
        <v>40</v>
      </c>
      <c r="C20" s="164">
        <v>214735809</v>
      </c>
      <c r="D20" s="164">
        <v>213041846</v>
      </c>
      <c r="E20" s="148">
        <v>-0.78885911385184937</v>
      </c>
      <c r="F20" s="166"/>
      <c r="G20" s="70"/>
      <c r="H20" s="81"/>
      <c r="I20" s="77"/>
    </row>
    <row r="21" spans="1:9" ht="12.75" customHeight="1">
      <c r="A21" s="171">
        <v>18</v>
      </c>
      <c r="B21" s="170" t="s">
        <v>36</v>
      </c>
      <c r="C21" s="164">
        <v>145342554</v>
      </c>
      <c r="D21" s="164">
        <v>150946564</v>
      </c>
      <c r="E21" s="148">
        <v>3.8557255571551332</v>
      </c>
      <c r="F21" s="166"/>
      <c r="G21" s="70"/>
      <c r="H21" s="81"/>
      <c r="I21" s="77"/>
    </row>
    <row r="22" spans="1:9" ht="12.75" customHeight="1">
      <c r="A22" s="171">
        <v>19</v>
      </c>
      <c r="B22" s="170" t="s">
        <v>32</v>
      </c>
      <c r="C22" s="164">
        <v>24929152</v>
      </c>
      <c r="D22" s="164">
        <v>23737588</v>
      </c>
      <c r="E22" s="148">
        <v>-4.7798015752802181</v>
      </c>
      <c r="F22" s="166"/>
      <c r="G22" s="70"/>
      <c r="H22" s="81"/>
      <c r="I22" s="77"/>
    </row>
    <row r="23" spans="1:9" ht="12.75" customHeight="1">
      <c r="A23" s="171">
        <v>20</v>
      </c>
      <c r="B23" s="170" t="s">
        <v>34</v>
      </c>
      <c r="C23" s="164">
        <v>59526336</v>
      </c>
      <c r="D23" s="164">
        <v>66499289</v>
      </c>
      <c r="E23" s="148">
        <v>11.71406383890317</v>
      </c>
      <c r="F23" s="166"/>
      <c r="G23" s="70"/>
      <c r="H23" s="81"/>
      <c r="I23" s="77"/>
    </row>
    <row r="24" spans="1:9" ht="12.75" customHeight="1">
      <c r="A24" s="171">
        <v>21</v>
      </c>
      <c r="B24" s="170" t="s">
        <v>42</v>
      </c>
      <c r="C24" s="164">
        <v>72515966</v>
      </c>
      <c r="D24" s="164">
        <v>76314550</v>
      </c>
      <c r="E24" s="148">
        <v>5.2382726308851764</v>
      </c>
      <c r="F24" s="166"/>
      <c r="G24" s="70"/>
      <c r="H24" s="81"/>
      <c r="I24" s="77"/>
    </row>
    <row r="25" spans="1:9" ht="12.75" customHeight="1">
      <c r="A25" s="171">
        <v>22</v>
      </c>
      <c r="B25" s="170" t="s">
        <v>74</v>
      </c>
      <c r="C25" s="164">
        <v>56999700</v>
      </c>
      <c r="D25" s="164">
        <v>65127807</v>
      </c>
      <c r="E25" s="148">
        <v>14.259911894273127</v>
      </c>
      <c r="F25" s="166"/>
      <c r="G25" s="70"/>
      <c r="H25" s="81"/>
      <c r="I25" s="77"/>
    </row>
    <row r="26" spans="1:9" ht="12.75" customHeight="1">
      <c r="A26" s="171">
        <v>23</v>
      </c>
      <c r="B26" s="170" t="s">
        <v>39</v>
      </c>
      <c r="C26" s="164">
        <v>148442400</v>
      </c>
      <c r="D26" s="164">
        <v>153767840</v>
      </c>
      <c r="E26" s="148">
        <v>3.5875464153099115</v>
      </c>
      <c r="F26" s="167"/>
      <c r="G26" s="70"/>
      <c r="H26" s="81"/>
      <c r="I26" s="77"/>
    </row>
    <row r="27" spans="1:9" ht="12.75" customHeight="1">
      <c r="A27" s="171">
        <v>24</v>
      </c>
      <c r="B27" s="170" t="s">
        <v>35</v>
      </c>
      <c r="C27" s="164">
        <v>68058596</v>
      </c>
      <c r="D27" s="164">
        <v>69830064</v>
      </c>
      <c r="E27" s="148">
        <v>2.6028571027236587</v>
      </c>
      <c r="F27" s="167"/>
      <c r="G27" s="70"/>
      <c r="H27" s="81"/>
      <c r="I27" s="77"/>
    </row>
    <row r="28" spans="1:9" ht="12.75" customHeight="1">
      <c r="A28" s="171">
        <v>25</v>
      </c>
      <c r="B28" s="170" t="s">
        <v>75</v>
      </c>
      <c r="C28" s="164">
        <v>79529438</v>
      </c>
      <c r="D28" s="164">
        <v>87763440</v>
      </c>
      <c r="E28" s="148">
        <v>10.353401466259575</v>
      </c>
      <c r="F28" s="172"/>
      <c r="G28" s="70"/>
      <c r="H28" s="81"/>
      <c r="I28" s="77"/>
    </row>
    <row r="29" spans="1:9" ht="12.75" customHeight="1">
      <c r="A29" s="171">
        <v>26</v>
      </c>
      <c r="B29" s="170" t="s">
        <v>41</v>
      </c>
      <c r="C29" s="164">
        <v>39903860</v>
      </c>
      <c r="D29" s="164">
        <v>39102590</v>
      </c>
      <c r="E29" s="148">
        <v>-2.0080012309586093</v>
      </c>
      <c r="F29" s="148"/>
      <c r="G29" s="70"/>
      <c r="H29" s="81"/>
      <c r="I29" s="77"/>
    </row>
    <row r="30" spans="1:9" ht="12.75" customHeight="1">
      <c r="A30" s="171">
        <v>27</v>
      </c>
      <c r="B30" s="170" t="s">
        <v>43</v>
      </c>
      <c r="C30" s="164">
        <v>44355652</v>
      </c>
      <c r="D30" s="164">
        <v>44626516</v>
      </c>
      <c r="E30" s="148">
        <v>0.61066400286484346</v>
      </c>
      <c r="F30" s="172"/>
      <c r="G30" s="70"/>
      <c r="H30" s="81"/>
      <c r="I30" s="77"/>
    </row>
    <row r="31" spans="1:9" ht="12.75" customHeight="1">
      <c r="A31" s="171">
        <v>28</v>
      </c>
      <c r="B31" s="170" t="s">
        <v>38</v>
      </c>
      <c r="C31" s="164">
        <v>27018362</v>
      </c>
      <c r="D31" s="164">
        <v>28192150</v>
      </c>
      <c r="E31" s="148">
        <v>4.3444084434134087</v>
      </c>
      <c r="F31" s="167"/>
      <c r="G31" s="70"/>
      <c r="H31" s="81"/>
      <c r="I31" s="77"/>
    </row>
    <row r="32" spans="1:9" ht="12.75" customHeight="1">
      <c r="A32" s="171">
        <v>29</v>
      </c>
      <c r="B32" s="170" t="s">
        <v>47</v>
      </c>
      <c r="C32" s="164">
        <v>27749304</v>
      </c>
      <c r="D32" s="164">
        <v>29568168</v>
      </c>
      <c r="E32" s="148">
        <v>6.5546292620528428</v>
      </c>
      <c r="F32" s="167"/>
      <c r="G32" s="70"/>
      <c r="H32" s="81"/>
      <c r="I32" s="77"/>
    </row>
    <row r="33" spans="1:9" ht="12.75" customHeight="1">
      <c r="A33" s="171">
        <v>30</v>
      </c>
      <c r="B33" s="170" t="s">
        <v>62</v>
      </c>
      <c r="C33" s="164">
        <v>68671250</v>
      </c>
      <c r="D33" s="164">
        <v>75077500</v>
      </c>
      <c r="E33" s="148">
        <v>9.3288676119919192</v>
      </c>
      <c r="F33" s="167"/>
      <c r="G33" s="70"/>
      <c r="H33" s="81"/>
      <c r="I33" s="77"/>
    </row>
    <row r="34" spans="1:9" ht="12.75" customHeight="1">
      <c r="A34" s="171">
        <v>31</v>
      </c>
      <c r="B34" s="170" t="s">
        <v>71</v>
      </c>
      <c r="C34" s="164">
        <v>58071744</v>
      </c>
      <c r="D34" s="164">
        <v>67704448</v>
      </c>
      <c r="E34" s="148">
        <v>16.587592065428584</v>
      </c>
      <c r="F34" s="167"/>
      <c r="G34" s="70"/>
      <c r="H34" s="81"/>
      <c r="I34" s="77"/>
    </row>
    <row r="35" spans="1:9" ht="12.75" customHeight="1">
      <c r="A35" s="171">
        <v>32</v>
      </c>
      <c r="B35" s="170" t="s">
        <v>63</v>
      </c>
      <c r="C35" s="164">
        <v>44339747</v>
      </c>
      <c r="D35" s="164">
        <v>51533887</v>
      </c>
      <c r="E35" s="148">
        <v>16.22503619607933</v>
      </c>
      <c r="F35" s="172"/>
      <c r="G35" s="70"/>
      <c r="H35" s="81"/>
      <c r="I35" s="77"/>
    </row>
    <row r="36" spans="1:9" ht="12.75" customHeight="1">
      <c r="A36" s="171">
        <v>33</v>
      </c>
      <c r="B36" s="170" t="s">
        <v>44</v>
      </c>
      <c r="C36" s="164">
        <v>109339976</v>
      </c>
      <c r="D36" s="164">
        <v>99369384</v>
      </c>
      <c r="E36" s="148">
        <v>-9.1188898742761744</v>
      </c>
      <c r="F36" s="167"/>
      <c r="G36" s="70"/>
      <c r="H36" s="81"/>
      <c r="I36" s="77"/>
    </row>
    <row r="37" spans="1:9" ht="12.75" customHeight="1">
      <c r="A37" s="171">
        <v>34</v>
      </c>
      <c r="B37" s="170" t="s">
        <v>45</v>
      </c>
      <c r="C37" s="164">
        <v>59211516</v>
      </c>
      <c r="D37" s="164">
        <v>62322351</v>
      </c>
      <c r="E37" s="148">
        <v>5.253766851704996</v>
      </c>
      <c r="F37" s="167"/>
      <c r="G37" s="70"/>
      <c r="H37" s="81"/>
      <c r="I37" s="77"/>
    </row>
    <row r="38" spans="1:9" ht="12.75" customHeight="1">
      <c r="A38" s="171">
        <v>35</v>
      </c>
      <c r="B38" s="170" t="s">
        <v>67</v>
      </c>
      <c r="C38" s="164">
        <v>104202811</v>
      </c>
      <c r="D38" s="164">
        <v>104603579</v>
      </c>
      <c r="E38" s="148">
        <v>0.38460382800997567</v>
      </c>
      <c r="F38" s="172"/>
      <c r="G38" s="70"/>
      <c r="H38" s="81"/>
      <c r="I38" s="77"/>
    </row>
    <row r="39" spans="1:9" ht="12.75" customHeight="1">
      <c r="A39" s="171">
        <v>36</v>
      </c>
      <c r="B39" s="170" t="s">
        <v>46</v>
      </c>
      <c r="C39" s="164">
        <v>17027148</v>
      </c>
      <c r="D39" s="164">
        <v>16328980</v>
      </c>
      <c r="E39" s="148">
        <v>-4.1003226142158393</v>
      </c>
      <c r="F39" s="166"/>
      <c r="G39" s="70"/>
      <c r="H39" s="81"/>
      <c r="I39" s="77"/>
    </row>
    <row r="40" spans="1:9" ht="12.75" customHeight="1">
      <c r="A40" s="171">
        <v>37</v>
      </c>
      <c r="B40" s="170" t="s">
        <v>51</v>
      </c>
      <c r="C40" s="164">
        <v>26112066</v>
      </c>
      <c r="D40" s="164">
        <v>29330260</v>
      </c>
      <c r="E40" s="148">
        <v>12.324547586544856</v>
      </c>
      <c r="F40" s="166"/>
      <c r="G40" s="70"/>
      <c r="H40" s="81"/>
      <c r="I40" s="77"/>
    </row>
    <row r="41" spans="1:9" ht="12.75" customHeight="1">
      <c r="A41" s="171">
        <v>38</v>
      </c>
      <c r="B41" s="170" t="s">
        <v>83</v>
      </c>
      <c r="C41" s="164">
        <v>115681230</v>
      </c>
      <c r="D41" s="164">
        <v>104297990</v>
      </c>
      <c r="E41" s="148">
        <v>-9.8401789123438608</v>
      </c>
      <c r="F41" s="167"/>
      <c r="G41" s="70"/>
      <c r="H41" s="81"/>
      <c r="I41" s="77"/>
    </row>
    <row r="42" spans="1:9" ht="12.75" customHeight="1">
      <c r="A42" s="171">
        <v>39</v>
      </c>
      <c r="B42" s="170" t="s">
        <v>49</v>
      </c>
      <c r="C42" s="164">
        <v>21286680</v>
      </c>
      <c r="D42" s="164">
        <v>26973510</v>
      </c>
      <c r="E42" s="148">
        <v>26.715438950554994</v>
      </c>
      <c r="F42" s="167"/>
      <c r="G42" s="70"/>
      <c r="H42" s="81"/>
      <c r="I42" s="77"/>
    </row>
    <row r="43" spans="1:9" ht="12.75" customHeight="1">
      <c r="A43" s="171">
        <v>40</v>
      </c>
      <c r="B43" s="170" t="s">
        <v>48</v>
      </c>
      <c r="C43" s="164">
        <v>19906538</v>
      </c>
      <c r="D43" s="164">
        <v>22947852</v>
      </c>
      <c r="E43" s="148">
        <v>15.277965460392961</v>
      </c>
      <c r="F43" s="169"/>
      <c r="G43" s="70"/>
      <c r="H43" s="81"/>
      <c r="I43" s="77"/>
    </row>
    <row r="44" spans="1:9" ht="12.75" customHeight="1">
      <c r="A44" s="171">
        <v>41</v>
      </c>
      <c r="B44" s="170" t="s">
        <v>86</v>
      </c>
      <c r="C44" s="164">
        <v>40867038</v>
      </c>
      <c r="D44" s="164">
        <v>44454411</v>
      </c>
      <c r="E44" s="148">
        <v>8.7781575948812343</v>
      </c>
      <c r="F44" s="167"/>
      <c r="G44" s="70"/>
      <c r="H44" s="81"/>
      <c r="I44" s="77"/>
    </row>
    <row r="45" spans="1:9" ht="12.75" customHeight="1">
      <c r="A45" s="171">
        <v>42</v>
      </c>
      <c r="B45" s="170" t="s">
        <v>78</v>
      </c>
      <c r="C45" s="164">
        <v>12912368</v>
      </c>
      <c r="D45" s="164">
        <v>13380220</v>
      </c>
      <c r="E45" s="148">
        <v>3.623285829524066</v>
      </c>
      <c r="F45" s="167"/>
      <c r="G45" s="70"/>
      <c r="H45" s="81"/>
      <c r="I45" s="77"/>
    </row>
    <row r="46" spans="1:9" ht="12.75" customHeight="1">
      <c r="A46" s="175">
        <v>43</v>
      </c>
      <c r="B46" s="170" t="s">
        <v>57</v>
      </c>
      <c r="C46" s="164">
        <v>11607360</v>
      </c>
      <c r="D46" s="164">
        <v>12300276</v>
      </c>
      <c r="E46" s="148">
        <v>5.9696261682242993</v>
      </c>
      <c r="F46" s="174"/>
      <c r="G46" s="70"/>
      <c r="H46" s="81"/>
      <c r="I46" s="77"/>
    </row>
    <row r="47" spans="1:9" ht="12.75" customHeight="1">
      <c r="A47" s="175">
        <v>44</v>
      </c>
      <c r="B47" s="170" t="s">
        <v>58</v>
      </c>
      <c r="C47" s="164">
        <v>12818850</v>
      </c>
      <c r="D47" s="164">
        <v>13119556</v>
      </c>
      <c r="E47" s="148">
        <v>2.3458110516934045</v>
      </c>
      <c r="F47" s="167"/>
      <c r="G47" s="70"/>
      <c r="H47" s="81"/>
      <c r="I47" s="77"/>
    </row>
    <row r="48" spans="1:9" ht="12.75" customHeight="1">
      <c r="A48" s="175">
        <v>45</v>
      </c>
      <c r="B48" s="170" t="s">
        <v>50</v>
      </c>
      <c r="C48" s="164">
        <v>35659330</v>
      </c>
      <c r="D48" s="164">
        <v>35415066</v>
      </c>
      <c r="E48" s="148">
        <v>-0.68499324019828756</v>
      </c>
      <c r="F48" s="167"/>
      <c r="G48" s="70"/>
      <c r="H48" s="81"/>
      <c r="I48" s="77"/>
    </row>
    <row r="49" spans="1:9" ht="12.75" customHeight="1">
      <c r="A49" s="175">
        <v>46</v>
      </c>
      <c r="B49" s="170" t="s">
        <v>70</v>
      </c>
      <c r="C49" s="164">
        <v>38113376</v>
      </c>
      <c r="D49" s="164">
        <v>37596062</v>
      </c>
      <c r="E49" s="148">
        <v>-1.3573030108904549</v>
      </c>
      <c r="F49" s="173"/>
      <c r="G49" s="70"/>
      <c r="H49" s="81"/>
      <c r="I49" s="77"/>
    </row>
    <row r="50" spans="1:9" ht="12.75" customHeight="1">
      <c r="A50" s="175">
        <v>47</v>
      </c>
      <c r="B50" s="170" t="s">
        <v>76</v>
      </c>
      <c r="C50" s="164">
        <v>46193580</v>
      </c>
      <c r="D50" s="164">
        <v>46773726</v>
      </c>
      <c r="E50" s="148">
        <v>1.2559017941454202</v>
      </c>
      <c r="F50" s="173"/>
    </row>
    <row r="51" spans="1:9" ht="12.75" customHeight="1">
      <c r="A51" s="175">
        <v>48</v>
      </c>
      <c r="B51" s="170" t="s">
        <v>52</v>
      </c>
      <c r="C51" s="164">
        <v>21627972</v>
      </c>
      <c r="D51" s="164">
        <v>24600348</v>
      </c>
      <c r="E51" s="148">
        <v>13.743202552694262</v>
      </c>
      <c r="F51" s="173"/>
      <c r="G51" s="96"/>
    </row>
    <row r="52" spans="1:9" ht="12.75" customHeight="1">
      <c r="A52" s="175">
        <v>49</v>
      </c>
      <c r="B52" s="170" t="s">
        <v>80</v>
      </c>
      <c r="C52" s="164">
        <v>14368612</v>
      </c>
      <c r="D52" s="164">
        <v>15230572</v>
      </c>
      <c r="E52" s="148">
        <v>5.9989092892201414</v>
      </c>
      <c r="F52" s="167"/>
      <c r="G52" s="96"/>
    </row>
    <row r="53" spans="1:9" s="29" customFormat="1" ht="12.75" customHeight="1">
      <c r="A53" s="175">
        <v>50</v>
      </c>
      <c r="B53" s="170" t="s">
        <v>61</v>
      </c>
      <c r="C53" s="164">
        <v>6282291</v>
      </c>
      <c r="D53" s="164">
        <v>7004541</v>
      </c>
      <c r="E53" s="148">
        <v>11.49660211537479</v>
      </c>
      <c r="F53" s="167"/>
      <c r="G53" s="96"/>
    </row>
    <row r="54" spans="1:9" ht="12.75" customHeight="1">
      <c r="A54" s="175">
        <v>51</v>
      </c>
      <c r="B54" s="170" t="s">
        <v>56</v>
      </c>
      <c r="C54" s="164">
        <v>28500160</v>
      </c>
      <c r="D54" s="164">
        <v>31420480</v>
      </c>
      <c r="E54" s="148">
        <v>10.246679316888045</v>
      </c>
      <c r="F54" s="173"/>
      <c r="G54" s="96"/>
    </row>
    <row r="55" spans="1:9" ht="12.75" customHeight="1">
      <c r="A55" s="175">
        <v>52</v>
      </c>
      <c r="B55" s="170" t="s">
        <v>68</v>
      </c>
      <c r="C55" s="164">
        <v>55156706</v>
      </c>
      <c r="D55" s="164">
        <v>54981740</v>
      </c>
      <c r="E55" s="148">
        <v>-0.31721618763818127</v>
      </c>
      <c r="F55" s="167"/>
      <c r="G55" s="96"/>
    </row>
    <row r="56" spans="1:9" s="29" customFormat="1" ht="12.75" customHeight="1">
      <c r="A56" s="175">
        <v>53</v>
      </c>
      <c r="B56" s="170" t="s">
        <v>73</v>
      </c>
      <c r="C56" s="164">
        <v>5551236</v>
      </c>
      <c r="D56" s="164">
        <v>5745822</v>
      </c>
      <c r="E56" s="196">
        <v>3.505273420189666</v>
      </c>
      <c r="F56" s="173"/>
      <c r="G56" s="96"/>
    </row>
    <row r="57" spans="1:9" s="29" customFormat="1" ht="12.75" customHeight="1">
      <c r="A57" s="175">
        <v>54</v>
      </c>
      <c r="B57" s="170" t="s">
        <v>54</v>
      </c>
      <c r="C57" s="164">
        <v>7514692</v>
      </c>
      <c r="D57" s="164">
        <v>7940779</v>
      </c>
      <c r="E57" s="196">
        <v>5.6700527446766946</v>
      </c>
      <c r="F57" s="167"/>
      <c r="G57" s="96"/>
    </row>
    <row r="58" spans="1:9" s="29" customFormat="1" ht="12.75" customHeight="1">
      <c r="A58" s="175">
        <v>55</v>
      </c>
      <c r="B58" s="170" t="s">
        <v>55</v>
      </c>
      <c r="C58" s="164">
        <v>6789620</v>
      </c>
      <c r="D58" s="164">
        <v>6510000</v>
      </c>
      <c r="E58" s="196">
        <v>-4.1183453565884394</v>
      </c>
      <c r="F58" s="167"/>
      <c r="G58" s="96"/>
    </row>
    <row r="59" spans="1:9" s="29" customFormat="1" ht="12.75" customHeight="1">
      <c r="A59" s="175">
        <v>56</v>
      </c>
      <c r="B59" s="170" t="s">
        <v>94</v>
      </c>
      <c r="C59" s="164">
        <v>7285440</v>
      </c>
      <c r="D59" s="164">
        <v>6964800</v>
      </c>
      <c r="E59" s="196">
        <v>-4.4011068651996315</v>
      </c>
      <c r="F59" s="167"/>
      <c r="G59" s="96"/>
    </row>
    <row r="60" spans="1:9" s="29" customFormat="1" ht="12.75" customHeight="1">
      <c r="A60" s="175">
        <v>57</v>
      </c>
      <c r="B60" s="170" t="s">
        <v>92</v>
      </c>
      <c r="C60" s="164">
        <v>19680780</v>
      </c>
      <c r="D60" s="164">
        <v>23680104</v>
      </c>
      <c r="E60" s="196">
        <v>20.320962888665996</v>
      </c>
      <c r="F60" s="173"/>
      <c r="G60" s="96"/>
    </row>
    <row r="61" spans="1:9" s="29" customFormat="1" ht="12.75" customHeight="1">
      <c r="A61" s="175">
        <v>58</v>
      </c>
      <c r="B61" s="170" t="s">
        <v>85</v>
      </c>
      <c r="C61" s="164">
        <v>5392156</v>
      </c>
      <c r="D61" s="164">
        <v>5338200</v>
      </c>
      <c r="E61" s="197">
        <v>-1.0006387055567385</v>
      </c>
      <c r="F61" s="153"/>
      <c r="G61" s="96"/>
    </row>
    <row r="62" spans="1:9" s="29" customFormat="1" ht="12.75" customHeight="1">
      <c r="A62" s="175">
        <v>59</v>
      </c>
      <c r="B62" s="170" t="s">
        <v>95</v>
      </c>
      <c r="C62" s="164">
        <v>5953776</v>
      </c>
      <c r="D62" s="164">
        <v>5678296</v>
      </c>
      <c r="E62" s="196">
        <v>-4.6269795840488461</v>
      </c>
      <c r="F62" s="167"/>
      <c r="G62" s="96"/>
    </row>
    <row r="63" spans="1:9" s="29" customFormat="1" ht="12.75" customHeight="1">
      <c r="A63" s="175">
        <v>60</v>
      </c>
      <c r="B63" s="170" t="s">
        <v>84</v>
      </c>
      <c r="C63" s="164">
        <v>21707400</v>
      </c>
      <c r="D63" s="164">
        <v>26001690</v>
      </c>
      <c r="E63" s="196">
        <v>19.782608695652172</v>
      </c>
      <c r="F63" s="167"/>
      <c r="G63" s="96"/>
    </row>
    <row r="64" spans="1:9" s="29" customFormat="1" ht="12.75" customHeight="1">
      <c r="A64" s="175">
        <v>61</v>
      </c>
      <c r="B64" s="170" t="s">
        <v>53</v>
      </c>
      <c r="C64" s="185">
        <v>12513696</v>
      </c>
      <c r="D64" s="164">
        <v>13547328</v>
      </c>
      <c r="E64" s="196">
        <v>8.260005676979846</v>
      </c>
      <c r="F64" s="167"/>
      <c r="G64" s="96"/>
    </row>
    <row r="65" spans="1:226" s="29" customFormat="1" ht="12.75" customHeight="1">
      <c r="A65" s="175">
        <v>62</v>
      </c>
      <c r="B65" s="170" t="s">
        <v>89</v>
      </c>
      <c r="C65" s="164">
        <v>5972952</v>
      </c>
      <c r="D65" s="164">
        <v>5793412</v>
      </c>
      <c r="E65" s="196">
        <v>-3.0058838577641342</v>
      </c>
      <c r="F65" s="167"/>
      <c r="G65" s="96"/>
    </row>
    <row r="66" spans="1:226" s="29" customFormat="1" ht="12.75" customHeight="1">
      <c r="A66" s="175">
        <v>63</v>
      </c>
      <c r="B66" s="170" t="s">
        <v>98</v>
      </c>
      <c r="C66" s="164">
        <v>20752560</v>
      </c>
      <c r="D66" s="164">
        <v>17621472</v>
      </c>
      <c r="E66" s="197">
        <v>-15.087719298245613</v>
      </c>
      <c r="F66" s="153"/>
      <c r="G66" s="96"/>
    </row>
    <row r="67" spans="1:226" s="29" customFormat="1" ht="12.75" customHeight="1">
      <c r="A67" s="175">
        <v>64</v>
      </c>
      <c r="B67" s="182" t="s">
        <v>79</v>
      </c>
      <c r="C67" s="179">
        <v>6882000</v>
      </c>
      <c r="D67" s="179">
        <v>5476000</v>
      </c>
      <c r="E67" s="197">
        <v>-20.43010752688172</v>
      </c>
      <c r="F67" s="173"/>
      <c r="G67" s="96"/>
    </row>
    <row r="68" spans="1:226" ht="12.75" customHeight="1">
      <c r="A68" s="192">
        <v>65</v>
      </c>
      <c r="B68" s="135" t="s">
        <v>93</v>
      </c>
      <c r="C68" s="164">
        <v>25238700</v>
      </c>
      <c r="D68" s="164">
        <v>33702930</v>
      </c>
      <c r="E68" s="92">
        <v>33.536711478800413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s="29" customFormat="1" ht="19.5" customHeight="1">
      <c r="A69" s="176"/>
      <c r="B69" s="177" t="s">
        <v>16</v>
      </c>
      <c r="C69" s="178">
        <v>7467630771</v>
      </c>
      <c r="D69" s="161">
        <v>7539588110</v>
      </c>
      <c r="E69" s="146">
        <v>0.96358994179842272</v>
      </c>
      <c r="F69" s="166"/>
      <c r="G69" s="44"/>
    </row>
    <row r="70" spans="1:226" s="29" customFormat="1">
      <c r="A70" s="194"/>
      <c r="B70" s="152"/>
      <c r="C70" s="167"/>
      <c r="D70" s="167"/>
      <c r="E70" s="167"/>
      <c r="F70" s="167"/>
      <c r="G70" s="44"/>
    </row>
    <row r="71" spans="1:226" s="29" customFormat="1" ht="12.75" customHeight="1">
      <c r="A71" s="194"/>
      <c r="B71" s="152"/>
      <c r="C71" s="167"/>
      <c r="D71" s="167"/>
      <c r="E71" s="167"/>
      <c r="F71" s="167"/>
    </row>
    <row r="72" spans="1:226" s="29" customFormat="1">
      <c r="A72" s="95"/>
      <c r="C72" s="70"/>
      <c r="E72" s="70"/>
    </row>
    <row r="73" spans="1:226" s="29" customFormat="1">
      <c r="A73" s="95"/>
      <c r="C73" s="70"/>
      <c r="E73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3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63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91"/>
      <c r="B3" s="104" t="s">
        <v>12</v>
      </c>
      <c r="C3" s="94">
        <v>43191</v>
      </c>
      <c r="D3" s="94">
        <v>43556</v>
      </c>
      <c r="E3" s="105" t="s">
        <v>17</v>
      </c>
      <c r="F3" s="103"/>
    </row>
    <row r="4" spans="1:9" ht="12.75" customHeight="1">
      <c r="A4" s="145">
        <v>1</v>
      </c>
      <c r="B4" s="106" t="s">
        <v>18</v>
      </c>
      <c r="C4" s="102">
        <v>85</v>
      </c>
      <c r="D4" s="102">
        <v>84.3</v>
      </c>
      <c r="E4" s="102">
        <v>-0.70000000000000284</v>
      </c>
      <c r="F4" s="101"/>
      <c r="G4" s="43"/>
      <c r="H4" s="43"/>
      <c r="I4" s="43"/>
    </row>
    <row r="5" spans="1:9" ht="12.75" customHeight="1">
      <c r="A5" s="145">
        <v>2</v>
      </c>
      <c r="B5" s="106" t="s">
        <v>19</v>
      </c>
      <c r="C5" s="102">
        <v>81</v>
      </c>
      <c r="D5" s="102">
        <v>81.3</v>
      </c>
      <c r="E5" s="102">
        <v>0.29999999999999716</v>
      </c>
      <c r="F5" s="101"/>
    </row>
    <row r="6" spans="1:9" ht="12.75" customHeight="1">
      <c r="A6" s="145">
        <v>3</v>
      </c>
      <c r="B6" s="106" t="s">
        <v>20</v>
      </c>
      <c r="C6" s="102">
        <v>77.2</v>
      </c>
      <c r="D6" s="102">
        <v>82.8</v>
      </c>
      <c r="E6" s="102">
        <v>5.5999999999999943</v>
      </c>
      <c r="F6" s="101"/>
    </row>
    <row r="7" spans="1:9" ht="12.75" customHeight="1">
      <c r="A7" s="145">
        <v>4</v>
      </c>
      <c r="B7" s="106" t="s">
        <v>21</v>
      </c>
      <c r="C7" s="102">
        <v>85.5</v>
      </c>
      <c r="D7" s="102">
        <v>84</v>
      </c>
      <c r="E7" s="102">
        <v>-1.5</v>
      </c>
      <c r="F7" s="101"/>
    </row>
    <row r="8" spans="1:9" ht="12.75" customHeight="1">
      <c r="A8" s="145">
        <v>5</v>
      </c>
      <c r="B8" s="106" t="s">
        <v>22</v>
      </c>
      <c r="C8" s="102">
        <v>83.7</v>
      </c>
      <c r="D8" s="102">
        <v>81.7</v>
      </c>
      <c r="E8" s="102">
        <v>-2</v>
      </c>
      <c r="F8" s="101"/>
    </row>
    <row r="9" spans="1:9" ht="12.75" customHeight="1">
      <c r="A9" s="145">
        <v>6</v>
      </c>
      <c r="B9" s="106" t="s">
        <v>25</v>
      </c>
      <c r="C9" s="102">
        <v>79.3</v>
      </c>
      <c r="D9" s="102">
        <v>87.5</v>
      </c>
      <c r="E9" s="102">
        <v>8.2000000000000028</v>
      </c>
      <c r="F9" s="101"/>
    </row>
    <row r="10" spans="1:9" ht="12.75" customHeight="1">
      <c r="A10" s="145">
        <v>7</v>
      </c>
      <c r="B10" s="106" t="s">
        <v>23</v>
      </c>
      <c r="C10" s="102">
        <v>87.3</v>
      </c>
      <c r="D10" s="102">
        <v>86.7</v>
      </c>
      <c r="E10" s="102">
        <v>-0.59999999999999432</v>
      </c>
      <c r="F10" s="101"/>
    </row>
    <row r="11" spans="1:9" ht="12.75" customHeight="1">
      <c r="A11" s="145">
        <v>8</v>
      </c>
      <c r="B11" s="106" t="s">
        <v>24</v>
      </c>
      <c r="C11" s="102">
        <v>86.2</v>
      </c>
      <c r="D11" s="102">
        <v>84.8</v>
      </c>
      <c r="E11" s="102">
        <v>-1.4000000000000057</v>
      </c>
      <c r="F11" s="101"/>
    </row>
    <row r="12" spans="1:9" ht="12.75" customHeight="1">
      <c r="A12" s="145">
        <v>9</v>
      </c>
      <c r="B12" s="106" t="s">
        <v>26</v>
      </c>
      <c r="C12" s="102">
        <v>87.6</v>
      </c>
      <c r="D12" s="102">
        <v>85.9</v>
      </c>
      <c r="E12" s="102">
        <v>-1.6999999999999886</v>
      </c>
      <c r="F12" s="101"/>
    </row>
    <row r="13" spans="1:9" ht="12.75" customHeight="1">
      <c r="A13" s="145">
        <v>10</v>
      </c>
      <c r="B13" s="106" t="s">
        <v>28</v>
      </c>
      <c r="C13" s="102">
        <v>81.599999999999994</v>
      </c>
      <c r="D13" s="102">
        <v>82.1</v>
      </c>
      <c r="E13" s="102">
        <v>0.5</v>
      </c>
      <c r="F13" s="101"/>
    </row>
    <row r="14" spans="1:9" ht="12.75" customHeight="1">
      <c r="A14" s="145">
        <v>11</v>
      </c>
      <c r="B14" s="106" t="s">
        <v>27</v>
      </c>
      <c r="C14" s="102">
        <v>82.4</v>
      </c>
      <c r="D14" s="102">
        <v>80.7</v>
      </c>
      <c r="E14" s="102">
        <v>-1.7000000000000028</v>
      </c>
      <c r="F14" s="101"/>
    </row>
    <row r="15" spans="1:9" ht="12.75" customHeight="1">
      <c r="A15" s="145">
        <v>12</v>
      </c>
      <c r="B15" s="106" t="s">
        <v>30</v>
      </c>
      <c r="C15" s="102">
        <v>69</v>
      </c>
      <c r="D15" s="102">
        <v>68.599999999999994</v>
      </c>
      <c r="E15" s="102">
        <v>-0.40000000000000568</v>
      </c>
      <c r="F15" s="101"/>
    </row>
    <row r="16" spans="1:9" ht="12.75" customHeight="1">
      <c r="A16" s="145">
        <v>13</v>
      </c>
      <c r="B16" s="106" t="s">
        <v>29</v>
      </c>
      <c r="C16" s="102">
        <v>78.099999999999994</v>
      </c>
      <c r="D16" s="102">
        <v>79.400000000000006</v>
      </c>
      <c r="E16" s="102">
        <v>1.3000000000000114</v>
      </c>
      <c r="F16" s="101"/>
    </row>
    <row r="17" spans="1:6" ht="12.75" customHeight="1">
      <c r="A17" s="145">
        <v>14</v>
      </c>
      <c r="B17" s="106" t="s">
        <v>33</v>
      </c>
      <c r="C17" s="102">
        <v>82.4</v>
      </c>
      <c r="D17" s="102">
        <v>79.5</v>
      </c>
      <c r="E17" s="102">
        <v>-2.9000000000000057</v>
      </c>
      <c r="F17" s="101"/>
    </row>
    <row r="18" spans="1:6" ht="12.75" customHeight="1">
      <c r="A18" s="145">
        <v>15</v>
      </c>
      <c r="B18" s="106" t="s">
        <v>31</v>
      </c>
      <c r="C18" s="102">
        <v>74.099999999999994</v>
      </c>
      <c r="D18" s="102">
        <v>75.2</v>
      </c>
      <c r="E18" s="102">
        <v>1.1000000000000085</v>
      </c>
      <c r="F18" s="101"/>
    </row>
    <row r="19" spans="1:6" ht="12.75" customHeight="1">
      <c r="A19" s="145">
        <v>16</v>
      </c>
      <c r="B19" s="106" t="s">
        <v>37</v>
      </c>
      <c r="C19" s="102">
        <v>86.5</v>
      </c>
      <c r="D19" s="102">
        <v>85.7</v>
      </c>
      <c r="E19" s="102">
        <v>-0.79999999999999716</v>
      </c>
      <c r="F19" s="101"/>
    </row>
    <row r="20" spans="1:6" ht="12.75" customHeight="1">
      <c r="A20" s="145">
        <v>17</v>
      </c>
      <c r="B20" s="106" t="s">
        <v>40</v>
      </c>
      <c r="C20" s="102">
        <v>73.099999999999994</v>
      </c>
      <c r="D20" s="102">
        <v>81.2</v>
      </c>
      <c r="E20" s="102">
        <v>8.1000000000000085</v>
      </c>
      <c r="F20" s="101"/>
    </row>
    <row r="21" spans="1:6" ht="12.75" customHeight="1">
      <c r="A21" s="145">
        <v>18</v>
      </c>
      <c r="B21" s="106" t="s">
        <v>36</v>
      </c>
      <c r="C21" s="102">
        <v>78.900000000000006</v>
      </c>
      <c r="D21" s="102">
        <v>80.400000000000006</v>
      </c>
      <c r="E21" s="102">
        <v>1.5</v>
      </c>
      <c r="F21" s="101"/>
    </row>
    <row r="22" spans="1:6" ht="12.75" customHeight="1">
      <c r="A22" s="145">
        <v>19</v>
      </c>
      <c r="B22" s="106" t="s">
        <v>32</v>
      </c>
      <c r="C22" s="102">
        <v>71</v>
      </c>
      <c r="D22" s="102">
        <v>70.7</v>
      </c>
      <c r="E22" s="102">
        <v>-0.29999999999999716</v>
      </c>
      <c r="F22" s="101"/>
    </row>
    <row r="23" spans="1:6" ht="12.75" customHeight="1">
      <c r="A23" s="145">
        <v>20</v>
      </c>
      <c r="B23" s="106" t="s">
        <v>34</v>
      </c>
      <c r="C23" s="102">
        <v>76.8</v>
      </c>
      <c r="D23" s="102">
        <v>73.400000000000006</v>
      </c>
      <c r="E23" s="102">
        <v>-3.3999999999999915</v>
      </c>
      <c r="F23" s="101"/>
    </row>
    <row r="24" spans="1:6" ht="12.75" customHeight="1">
      <c r="A24" s="145">
        <v>21</v>
      </c>
      <c r="B24" s="106" t="s">
        <v>42</v>
      </c>
      <c r="C24" s="102">
        <v>85.7</v>
      </c>
      <c r="D24" s="102">
        <v>82.8</v>
      </c>
      <c r="E24" s="102">
        <v>-2.9000000000000057</v>
      </c>
      <c r="F24" s="101"/>
    </row>
    <row r="25" spans="1:6" ht="12.75" customHeight="1">
      <c r="A25" s="145">
        <v>22</v>
      </c>
      <c r="B25" s="106" t="s">
        <v>74</v>
      </c>
      <c r="C25" s="102">
        <v>80.2</v>
      </c>
      <c r="D25" s="102">
        <v>77.900000000000006</v>
      </c>
      <c r="E25" s="102">
        <v>-2.2999999999999972</v>
      </c>
      <c r="F25" s="101"/>
    </row>
    <row r="26" spans="1:6" ht="12.75" customHeight="1">
      <c r="A26" s="145">
        <v>23</v>
      </c>
      <c r="B26" s="106" t="s">
        <v>39</v>
      </c>
      <c r="C26" s="102">
        <v>77.8</v>
      </c>
      <c r="D26" s="102">
        <v>77.099999999999994</v>
      </c>
      <c r="E26" s="102">
        <v>-0.70000000000000284</v>
      </c>
      <c r="F26" s="101"/>
    </row>
    <row r="27" spans="1:6" ht="12.75" customHeight="1">
      <c r="A27" s="145">
        <v>24</v>
      </c>
      <c r="B27" s="106" t="s">
        <v>35</v>
      </c>
      <c r="C27" s="102">
        <v>73.7</v>
      </c>
      <c r="D27" s="102">
        <v>74.7</v>
      </c>
      <c r="E27" s="102">
        <v>1</v>
      </c>
      <c r="F27" s="101"/>
    </row>
    <row r="28" spans="1:6" ht="12.75" customHeight="1">
      <c r="A28" s="145">
        <v>25</v>
      </c>
      <c r="B28" s="106" t="s">
        <v>75</v>
      </c>
      <c r="C28" s="102">
        <v>82</v>
      </c>
      <c r="D28" s="102">
        <v>85</v>
      </c>
      <c r="E28" s="102">
        <v>3</v>
      </c>
      <c r="F28" s="101"/>
    </row>
    <row r="29" spans="1:6" ht="12.75" customHeight="1">
      <c r="A29" s="145">
        <v>26</v>
      </c>
      <c r="B29" s="106" t="s">
        <v>41</v>
      </c>
      <c r="C29" s="102">
        <v>74.8</v>
      </c>
      <c r="D29" s="102">
        <v>74.7</v>
      </c>
      <c r="E29" s="102">
        <v>-9.9999999999994316E-2</v>
      </c>
      <c r="F29" s="101"/>
    </row>
    <row r="30" spans="1:6" ht="12.75" customHeight="1">
      <c r="A30" s="145">
        <v>27</v>
      </c>
      <c r="B30" s="106" t="s">
        <v>43</v>
      </c>
      <c r="C30" s="102">
        <v>82.3</v>
      </c>
      <c r="D30" s="102">
        <v>81.599999999999994</v>
      </c>
      <c r="E30" s="102">
        <v>-0.70000000000000284</v>
      </c>
      <c r="F30" s="101"/>
    </row>
    <row r="31" spans="1:6" ht="12.75" customHeight="1">
      <c r="A31" s="145">
        <v>28</v>
      </c>
      <c r="B31" s="106" t="s">
        <v>38</v>
      </c>
      <c r="C31" s="102">
        <v>76.8</v>
      </c>
      <c r="D31" s="102">
        <v>79.2</v>
      </c>
      <c r="E31" s="102">
        <v>2.4000000000000057</v>
      </c>
      <c r="F31" s="101"/>
    </row>
    <row r="32" spans="1:6" ht="12.75" customHeight="1">
      <c r="A32" s="145">
        <v>29</v>
      </c>
      <c r="B32" s="106" t="s">
        <v>47</v>
      </c>
      <c r="C32" s="102">
        <v>85</v>
      </c>
      <c r="D32" s="102">
        <v>81.2</v>
      </c>
      <c r="E32" s="102">
        <v>-3.7999999999999972</v>
      </c>
      <c r="F32" s="101"/>
    </row>
    <row r="33" spans="1:6" ht="12.75" customHeight="1">
      <c r="A33" s="145">
        <v>30</v>
      </c>
      <c r="B33" s="106" t="s">
        <v>62</v>
      </c>
      <c r="C33" s="102">
        <v>65.599999999999994</v>
      </c>
      <c r="D33" s="102">
        <v>65.2</v>
      </c>
      <c r="E33" s="102">
        <v>-0.39999999999999147</v>
      </c>
      <c r="F33" s="101"/>
    </row>
    <row r="34" spans="1:6" ht="12.75" customHeight="1">
      <c r="A34" s="145">
        <v>31</v>
      </c>
      <c r="B34" s="106" t="s">
        <v>71</v>
      </c>
      <c r="C34" s="102">
        <v>69.3</v>
      </c>
      <c r="D34" s="102">
        <v>59.5</v>
      </c>
      <c r="E34" s="102">
        <v>-9.7999999999999972</v>
      </c>
      <c r="F34" s="101"/>
    </row>
    <row r="35" spans="1:6" ht="12.75" customHeight="1">
      <c r="A35" s="145">
        <v>32</v>
      </c>
      <c r="B35" s="106" t="s">
        <v>63</v>
      </c>
      <c r="C35" s="102">
        <v>55.6</v>
      </c>
      <c r="D35" s="102">
        <v>57.9</v>
      </c>
      <c r="E35" s="102">
        <v>2.2999999999999972</v>
      </c>
      <c r="F35" s="101"/>
    </row>
    <row r="36" spans="1:6" ht="12.75" customHeight="1">
      <c r="A36" s="145">
        <v>33</v>
      </c>
      <c r="B36" s="106" t="s">
        <v>44</v>
      </c>
      <c r="C36" s="102">
        <v>79.400000000000006</v>
      </c>
      <c r="D36" s="102">
        <v>83.3</v>
      </c>
      <c r="E36" s="102">
        <v>3.8999999999999915</v>
      </c>
      <c r="F36" s="101"/>
    </row>
    <row r="37" spans="1:6" ht="12.75" customHeight="1">
      <c r="A37" s="145">
        <v>34</v>
      </c>
      <c r="B37" s="106" t="s">
        <v>45</v>
      </c>
      <c r="C37" s="102">
        <v>80.5</v>
      </c>
      <c r="D37" s="102">
        <v>74.599999999999994</v>
      </c>
      <c r="E37" s="102">
        <v>-5.9000000000000057</v>
      </c>
      <c r="F37" s="101"/>
    </row>
    <row r="38" spans="1:6" ht="12.75" customHeight="1">
      <c r="A38" s="145">
        <v>35</v>
      </c>
      <c r="B38" s="106" t="s">
        <v>67</v>
      </c>
      <c r="C38" s="102">
        <v>75.7</v>
      </c>
      <c r="D38" s="102">
        <v>82.5</v>
      </c>
      <c r="E38" s="102">
        <v>6.7999999999999972</v>
      </c>
      <c r="F38" s="101"/>
    </row>
    <row r="39" spans="1:6" ht="12.75" customHeight="1">
      <c r="A39" s="145">
        <v>36</v>
      </c>
      <c r="B39" s="106" t="s">
        <v>46</v>
      </c>
      <c r="C39" s="102">
        <v>72.599999999999994</v>
      </c>
      <c r="D39" s="102">
        <v>73.8</v>
      </c>
      <c r="E39" s="102">
        <v>1.2000000000000028</v>
      </c>
      <c r="F39" s="101"/>
    </row>
    <row r="40" spans="1:6" ht="12.75" customHeight="1">
      <c r="A40" s="145">
        <v>37</v>
      </c>
      <c r="B40" s="106" t="s">
        <v>51</v>
      </c>
      <c r="C40" s="102">
        <v>88.4</v>
      </c>
      <c r="D40" s="102">
        <v>83.2</v>
      </c>
      <c r="E40" s="102">
        <v>-5.2000000000000028</v>
      </c>
      <c r="F40" s="101"/>
    </row>
    <row r="41" spans="1:6" ht="12.75" customHeight="1">
      <c r="A41" s="145">
        <v>38</v>
      </c>
      <c r="B41" s="106" t="s">
        <v>83</v>
      </c>
      <c r="C41" s="102">
        <v>71.099999999999994</v>
      </c>
      <c r="D41" s="102">
        <v>79.400000000000006</v>
      </c>
      <c r="E41" s="102">
        <v>8.3000000000000114</v>
      </c>
      <c r="F41" s="101"/>
    </row>
    <row r="42" spans="1:6" ht="12.75" customHeight="1">
      <c r="A42" s="145">
        <v>39</v>
      </c>
      <c r="B42" s="106" t="s">
        <v>49</v>
      </c>
      <c r="C42" s="102">
        <v>84.1</v>
      </c>
      <c r="D42" s="102">
        <v>76.8</v>
      </c>
      <c r="E42" s="102">
        <v>-7.2999999999999972</v>
      </c>
      <c r="F42" s="101"/>
    </row>
    <row r="43" spans="1:6" ht="12.75" customHeight="1">
      <c r="A43" s="145">
        <v>40</v>
      </c>
      <c r="B43" s="106" t="s">
        <v>48</v>
      </c>
      <c r="C43" s="102">
        <v>57.6</v>
      </c>
      <c r="D43" s="102">
        <v>50.1</v>
      </c>
      <c r="E43" s="102">
        <v>-7.5</v>
      </c>
      <c r="F43" s="101"/>
    </row>
    <row r="44" spans="1:6" ht="12.75" customHeight="1">
      <c r="A44" s="145">
        <v>41</v>
      </c>
      <c r="B44" s="106" t="s">
        <v>86</v>
      </c>
      <c r="C44" s="102">
        <v>84.5</v>
      </c>
      <c r="D44" s="102">
        <v>84.6</v>
      </c>
      <c r="E44" s="102">
        <v>9.9999999999994316E-2</v>
      </c>
      <c r="F44" s="101"/>
    </row>
    <row r="45" spans="1:6" ht="12.75" customHeight="1">
      <c r="A45" s="145">
        <v>42</v>
      </c>
      <c r="B45" s="106" t="s">
        <v>78</v>
      </c>
      <c r="C45" s="102">
        <v>69.5</v>
      </c>
      <c r="D45" s="102">
        <v>66.5</v>
      </c>
      <c r="E45" s="102">
        <v>-3</v>
      </c>
      <c r="F45" s="101"/>
    </row>
    <row r="46" spans="1:6" ht="12.75" customHeight="1">
      <c r="A46" s="192">
        <v>43</v>
      </c>
      <c r="B46" s="107" t="s">
        <v>57</v>
      </c>
      <c r="C46" s="96">
        <v>71.099999999999994</v>
      </c>
      <c r="D46" s="96">
        <v>69.900000000000006</v>
      </c>
      <c r="E46" s="96">
        <v>-1.1999999999999886</v>
      </c>
      <c r="F46" s="97"/>
    </row>
    <row r="47" spans="1:6" ht="12.75" customHeight="1">
      <c r="A47" s="192">
        <v>44</v>
      </c>
      <c r="B47" s="107" t="s">
        <v>58</v>
      </c>
      <c r="C47" s="96">
        <v>66.7</v>
      </c>
      <c r="D47" s="96">
        <v>64.3</v>
      </c>
      <c r="E47" s="99">
        <v>-2.4000000000000057</v>
      </c>
      <c r="F47" s="97"/>
    </row>
    <row r="48" spans="1:6" ht="12.75" customHeight="1">
      <c r="A48" s="192">
        <v>45</v>
      </c>
      <c r="B48" s="107" t="s">
        <v>50</v>
      </c>
      <c r="C48" s="96">
        <v>84.3</v>
      </c>
      <c r="D48" s="96">
        <v>81.900000000000006</v>
      </c>
      <c r="E48" s="96">
        <v>-2.3999999999999915</v>
      </c>
      <c r="F48" s="97"/>
    </row>
    <row r="49" spans="1:249" ht="12.75" customHeight="1">
      <c r="A49" s="192">
        <v>46</v>
      </c>
      <c r="B49" s="107" t="s">
        <v>70</v>
      </c>
      <c r="C49" s="99">
        <v>64.8</v>
      </c>
      <c r="D49" s="99">
        <v>70</v>
      </c>
      <c r="E49" s="99">
        <v>5.2000000000000028</v>
      </c>
      <c r="F49" s="97"/>
    </row>
    <row r="50" spans="1:249" ht="12.75" customHeight="1">
      <c r="A50" s="192">
        <v>47</v>
      </c>
      <c r="B50" s="107" t="s">
        <v>76</v>
      </c>
      <c r="C50" s="99">
        <v>79</v>
      </c>
      <c r="D50" s="99">
        <v>79.7</v>
      </c>
      <c r="E50" s="99">
        <v>0.70000000000000284</v>
      </c>
      <c r="F50" s="97"/>
    </row>
    <row r="51" spans="1:249" ht="12.75" customHeight="1">
      <c r="A51" s="192">
        <v>48</v>
      </c>
      <c r="B51" s="107" t="s">
        <v>52</v>
      </c>
      <c r="C51" s="99">
        <v>72.5</v>
      </c>
      <c r="D51" s="99">
        <v>66.8</v>
      </c>
      <c r="E51" s="99">
        <v>-5.7000000000000028</v>
      </c>
      <c r="F51" s="96"/>
    </row>
    <row r="52" spans="1:249" ht="12.75" customHeight="1">
      <c r="A52" s="192">
        <v>49</v>
      </c>
      <c r="B52" s="107" t="s">
        <v>80</v>
      </c>
      <c r="C52" s="99">
        <v>71.599999999999994</v>
      </c>
      <c r="D52" s="99">
        <v>66.8</v>
      </c>
      <c r="E52" s="99">
        <v>-4.7999999999999972</v>
      </c>
      <c r="F52" s="97"/>
    </row>
    <row r="53" spans="1:249" s="29" customFormat="1" ht="12.75" customHeight="1">
      <c r="A53" s="192">
        <v>50</v>
      </c>
      <c r="B53" s="107" t="s">
        <v>61</v>
      </c>
      <c r="C53" s="99">
        <v>78.2</v>
      </c>
      <c r="D53" s="99">
        <v>70.8</v>
      </c>
      <c r="E53" s="99">
        <v>-7.4000000000000057</v>
      </c>
      <c r="F53" s="97"/>
    </row>
    <row r="54" spans="1:249" s="29" customFormat="1" ht="12.75" customHeight="1">
      <c r="A54" s="192">
        <v>51</v>
      </c>
      <c r="B54" s="107" t="s">
        <v>56</v>
      </c>
      <c r="C54" s="99">
        <v>77.5</v>
      </c>
      <c r="D54" s="99">
        <v>82</v>
      </c>
      <c r="E54" s="99">
        <v>4.5</v>
      </c>
      <c r="F54" s="97"/>
    </row>
    <row r="55" spans="1:249" s="29" customFormat="1" ht="12.75" customHeight="1">
      <c r="A55" s="192">
        <v>52</v>
      </c>
      <c r="B55" s="107" t="s">
        <v>68</v>
      </c>
      <c r="C55" s="99">
        <v>74.7</v>
      </c>
      <c r="D55" s="99">
        <v>72</v>
      </c>
      <c r="E55" s="99">
        <v>-2.7000000000000028</v>
      </c>
      <c r="F55" s="108"/>
    </row>
    <row r="56" spans="1:249" s="29" customFormat="1" ht="12.75" customHeight="1">
      <c r="A56" s="192">
        <v>53</v>
      </c>
      <c r="B56" s="107" t="s">
        <v>73</v>
      </c>
      <c r="C56" s="99">
        <v>64.3</v>
      </c>
      <c r="D56" s="99">
        <v>62.2</v>
      </c>
      <c r="E56" s="99">
        <v>-2.0999999999999943</v>
      </c>
      <c r="F56" s="109"/>
      <c r="L56" s="2"/>
      <c r="M56" s="2"/>
      <c r="N56" s="2"/>
      <c r="O56" s="2"/>
      <c r="P56" s="2"/>
      <c r="Q56" s="2"/>
    </row>
    <row r="57" spans="1:249" s="29" customFormat="1" ht="12.75" customHeight="1">
      <c r="A57" s="192">
        <v>54</v>
      </c>
      <c r="B57" s="107" t="s">
        <v>54</v>
      </c>
      <c r="C57" s="99">
        <v>70.7</v>
      </c>
      <c r="D57" s="99">
        <v>66.8</v>
      </c>
      <c r="E57" s="99">
        <v>-3.9000000000000057</v>
      </c>
      <c r="F57" s="109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92">
        <v>55</v>
      </c>
      <c r="B58" s="107" t="s">
        <v>55</v>
      </c>
      <c r="C58" s="99">
        <v>68.8</v>
      </c>
      <c r="D58" s="99">
        <v>68.2</v>
      </c>
      <c r="E58" s="99">
        <v>-0.59999999999999432</v>
      </c>
      <c r="F58" s="109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92">
        <v>56</v>
      </c>
      <c r="B59" s="107" t="s">
        <v>94</v>
      </c>
      <c r="C59" s="99">
        <v>64.2</v>
      </c>
      <c r="D59" s="99">
        <v>64.8</v>
      </c>
      <c r="E59" s="99">
        <v>0.59999999999999432</v>
      </c>
      <c r="F59" s="109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92">
        <v>57</v>
      </c>
      <c r="B60" s="107" t="s">
        <v>92</v>
      </c>
      <c r="C60" s="99">
        <v>71.900000000000006</v>
      </c>
      <c r="D60" s="99">
        <v>78.099999999999994</v>
      </c>
      <c r="E60" s="99">
        <v>6.1999999999999886</v>
      </c>
      <c r="F60" s="109"/>
      <c r="L60" s="2"/>
      <c r="M60" s="2"/>
      <c r="N60" s="2"/>
      <c r="O60" s="2"/>
      <c r="P60" s="2"/>
      <c r="Q60" s="2"/>
    </row>
    <row r="61" spans="1:249" s="29" customFormat="1" ht="12.75" customHeight="1">
      <c r="A61" s="192">
        <v>58</v>
      </c>
      <c r="B61" s="107" t="s">
        <v>85</v>
      </c>
      <c r="C61" s="99">
        <v>70.7</v>
      </c>
      <c r="D61" s="99">
        <v>67.599999999999994</v>
      </c>
      <c r="E61" s="99">
        <v>-3.1000000000000085</v>
      </c>
      <c r="F61" s="109"/>
      <c r="L61" s="2"/>
      <c r="M61" s="2"/>
      <c r="N61" s="2"/>
      <c r="O61" s="2"/>
      <c r="P61" s="2"/>
      <c r="Q61" s="2"/>
    </row>
    <row r="62" spans="1:249" s="29" customFormat="1" ht="12.75" customHeight="1">
      <c r="A62" s="192">
        <v>59</v>
      </c>
      <c r="B62" s="107" t="s">
        <v>95</v>
      </c>
      <c r="C62" s="99">
        <v>56.3</v>
      </c>
      <c r="D62" s="99">
        <v>58.5</v>
      </c>
      <c r="E62" s="99">
        <v>2.2000000000000028</v>
      </c>
      <c r="F62" s="109"/>
      <c r="L62" s="2"/>
      <c r="M62" s="2"/>
      <c r="N62" s="2"/>
      <c r="O62" s="2"/>
      <c r="P62" s="2"/>
      <c r="Q62" s="2"/>
    </row>
    <row r="63" spans="1:249" s="29" customFormat="1" ht="12.75" customHeight="1">
      <c r="A63" s="192">
        <v>60</v>
      </c>
      <c r="B63" s="107" t="s">
        <v>84</v>
      </c>
      <c r="C63" s="99">
        <v>76</v>
      </c>
      <c r="D63" s="99">
        <v>68.400000000000006</v>
      </c>
      <c r="E63" s="99">
        <v>-7.5999999999999943</v>
      </c>
      <c r="F63" s="109"/>
      <c r="L63" s="2"/>
      <c r="M63" s="2"/>
      <c r="N63" s="2"/>
      <c r="O63" s="2"/>
      <c r="P63" s="2"/>
      <c r="Q63" s="2"/>
    </row>
    <row r="64" spans="1:249" ht="12.75" customHeight="1">
      <c r="A64" s="192">
        <v>61</v>
      </c>
      <c r="B64" s="107" t="s">
        <v>53</v>
      </c>
      <c r="C64" s="99">
        <v>66.400000000000006</v>
      </c>
      <c r="D64" s="99">
        <v>70.900000000000006</v>
      </c>
      <c r="E64" s="99">
        <v>4.5</v>
      </c>
      <c r="F64" s="109"/>
      <c r="G64" s="29"/>
    </row>
    <row r="65" spans="1:226" ht="12.75" customHeight="1">
      <c r="A65" s="192">
        <v>62</v>
      </c>
      <c r="B65" s="107" t="s">
        <v>89</v>
      </c>
      <c r="C65" s="99">
        <v>70.8</v>
      </c>
      <c r="D65" s="99">
        <v>70.8</v>
      </c>
      <c r="E65" s="99">
        <v>0</v>
      </c>
      <c r="F65" s="136"/>
    </row>
    <row r="66" spans="1:226" ht="12.75" customHeight="1">
      <c r="A66" s="192">
        <v>63</v>
      </c>
      <c r="B66" s="107" t="s">
        <v>98</v>
      </c>
      <c r="C66" s="99">
        <v>79.400000000000006</v>
      </c>
      <c r="D66" s="99">
        <v>82.1</v>
      </c>
      <c r="E66" s="99">
        <v>2.6999999999999886</v>
      </c>
      <c r="F66" s="136"/>
    </row>
    <row r="67" spans="1:226" ht="12.75" customHeight="1">
      <c r="A67" s="192">
        <v>64</v>
      </c>
      <c r="B67" s="107" t="s">
        <v>79</v>
      </c>
      <c r="C67" s="99">
        <v>49.6</v>
      </c>
      <c r="D67" s="99">
        <v>62.3</v>
      </c>
      <c r="E67" s="99">
        <v>12.699999999999996</v>
      </c>
      <c r="F67" s="136"/>
    </row>
    <row r="68" spans="1:226" ht="12.75" customHeight="1">
      <c r="A68" s="190">
        <v>65</v>
      </c>
      <c r="B68" s="180" t="s">
        <v>93</v>
      </c>
      <c r="C68" s="99">
        <v>43.1</v>
      </c>
      <c r="D68" s="99">
        <v>32.9</v>
      </c>
      <c r="E68" s="99">
        <v>-10.200000000000003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1" customHeight="1">
      <c r="A69" s="189"/>
      <c r="B69" s="181" t="s">
        <v>16</v>
      </c>
      <c r="C69" s="125">
        <v>79.617168889615954</v>
      </c>
      <c r="D69" s="125">
        <v>80.3</v>
      </c>
      <c r="E69" s="125">
        <v>0.68283111038404343</v>
      </c>
      <c r="F69" s="97"/>
    </row>
    <row r="70" spans="1:226">
      <c r="A70" s="95"/>
      <c r="B70" s="97"/>
      <c r="C70" s="97"/>
      <c r="D70" s="97"/>
      <c r="E70" s="97"/>
      <c r="F70" s="97"/>
    </row>
    <row r="71" spans="1:226">
      <c r="A71" s="95"/>
      <c r="B71" s="97"/>
      <c r="C71" s="97"/>
      <c r="D71" s="97"/>
      <c r="E71" s="97"/>
      <c r="F71" s="9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4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9" customWidth="1"/>
    <col min="7" max="16384" width="9.140625" style="2"/>
  </cols>
  <sheetData>
    <row r="1" spans="1:10" ht="18.75">
      <c r="A1" s="163" t="s">
        <v>88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86"/>
      <c r="B3" s="149" t="s">
        <v>12</v>
      </c>
      <c r="C3" s="155">
        <v>43191</v>
      </c>
      <c r="D3" s="155">
        <v>43556</v>
      </c>
      <c r="E3" s="150" t="s">
        <v>15</v>
      </c>
    </row>
    <row r="4" spans="1:10" ht="12.75" customHeight="1">
      <c r="A4" s="171">
        <v>1</v>
      </c>
      <c r="B4" s="147" t="s">
        <v>18</v>
      </c>
      <c r="C4" s="156">
        <v>4970</v>
      </c>
      <c r="D4" s="156">
        <v>4938</v>
      </c>
      <c r="E4" s="148">
        <v>-0.64386317907444668</v>
      </c>
      <c r="G4" s="74"/>
      <c r="H4" s="74"/>
      <c r="I4" s="43"/>
    </row>
    <row r="5" spans="1:10" ht="12.75" customHeight="1">
      <c r="A5" s="171">
        <v>2</v>
      </c>
      <c r="B5" s="147" t="s">
        <v>19</v>
      </c>
      <c r="C5" s="156">
        <v>2880</v>
      </c>
      <c r="D5" s="156">
        <v>2933</v>
      </c>
      <c r="E5" s="148">
        <v>1.8402777777777779</v>
      </c>
    </row>
    <row r="6" spans="1:10" ht="12.75" customHeight="1">
      <c r="A6" s="171">
        <v>3</v>
      </c>
      <c r="B6" s="147" t="s">
        <v>20</v>
      </c>
      <c r="C6" s="156">
        <v>2138</v>
      </c>
      <c r="D6" s="156">
        <v>2137</v>
      </c>
      <c r="E6" s="148">
        <v>-4.6772684752104769E-2</v>
      </c>
      <c r="J6" s="75"/>
    </row>
    <row r="7" spans="1:10" ht="12.75" customHeight="1">
      <c r="A7" s="171">
        <v>4</v>
      </c>
      <c r="B7" s="147" t="s">
        <v>21</v>
      </c>
      <c r="C7" s="156">
        <v>1617</v>
      </c>
      <c r="D7" s="156">
        <v>1578</v>
      </c>
      <c r="E7" s="148">
        <v>-2.4118738404452689</v>
      </c>
    </row>
    <row r="8" spans="1:10" ht="12.75" customHeight="1">
      <c r="A8" s="171">
        <v>5</v>
      </c>
      <c r="B8" s="147" t="s">
        <v>22</v>
      </c>
      <c r="C8" s="156">
        <v>1583</v>
      </c>
      <c r="D8" s="156">
        <v>1588</v>
      </c>
      <c r="E8" s="148">
        <v>0.31585596967782692</v>
      </c>
    </row>
    <row r="9" spans="1:10" ht="12.75" customHeight="1">
      <c r="A9" s="171">
        <v>6</v>
      </c>
      <c r="B9" s="147" t="s">
        <v>25</v>
      </c>
      <c r="C9" s="156">
        <v>1137</v>
      </c>
      <c r="D9" s="156">
        <v>1125</v>
      </c>
      <c r="E9" s="148">
        <v>-1.0554089709762533</v>
      </c>
    </row>
    <row r="10" spans="1:10" ht="12.75" customHeight="1">
      <c r="A10" s="171">
        <v>7</v>
      </c>
      <c r="B10" s="147" t="s">
        <v>23</v>
      </c>
      <c r="C10" s="156">
        <v>938</v>
      </c>
      <c r="D10" s="156">
        <v>1013</v>
      </c>
      <c r="E10" s="148">
        <v>7.9957356076759067</v>
      </c>
    </row>
    <row r="11" spans="1:10" ht="12.75" customHeight="1">
      <c r="A11" s="171">
        <v>8</v>
      </c>
      <c r="B11" s="147" t="s">
        <v>24</v>
      </c>
      <c r="C11" s="156">
        <v>1173</v>
      </c>
      <c r="D11" s="156">
        <v>1119</v>
      </c>
      <c r="E11" s="148">
        <v>-4.6035805626598467</v>
      </c>
    </row>
    <row r="12" spans="1:10" ht="12.75" customHeight="1">
      <c r="A12" s="171">
        <v>9</v>
      </c>
      <c r="B12" s="147" t="s">
        <v>26</v>
      </c>
      <c r="C12" s="156">
        <v>749</v>
      </c>
      <c r="D12" s="156">
        <v>745</v>
      </c>
      <c r="E12" s="148">
        <v>-0.53404539385847793</v>
      </c>
    </row>
    <row r="13" spans="1:10" ht="12.75" customHeight="1">
      <c r="A13" s="171">
        <v>10</v>
      </c>
      <c r="B13" s="147" t="s">
        <v>28</v>
      </c>
      <c r="C13" s="156">
        <v>961</v>
      </c>
      <c r="D13" s="156">
        <v>937</v>
      </c>
      <c r="E13" s="148">
        <v>-2.497398543184183</v>
      </c>
    </row>
    <row r="14" spans="1:10" ht="12.75" customHeight="1">
      <c r="A14" s="171">
        <v>11</v>
      </c>
      <c r="B14" s="147" t="s">
        <v>27</v>
      </c>
      <c r="C14" s="156">
        <v>838</v>
      </c>
      <c r="D14" s="156">
        <v>896</v>
      </c>
      <c r="E14" s="148">
        <v>6.9212410501193311</v>
      </c>
    </row>
    <row r="15" spans="1:10" ht="12.75" customHeight="1">
      <c r="A15" s="171">
        <v>12</v>
      </c>
      <c r="B15" s="147" t="s">
        <v>30</v>
      </c>
      <c r="C15" s="156">
        <v>883</v>
      </c>
      <c r="D15" s="156">
        <v>909</v>
      </c>
      <c r="E15" s="148">
        <v>2.944507361268403</v>
      </c>
    </row>
    <row r="16" spans="1:10" ht="12.75" customHeight="1">
      <c r="A16" s="171">
        <v>13</v>
      </c>
      <c r="B16" s="147" t="s">
        <v>29</v>
      </c>
      <c r="C16" s="156">
        <v>635</v>
      </c>
      <c r="D16" s="156">
        <v>590</v>
      </c>
      <c r="E16" s="148">
        <v>-7.0866141732283463</v>
      </c>
    </row>
    <row r="17" spans="1:5" ht="12.75" customHeight="1">
      <c r="A17" s="171">
        <v>14</v>
      </c>
      <c r="B17" s="147" t="s">
        <v>33</v>
      </c>
      <c r="C17" s="156">
        <v>748</v>
      </c>
      <c r="D17" s="156">
        <v>793</v>
      </c>
      <c r="E17" s="148">
        <v>6.0160427807486627</v>
      </c>
    </row>
    <row r="18" spans="1:5" ht="12.75" customHeight="1">
      <c r="A18" s="171">
        <v>15</v>
      </c>
      <c r="B18" s="147" t="s">
        <v>31</v>
      </c>
      <c r="C18" s="156">
        <v>709</v>
      </c>
      <c r="D18" s="156">
        <v>728</v>
      </c>
      <c r="E18" s="148">
        <v>2.6798307475317347</v>
      </c>
    </row>
    <row r="19" spans="1:5" ht="12.75" customHeight="1">
      <c r="A19" s="171">
        <v>16</v>
      </c>
      <c r="B19" s="147" t="s">
        <v>37</v>
      </c>
      <c r="C19" s="156">
        <v>499</v>
      </c>
      <c r="D19" s="156">
        <v>504</v>
      </c>
      <c r="E19" s="148">
        <v>1.002004008016032</v>
      </c>
    </row>
    <row r="20" spans="1:5" ht="12.75" customHeight="1">
      <c r="A20" s="171">
        <v>17</v>
      </c>
      <c r="B20" s="147" t="s">
        <v>40</v>
      </c>
      <c r="C20" s="156">
        <v>479</v>
      </c>
      <c r="D20" s="156">
        <v>468</v>
      </c>
      <c r="E20" s="148">
        <v>-2.2964509394572024</v>
      </c>
    </row>
    <row r="21" spans="1:5" ht="12.75" customHeight="1">
      <c r="A21" s="171">
        <v>18</v>
      </c>
      <c r="B21" s="147" t="s">
        <v>36</v>
      </c>
      <c r="C21" s="156">
        <v>558</v>
      </c>
      <c r="D21" s="156">
        <v>534</v>
      </c>
      <c r="E21" s="148">
        <v>-4.3010752688172049</v>
      </c>
    </row>
    <row r="22" spans="1:5" ht="12.75" customHeight="1">
      <c r="A22" s="171">
        <v>19</v>
      </c>
      <c r="B22" s="147" t="s">
        <v>32</v>
      </c>
      <c r="C22" s="156">
        <v>1236</v>
      </c>
      <c r="D22" s="156">
        <v>1335</v>
      </c>
      <c r="E22" s="148">
        <v>8.009708737864079</v>
      </c>
    </row>
    <row r="23" spans="1:5" ht="12.75" customHeight="1">
      <c r="A23" s="171">
        <v>20</v>
      </c>
      <c r="B23" s="147" t="s">
        <v>34</v>
      </c>
      <c r="C23" s="156">
        <v>587</v>
      </c>
      <c r="D23" s="156">
        <v>635</v>
      </c>
      <c r="E23" s="148">
        <v>8.1771720613287897</v>
      </c>
    </row>
    <row r="24" spans="1:5" ht="12.75" customHeight="1">
      <c r="A24" s="171">
        <v>21</v>
      </c>
      <c r="B24" s="147" t="s">
        <v>42</v>
      </c>
      <c r="C24" s="156">
        <v>435</v>
      </c>
      <c r="D24" s="156">
        <v>464</v>
      </c>
      <c r="E24" s="148">
        <v>6.666666666666667</v>
      </c>
    </row>
    <row r="25" spans="1:5" ht="12.75" customHeight="1">
      <c r="A25" s="171">
        <v>22</v>
      </c>
      <c r="B25" s="147" t="s">
        <v>74</v>
      </c>
      <c r="C25" s="156">
        <v>410</v>
      </c>
      <c r="D25" s="156">
        <v>475</v>
      </c>
      <c r="E25" s="148">
        <v>15.853658536585366</v>
      </c>
    </row>
    <row r="26" spans="1:5" ht="12.75" customHeight="1">
      <c r="A26" s="171">
        <v>23</v>
      </c>
      <c r="B26" s="147" t="s">
        <v>39</v>
      </c>
      <c r="C26" s="156">
        <v>459</v>
      </c>
      <c r="D26" s="156">
        <v>480</v>
      </c>
      <c r="E26" s="148">
        <v>4.5751633986928102</v>
      </c>
    </row>
    <row r="27" spans="1:5" ht="12.75" customHeight="1">
      <c r="A27" s="171">
        <v>24</v>
      </c>
      <c r="B27" s="147" t="s">
        <v>35</v>
      </c>
      <c r="C27" s="156">
        <v>523</v>
      </c>
      <c r="D27" s="156">
        <v>534</v>
      </c>
      <c r="E27" s="148">
        <v>2.1032504780114722</v>
      </c>
    </row>
    <row r="28" spans="1:5" ht="12.75" customHeight="1">
      <c r="A28" s="171">
        <v>25</v>
      </c>
      <c r="B28" s="147" t="s">
        <v>75</v>
      </c>
      <c r="C28" s="156">
        <v>309</v>
      </c>
      <c r="D28" s="156">
        <v>336</v>
      </c>
      <c r="E28" s="148">
        <v>8.7378640776699026</v>
      </c>
    </row>
    <row r="29" spans="1:5" ht="12.75" customHeight="1">
      <c r="A29" s="171">
        <v>26</v>
      </c>
      <c r="B29" s="147" t="s">
        <v>41</v>
      </c>
      <c r="C29" s="156">
        <v>425</v>
      </c>
      <c r="D29" s="156">
        <v>467</v>
      </c>
      <c r="E29" s="148">
        <v>9.8823529411764692</v>
      </c>
    </row>
    <row r="30" spans="1:5" ht="12.75" customHeight="1">
      <c r="A30" s="171">
        <v>27</v>
      </c>
      <c r="B30" s="147" t="s">
        <v>43</v>
      </c>
      <c r="C30" s="156">
        <v>298</v>
      </c>
      <c r="D30" s="156">
        <v>294</v>
      </c>
      <c r="E30" s="148">
        <v>-1.3422818791946309</v>
      </c>
    </row>
    <row r="31" spans="1:5" ht="12.75" customHeight="1">
      <c r="A31" s="171">
        <v>28</v>
      </c>
      <c r="B31" s="147" t="s">
        <v>38</v>
      </c>
      <c r="C31" s="156">
        <v>638</v>
      </c>
      <c r="D31" s="156">
        <v>652</v>
      </c>
      <c r="E31" s="148">
        <v>2.1943573667711598</v>
      </c>
    </row>
    <row r="32" spans="1:5" ht="12.75" customHeight="1">
      <c r="A32" s="171">
        <v>29</v>
      </c>
      <c r="B32" s="147" t="s">
        <v>47</v>
      </c>
      <c r="C32" s="156">
        <v>285</v>
      </c>
      <c r="D32" s="156">
        <v>305</v>
      </c>
      <c r="E32" s="148">
        <v>7.0175438596491224</v>
      </c>
    </row>
    <row r="33" spans="1:5" ht="12.75" customHeight="1">
      <c r="A33" s="171">
        <v>30</v>
      </c>
      <c r="B33" s="147" t="s">
        <v>62</v>
      </c>
      <c r="C33" s="156">
        <v>477</v>
      </c>
      <c r="D33" s="156">
        <v>491</v>
      </c>
      <c r="E33" s="148">
        <v>2.9350104821802936</v>
      </c>
    </row>
    <row r="34" spans="1:5" ht="12.75" customHeight="1">
      <c r="A34" s="171">
        <v>31</v>
      </c>
      <c r="B34" s="147" t="s">
        <v>71</v>
      </c>
      <c r="C34" s="156">
        <v>363</v>
      </c>
      <c r="D34" s="156">
        <v>394</v>
      </c>
      <c r="E34" s="148">
        <v>8.5399449035812669</v>
      </c>
    </row>
    <row r="35" spans="1:5" ht="12.75" customHeight="1">
      <c r="A35" s="171">
        <v>32</v>
      </c>
      <c r="B35" s="147" t="s">
        <v>63</v>
      </c>
      <c r="C35" s="156">
        <v>334</v>
      </c>
      <c r="D35" s="156">
        <v>364</v>
      </c>
      <c r="E35" s="148">
        <v>8.9820359281437128</v>
      </c>
    </row>
    <row r="36" spans="1:5" ht="12.75" customHeight="1">
      <c r="A36" s="171">
        <v>33</v>
      </c>
      <c r="B36" s="147" t="s">
        <v>44</v>
      </c>
      <c r="C36" s="156">
        <v>232</v>
      </c>
      <c r="D36" s="156">
        <v>214</v>
      </c>
      <c r="E36" s="148">
        <v>-7.7586206896551726</v>
      </c>
    </row>
    <row r="37" spans="1:5" ht="12.75" customHeight="1">
      <c r="A37" s="171">
        <v>34</v>
      </c>
      <c r="B37" s="147" t="s">
        <v>45</v>
      </c>
      <c r="C37" s="156">
        <v>320</v>
      </c>
      <c r="D37" s="156">
        <v>317</v>
      </c>
      <c r="E37" s="148">
        <v>-0.9375</v>
      </c>
    </row>
    <row r="38" spans="1:5" ht="12.75" customHeight="1">
      <c r="A38" s="171">
        <v>35</v>
      </c>
      <c r="B38" s="147" t="s">
        <v>67</v>
      </c>
      <c r="C38" s="156">
        <v>174</v>
      </c>
      <c r="D38" s="156">
        <v>175</v>
      </c>
      <c r="E38" s="148">
        <v>0.57471264367816088</v>
      </c>
    </row>
    <row r="39" spans="1:5" ht="12.75" customHeight="1">
      <c r="A39" s="171">
        <v>36</v>
      </c>
      <c r="B39" s="147" t="s">
        <v>46</v>
      </c>
      <c r="C39" s="156">
        <v>363</v>
      </c>
      <c r="D39" s="156">
        <v>389</v>
      </c>
      <c r="E39" s="148">
        <v>7.1625344352617084</v>
      </c>
    </row>
    <row r="40" spans="1:5" ht="12.75" customHeight="1">
      <c r="A40" s="171">
        <v>37</v>
      </c>
      <c r="B40" s="147" t="s">
        <v>51</v>
      </c>
      <c r="C40" s="156">
        <v>165</v>
      </c>
      <c r="D40" s="156">
        <v>179</v>
      </c>
      <c r="E40" s="148">
        <v>8.4848484848484862</v>
      </c>
    </row>
    <row r="41" spans="1:5" ht="12.75" customHeight="1">
      <c r="A41" s="171">
        <v>38</v>
      </c>
      <c r="B41" s="147" t="s">
        <v>83</v>
      </c>
      <c r="C41" s="156">
        <v>217</v>
      </c>
      <c r="D41" s="156">
        <v>188</v>
      </c>
      <c r="E41" s="148">
        <v>-13.364055299539171</v>
      </c>
    </row>
    <row r="42" spans="1:5" ht="12.75" customHeight="1">
      <c r="A42" s="171">
        <v>39</v>
      </c>
      <c r="B42" s="147" t="s">
        <v>49</v>
      </c>
      <c r="C42" s="156">
        <v>134</v>
      </c>
      <c r="D42" s="156">
        <v>169</v>
      </c>
      <c r="E42" s="148">
        <v>26.119402985074625</v>
      </c>
    </row>
    <row r="43" spans="1:5" ht="12.75" customHeight="1">
      <c r="A43" s="171">
        <v>40</v>
      </c>
      <c r="B43" s="147" t="s">
        <v>48</v>
      </c>
      <c r="C43" s="156">
        <v>294</v>
      </c>
      <c r="D43" s="156">
        <v>342</v>
      </c>
      <c r="E43" s="148">
        <v>16.326530612244898</v>
      </c>
    </row>
    <row r="44" spans="1:5" ht="12.75" customHeight="1">
      <c r="A44" s="171">
        <v>41</v>
      </c>
      <c r="B44" s="147" t="s">
        <v>86</v>
      </c>
      <c r="C44" s="156">
        <v>129</v>
      </c>
      <c r="D44" s="156">
        <v>140</v>
      </c>
      <c r="E44" s="148">
        <v>8.5271317829457356</v>
      </c>
    </row>
    <row r="45" spans="1:5" ht="12.75" customHeight="1">
      <c r="A45" s="171">
        <v>42</v>
      </c>
      <c r="B45" s="147" t="s">
        <v>78</v>
      </c>
      <c r="C45" s="156">
        <v>390</v>
      </c>
      <c r="D45" s="156">
        <v>407</v>
      </c>
      <c r="E45" s="148">
        <v>4.3589743589743586</v>
      </c>
    </row>
    <row r="46" spans="1:5" ht="12.75" customHeight="1">
      <c r="A46" s="171">
        <v>43</v>
      </c>
      <c r="B46" s="147" t="s">
        <v>57</v>
      </c>
      <c r="C46" s="156">
        <v>455</v>
      </c>
      <c r="D46" s="156">
        <v>497</v>
      </c>
      <c r="E46" s="148">
        <v>9.2307692307692317</v>
      </c>
    </row>
    <row r="47" spans="1:5" ht="12.75" customHeight="1">
      <c r="A47" s="171">
        <v>44</v>
      </c>
      <c r="B47" s="147" t="s">
        <v>58</v>
      </c>
      <c r="C47" s="156">
        <v>379</v>
      </c>
      <c r="D47" s="156">
        <v>392</v>
      </c>
      <c r="E47" s="148">
        <v>3.4300791556728232</v>
      </c>
    </row>
    <row r="48" spans="1:5" ht="12.75" customHeight="1">
      <c r="A48" s="171">
        <v>45</v>
      </c>
      <c r="B48" s="147" t="s">
        <v>50</v>
      </c>
      <c r="C48" s="156">
        <v>126</v>
      </c>
      <c r="D48" s="156">
        <v>123</v>
      </c>
      <c r="E48" s="148">
        <v>-2.3809523809523809</v>
      </c>
    </row>
    <row r="49" spans="1:9" ht="12.75" customHeight="1">
      <c r="A49" s="171">
        <v>46</v>
      </c>
      <c r="B49" s="147" t="s">
        <v>70</v>
      </c>
      <c r="C49" s="156">
        <v>152</v>
      </c>
      <c r="D49" s="156">
        <v>154</v>
      </c>
      <c r="E49" s="148">
        <v>1.3157894736842104</v>
      </c>
    </row>
    <row r="50" spans="1:9" ht="12.75" customHeight="1">
      <c r="A50" s="171">
        <v>47</v>
      </c>
      <c r="B50" s="147" t="s">
        <v>76</v>
      </c>
      <c r="C50" s="156">
        <v>119</v>
      </c>
      <c r="D50" s="156">
        <v>120</v>
      </c>
      <c r="E50" s="148">
        <v>0.84033613445378152</v>
      </c>
    </row>
    <row r="51" spans="1:9" ht="12.75" customHeight="1">
      <c r="A51" s="185">
        <v>48</v>
      </c>
      <c r="B51" s="159" t="s">
        <v>52</v>
      </c>
      <c r="C51" s="158">
        <v>132</v>
      </c>
      <c r="D51" s="158">
        <v>150</v>
      </c>
      <c r="E51" s="157">
        <v>13.636363636363635</v>
      </c>
      <c r="G51" s="29"/>
    </row>
    <row r="52" spans="1:9" ht="12.75" customHeight="1">
      <c r="A52" s="185">
        <v>49</v>
      </c>
      <c r="B52" s="159" t="s">
        <v>80</v>
      </c>
      <c r="C52" s="158">
        <v>292</v>
      </c>
      <c r="D52" s="158">
        <v>345</v>
      </c>
      <c r="E52" s="157">
        <v>18.150684931506849</v>
      </c>
      <c r="G52" s="29"/>
    </row>
    <row r="53" spans="1:9" ht="12.75" customHeight="1">
      <c r="A53" s="185">
        <v>50</v>
      </c>
      <c r="B53" s="159" t="s">
        <v>61</v>
      </c>
      <c r="C53" s="158">
        <v>299</v>
      </c>
      <c r="D53" s="158">
        <v>318</v>
      </c>
      <c r="E53" s="157">
        <v>6.3545150501672243</v>
      </c>
      <c r="G53" s="85"/>
      <c r="H53" s="78"/>
      <c r="I53" s="68"/>
    </row>
    <row r="54" spans="1:9" s="29" customFormat="1" ht="12.75" customHeight="1">
      <c r="A54" s="185">
        <v>51</v>
      </c>
      <c r="B54" s="159" t="s">
        <v>56</v>
      </c>
      <c r="C54" s="158">
        <v>104</v>
      </c>
      <c r="D54" s="158">
        <v>106</v>
      </c>
      <c r="E54" s="157">
        <v>1.9230769230769231</v>
      </c>
      <c r="F54" s="109"/>
    </row>
    <row r="55" spans="1:9" s="29" customFormat="1" ht="12.75" customHeight="1">
      <c r="A55" s="185">
        <v>52</v>
      </c>
      <c r="B55" s="159" t="s">
        <v>68</v>
      </c>
      <c r="C55" s="158">
        <v>124</v>
      </c>
      <c r="D55" s="158">
        <v>120</v>
      </c>
      <c r="E55" s="157">
        <v>-3.225806451612903</v>
      </c>
      <c r="F55" s="109"/>
    </row>
    <row r="56" spans="1:9" s="29" customFormat="1" ht="12.75" customHeight="1">
      <c r="A56" s="185">
        <v>53</v>
      </c>
      <c r="B56" s="159" t="s">
        <v>73</v>
      </c>
      <c r="C56" s="195">
        <v>573</v>
      </c>
      <c r="D56" s="195">
        <v>605</v>
      </c>
      <c r="E56" s="197">
        <v>5.5846422338568935</v>
      </c>
      <c r="F56" s="109"/>
    </row>
    <row r="57" spans="1:9" s="29" customFormat="1" ht="12.75" customHeight="1">
      <c r="A57" s="171">
        <v>54</v>
      </c>
      <c r="B57" s="147" t="s">
        <v>54</v>
      </c>
      <c r="C57" s="162">
        <v>398</v>
      </c>
      <c r="D57" s="162">
        <v>425</v>
      </c>
      <c r="E57" s="196">
        <v>6.78391959798995</v>
      </c>
      <c r="F57" s="109"/>
    </row>
    <row r="58" spans="1:9" ht="14.25" customHeight="1">
      <c r="A58" s="171">
        <v>55</v>
      </c>
      <c r="B58" s="147" t="s">
        <v>55</v>
      </c>
      <c r="C58" s="162">
        <v>435</v>
      </c>
      <c r="D58" s="162">
        <v>448</v>
      </c>
      <c r="E58" s="196">
        <v>2.9885057471264367</v>
      </c>
    </row>
    <row r="59" spans="1:9">
      <c r="A59" s="171">
        <v>56</v>
      </c>
      <c r="B59" s="147" t="s">
        <v>94</v>
      </c>
      <c r="C59" s="162">
        <v>328</v>
      </c>
      <c r="D59" s="162">
        <v>340</v>
      </c>
      <c r="E59" s="196">
        <v>3.6585365853658534</v>
      </c>
    </row>
    <row r="60" spans="1:9">
      <c r="A60" s="171">
        <v>57</v>
      </c>
      <c r="B60" s="147" t="s">
        <v>92</v>
      </c>
      <c r="C60" s="162">
        <v>106</v>
      </c>
      <c r="D60" s="162">
        <v>124</v>
      </c>
      <c r="E60" s="197">
        <v>16.981132075471699</v>
      </c>
    </row>
    <row r="61" spans="1:9">
      <c r="A61" s="171">
        <v>58</v>
      </c>
      <c r="B61" s="147" t="s">
        <v>85</v>
      </c>
      <c r="C61" s="162">
        <v>262</v>
      </c>
      <c r="D61" s="162">
        <v>296</v>
      </c>
      <c r="E61" s="196">
        <v>12.977099236641221</v>
      </c>
    </row>
    <row r="62" spans="1:9">
      <c r="A62" s="171">
        <v>59</v>
      </c>
      <c r="B62" s="147" t="s">
        <v>95</v>
      </c>
      <c r="C62" s="162">
        <v>332</v>
      </c>
      <c r="D62" s="162">
        <v>307</v>
      </c>
      <c r="E62" s="196">
        <v>-7.5301204819277112</v>
      </c>
    </row>
    <row r="63" spans="1:9">
      <c r="A63" s="171">
        <v>60</v>
      </c>
      <c r="B63" s="147" t="s">
        <v>84</v>
      </c>
      <c r="C63" s="162">
        <v>147</v>
      </c>
      <c r="D63" s="162">
        <v>141</v>
      </c>
      <c r="E63" s="196">
        <v>-4.0816326530612246</v>
      </c>
    </row>
    <row r="64" spans="1:9">
      <c r="A64" s="171">
        <v>61</v>
      </c>
      <c r="B64" s="147" t="s">
        <v>53</v>
      </c>
      <c r="C64" s="162">
        <v>114</v>
      </c>
      <c r="D64" s="162">
        <v>118</v>
      </c>
      <c r="E64" s="196">
        <v>3.5087719298245612</v>
      </c>
    </row>
    <row r="65" spans="1:226">
      <c r="A65" s="171">
        <v>62</v>
      </c>
      <c r="B65" s="147" t="s">
        <v>89</v>
      </c>
      <c r="C65" s="162">
        <v>369</v>
      </c>
      <c r="D65" s="162">
        <v>358</v>
      </c>
      <c r="E65" s="196">
        <v>-2.9810298102981028</v>
      </c>
    </row>
    <row r="66" spans="1:226">
      <c r="A66" s="171">
        <v>63</v>
      </c>
      <c r="B66" s="147" t="s">
        <v>98</v>
      </c>
      <c r="C66" s="162">
        <v>76</v>
      </c>
      <c r="D66" s="162">
        <v>64</v>
      </c>
      <c r="E66" s="196">
        <v>-15.789473684210526</v>
      </c>
    </row>
    <row r="67" spans="1:226">
      <c r="A67" s="185">
        <v>64</v>
      </c>
      <c r="B67" s="159" t="s">
        <v>79</v>
      </c>
      <c r="C67" s="195">
        <v>186</v>
      </c>
      <c r="D67" s="195">
        <v>148</v>
      </c>
      <c r="E67" s="197">
        <v>-20.43010752688172</v>
      </c>
    </row>
    <row r="68" spans="1:226" ht="12.75" customHeight="1">
      <c r="A68" s="192">
        <v>65</v>
      </c>
      <c r="B68" s="135" t="s">
        <v>93</v>
      </c>
      <c r="C68" s="164">
        <v>168</v>
      </c>
      <c r="D68" s="164">
        <v>152</v>
      </c>
      <c r="E68" s="92">
        <v>-9.5238095238095237</v>
      </c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87"/>
      <c r="B69" s="177" t="s">
        <v>16</v>
      </c>
      <c r="C69" s="178">
        <v>52100</v>
      </c>
      <c r="D69" s="161">
        <v>53412</v>
      </c>
      <c r="E69" s="146">
        <v>2.5182341650671782</v>
      </c>
    </row>
    <row r="70" spans="1:226" ht="15">
      <c r="A70" s="194" t="s">
        <v>90</v>
      </c>
      <c r="B70" s="152"/>
      <c r="C70" s="154"/>
      <c r="D70" s="154"/>
      <c r="E70" s="154"/>
    </row>
    <row r="71" spans="1:226">
      <c r="A71" s="50"/>
    </row>
    <row r="72" spans="1:226">
      <c r="A72" s="50"/>
    </row>
    <row r="73" spans="1:226">
      <c r="A73" s="50"/>
    </row>
    <row r="74" spans="1:226">
      <c r="A74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2019-06-13T23:13:36Z</dcterms:modified>
</cp:coreProperties>
</file>