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mp;R\BITRE\TSS\04 Data Sources\Australian Trauma Registry\Bi-annual tables\2018_July_December\"/>
    </mc:Choice>
  </mc:AlternateContent>
  <bookViews>
    <workbookView xWindow="0" yWindow="0" windowWidth="28800" windowHeight="14865"/>
  </bookViews>
  <sheets>
    <sheet name="Registry Summary Jul -Dec 2018" sheetId="8" r:id="rId1"/>
    <sheet name="Notes" sheetId="12" r:id="rId2"/>
    <sheet name="Index" sheetId="9" r:id="rId3"/>
    <sheet name="On-road" sheetId="3" r:id="rId4"/>
    <sheet name="Off-road" sheetId="4" r:id="rId5"/>
    <sheet name="Non-transport" sheetId="5" r:id="rId6"/>
    <sheet name="All severe injuries" sheetId="6" r:id="rId7"/>
    <sheet name="Sheet1" sheetId="13" state="hidden" r:id="rId8"/>
  </sheets>
  <definedNames>
    <definedName name="Definitions">Notes!$A$31</definedName>
    <definedName name="General_notes">Notes!$A$11</definedName>
    <definedName name="GENERAL_TABLES___ALL_SEVERE_INJURIES">'All severe injuries'!$A$8</definedName>
    <definedName name="Index_GENERAL_TABLES___ALL_SEVERE_INJURY" localSheetId="2">Index!$A$72</definedName>
    <definedName name="Index_NON_TRANSPORT_SEVERE_INJURY" localSheetId="2">Index!$A$56</definedName>
    <definedName name="Index_OFF_ROAD_TRANSPORT_RELATED_SEVERE_INJURIES" localSheetId="2">Index!$A$36</definedName>
    <definedName name="Index_ON_ROAD_TRANSPORT_RELATED_SEVERE_INJURIES" localSheetId="2">Index!$A$10</definedName>
    <definedName name="NON_TRANSPORT_INJURIES">'Non-transport'!$A$8</definedName>
    <definedName name="OFF_ROAD_TRANSPORT_RELATED_INJURIES">'Off-road'!$A$8</definedName>
    <definedName name="ON_ROAD_TRANSPORT_RELATED_INJURIES">'On-road'!$A$8</definedName>
    <definedName name="Reference">Notes!$A$46</definedName>
    <definedName name="Summary_page">'Registry Summary Jul -Dec 2018'!$A$6</definedName>
    <definedName name="Table_10__a_._Count_of_Cases__Discharge_Destination_by_Gender_and_age_group__for_On_Road_Transport_Injuries">'On-road'!$A$218</definedName>
    <definedName name="Table_10_b_._Count_of_Cases__Discharge_Destination_by_Gender_and_age_group__for_On_road_Transport_Injuries">'On-road'!$A$244</definedName>
    <definedName name="Table_11_a_._Count_of_Cases__Disposition_after_Emergency_Department__by_gender_and_age_group__for_On_Road_transport_related_injuries">'On-road'!$A$270</definedName>
    <definedName name="Table_11_b_._Count_of_Cases__Disposition_after_Emergency_Department__by_gender_and_age_group__for_On_Road_transport_related_injuries">'On-road'!$A$296</definedName>
    <definedName name="Table_12_a_._Count___Discharged_Alive__Off_Road_transport_related_Injuries">'Off-road'!$A$11</definedName>
    <definedName name="Table_12_b_._Count___Deceased__within_30_days___Off_Road_transport_related_Injuries">'Off-road'!$G$11</definedName>
    <definedName name="Table_12_c_._Count___Deceased__after_30_days___Off_Road_transport_related_Injuries">'Off-road'!$M$11</definedName>
    <definedName name="Table_13_a_._Count_of_Cases__Place_of_Injury_by_age_group__Discharged_Alive___Off_Road_Transport_related_Injuries">'Off-road'!$A$25</definedName>
    <definedName name="Table_13_b_._Count_of_Cases__Place_of_Injury_by_age_group__Off_Road_Transport_related_Injury__Deceased__within_30_days">'Off-road'!$A$40</definedName>
    <definedName name="Table_13_c_._Count_of_Cases__Place_of_Injury_by_age_range__off_road_transport_related__Deceased__after_30_days">'Off-road'!$A$55</definedName>
    <definedName name="Table_13_d_._Count_of_Cases__Place_of_Injury_by_Road_User__off_road_transport_related">'Off-road'!$A$59</definedName>
    <definedName name="Table_14_a_._Count_of_Cases__Gender__Males__Off_Road_Transport_related">'Off-road'!$A$72</definedName>
    <definedName name="Table_14_b_._Count_of_Cases__by_Gender__Females___Off_Road_Tranpsort_related">'Off-road'!$M$72</definedName>
    <definedName name="Table_15._Total_Bed_Days_by_Road_User__Off_Road_Transport_related">'Off-road'!$A$85</definedName>
    <definedName name="Table_16.__Count_of_Cases__Mode_of_Transport__direct_to_definitive_care_only__for_Off_Road_Transport_Related_Cases">'Off-road'!$A$96</definedName>
    <definedName name="Table_17._Median_and_90th_Percentile_Hospital_Length_of_Stay__days__for_Off_Road_Transport_related">'Off-road'!$A$122</definedName>
    <definedName name="Table_18._Median_and_90th_Percentile_Emergency_Department_Length_of_Stay__in_minutes__for_off_road_transport_injuries">'Off-road'!$A$148</definedName>
    <definedName name="Table_19._Median_and_90th_Percentile_Intensitve_Care_Unit_Length_of_Stay__in_minutes__for_off_road_transport_injuries">'Off-road'!$A$174</definedName>
    <definedName name="Table_1a._Count___Discharged_Alive__On_Road_Transport_related">'On-road'!$A$10</definedName>
    <definedName name="Table_1b._Count___Deceased__within_30_days___On_Road_Transport_related">'On-road'!$G$10</definedName>
    <definedName name="Table_1c._Count___Deceased__after_30_days___On_Road_Transport_related">'On-road'!$N$10</definedName>
    <definedName name="Table_20_a_._Count_of_Cases__Discharge_Destination_by_Gender__for_Off_Road_Transport_Injuries">'Off-road'!$A$200</definedName>
    <definedName name="Table_20_b_._Count_of_Cases__Discharge_Destination_by_Gender__for_Off_road_Transport_Injuries">'Off-road'!$A$226</definedName>
    <definedName name="Table_21_a_._Count_of_Cases__Disposition_after_Emergency_Department__by_gender_and_age_group__for_Off_Road_transport_related_injuries">'Off-road'!$A$252</definedName>
    <definedName name="Table_21_b_._Count_of_Cases__Disposition_after_Emergency_Department__by_gender_and_age_group__for_Off_Road_transport_related_injuries">'Off-road'!$A$277</definedName>
    <definedName name="Table_22_a_._Count_of_Cases__by_5_year_age_group_and_gender__non_transport_injuries">'Non-transport'!$A$11</definedName>
    <definedName name="Table_22_b_._Count_of_Cases__by_5_year_age_group_and_gender__non_transport_related_injuries">'Non-transport'!$A$37</definedName>
    <definedName name="Table_23_a_._Count_of_Cases__Type_of_Injury__by_5_year_age_group_and_gender__for_non_transport_related_injuries__Males">'Non-transport'!$A$63</definedName>
    <definedName name="Table_23_b_._Count_of_Cases__Types_of_Injury_by_5_year_age_group_and_gender__non_transport_related__Females">'Non-transport'!$A$89</definedName>
    <definedName name="Table_23a_i_._Count_of_Mortlity__For_Type_of_Injury__by_5_year_age_group_and_gender__non_transport_related__Males">'Non-transport'!$J$63</definedName>
    <definedName name="Table_23b_i_._Count_of_Mortlity__Type_of_Injury_by_5_year_age_group_and_gender__non_transport_related__Females">'Non-transport'!$J$89</definedName>
    <definedName name="Table_24.__Count_of_Cases__Mode_of_Transport__direct_to_definitive_care_only___NON_TRANSPORT_RELATED_INJURIES">'Non-transport'!$A$116</definedName>
    <definedName name="Table_25._Median_and_90th_Percentile_Hospital_Length_of_Stay__days__for_non_transport_related">'Non-transport'!$A$142</definedName>
    <definedName name="Table_26._Median_and_90th_Percentile_Emergency_Department_Length_of_Stay__in_minutes__for_non_transport_injuries">'Non-transport'!$A$168</definedName>
    <definedName name="Table_27._Median_and_90th_Percentile_Intensitve_Care_Unit_Length_of_Stay__in_minutes__for_non_transport_injuries">'Non-transport'!$A$194</definedName>
    <definedName name="Table_28_a_._Count_of_Cases__Discharge_Destination_by_Gender__for_Non_Transport_Injuries__Males">'Non-transport'!$A$219</definedName>
    <definedName name="Table_28_b_._Count_of_Cases__Discharge_Destination_by_Gender__for_Non_Transport_Injuries__Females">'Non-transport'!$A$245</definedName>
    <definedName name="Table_29_a_._Count_of_Cases__Disposition_after_Emergency_Department__by_gender_and_age_group__for_Non_Transport_injuries__Males">'Non-transport'!$A$270</definedName>
    <definedName name="Table_29_b_._Count_of_Cases__Disposition_after_Emergency_Department__by_gender_and_age_group__for_Non_Transport_injuries__Females">'Non-transport'!$A$295</definedName>
    <definedName name="Table_2a._Count_of_Cases__by_Gender_and_Road_User__On_Road_Transport_Related_Injuries">'On-road'!$A$24</definedName>
    <definedName name="Table_2a_i_._Count_of_Cases__by_gender__and_Road_User__On_Road_Transport_Related___Discharged_Alive">'On-road'!$A$36</definedName>
    <definedName name="Table_2a_ii_._Count_of_Cases__by_gender_and_road_user__On_Road_Transport_related___Deceased__within_30_Days">'On-road'!$A$48</definedName>
    <definedName name="Table_2a_iii_._Count_of_Cases__by_Gender__MALE__and_road_user_On_Road___Deceased__after_30_days">'On-road'!$A$60</definedName>
    <definedName name="Table_2b._Count_of_cases__by_Gender_and_Road_User__On_Road_Transport_Related_Injuries">'On-road'!$M$24</definedName>
    <definedName name="Table_2b_i_._Count_of_Cases__by_gender__and_Road_User__On_Road_Transport_Related___Discharged_Alive">'On-road'!$M$36</definedName>
    <definedName name="Table_2b_ii_._Count_of_Cases__by_gender_and_road_user__On_Road_Transport_related___Deceased__within_30_Days">'On-road'!$M$48</definedName>
    <definedName name="Table_2b_iii_._Count_of_Cases__by_Gender__Females__and_road_user__On_Road___Deceased__after_30_days">'On-road'!$M$60</definedName>
    <definedName name="Table_3._Count_of_Cases_by_Road_User_and_Blood_Alcohol_Concentration__BAC">'On-road'!$A$64</definedName>
    <definedName name="Table_30._Median_and_other_Percentiles_for_Emergency_Department_Length_of_Stay__in_minutes__for_ALL_injuries">'All severe injuries'!$A$10</definedName>
    <definedName name="Table_31._Median_and_other_Percentiles_for_Hospital_Length_of_Stay__days___ALL_Injuries">'All severe injuries'!$A$35</definedName>
    <definedName name="Table_32._Median_and_other_Percentiles_for_Intensive_Care_Unit_Length_of_Stay__in_hours___ALL_Injuries">'All severe injuries'!$A$61</definedName>
    <definedName name="Table_33_a_._Count_of_Cases__Discharge_Destination_by_Gender__Males">'All severe injuries'!$A$87</definedName>
    <definedName name="Table_33_b_._Count_of_Cases__Discharge_Destination_by_Gender__Females">'All severe injuries'!$A$113</definedName>
    <definedName name="Table_34_a_._Count_of_Cases__Disposition_after_Emergency_Department_by_gender__ALL_Injuries">'All severe injuries'!$A$139</definedName>
    <definedName name="Table_34_b_._Count_of_Cases__Disposition_after_Emergency_Department_by_gender__ALL_Injuries">'All severe injuries'!$A$165</definedName>
    <definedName name="Table_4a._Median_length_of_stay__days__by_age_group_and_road_user__On_Road_Transport_related__Discharged_Alive">'On-road'!$A$73</definedName>
    <definedName name="Table_4b._Median_length_of_stay__days__by_age_group_and_road_user__On_Road_Transport_related__Deceased__within_30_days">'On-road'!$A$86</definedName>
    <definedName name="Table_4c._Median_length_of_stay_for_Deceased__after_30_days___n_2">'On-road'!$A$99</definedName>
    <definedName name="Table_4d._Total_Bed_Days_by_Road_User__On_Road">'On-road'!$A$103</definedName>
    <definedName name="Table_5.__Count_of_Cases__Mode_of_Transport__direct_to_definitive_care_only__for_On_Road_Transport_Related_Cases">'On-road'!$A$114</definedName>
    <definedName name="Table_6._Median_and_90th_Percentile_Hospital_Length_of_Stay__days__for_On_Road_Transport_related">'On-road'!$A$140</definedName>
    <definedName name="Table_7._Median_and_90th_Percentile_Emergency_Department_Length_of_Stay__in_days__for_on_road_transport_injuries">'On-road'!$A$166</definedName>
    <definedName name="Table_8._Median_and_90th_Percentile_Intensive_Care_Unit_Length_of_Stay__in_days__for_on_road_transport_injuries">'On-road'!$A$192</definedName>
    <definedName name="TABLE_INDEX" localSheetId="2">Index!$A$9</definedName>
    <definedName name="Table_notes">Notes!$A$25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6" i="3" l="1"/>
  <c r="K16" i="3" l="1"/>
  <c r="B172" i="4" l="1"/>
  <c r="U82" i="4"/>
  <c r="T82" i="4"/>
  <c r="S82" i="4"/>
  <c r="R82" i="4"/>
  <c r="Q82" i="4"/>
  <c r="P82" i="4"/>
  <c r="O82" i="4"/>
  <c r="N82" i="4"/>
  <c r="I82" i="4"/>
  <c r="H82" i="4"/>
  <c r="G82" i="4"/>
  <c r="F82" i="4"/>
  <c r="E82" i="4"/>
  <c r="D82" i="4"/>
  <c r="C82" i="4"/>
  <c r="B82" i="4"/>
  <c r="V81" i="4"/>
  <c r="J81" i="4"/>
  <c r="V80" i="4"/>
  <c r="J80" i="4"/>
  <c r="V79" i="4"/>
  <c r="J79" i="4"/>
  <c r="V78" i="4"/>
  <c r="J78" i="4"/>
  <c r="V77" i="4"/>
  <c r="J77" i="4"/>
  <c r="V76" i="4"/>
  <c r="J76" i="4"/>
  <c r="V75" i="4"/>
  <c r="J75" i="4"/>
  <c r="K69" i="4"/>
  <c r="J69" i="4"/>
  <c r="I69" i="4"/>
  <c r="H69" i="4"/>
  <c r="G69" i="4"/>
  <c r="F69" i="4"/>
  <c r="E69" i="4"/>
  <c r="D69" i="4"/>
  <c r="C69" i="4"/>
  <c r="B69" i="4"/>
  <c r="L68" i="4"/>
  <c r="L67" i="4"/>
  <c r="L66" i="4"/>
  <c r="L65" i="4"/>
  <c r="L64" i="4"/>
  <c r="L63" i="4"/>
  <c r="L62" i="4"/>
  <c r="I38" i="4"/>
  <c r="H38" i="4"/>
  <c r="G38" i="4"/>
  <c r="F38" i="4"/>
  <c r="E38" i="4"/>
  <c r="D38" i="4"/>
  <c r="C38" i="4"/>
  <c r="B38" i="4"/>
  <c r="J37" i="4"/>
  <c r="J36" i="4"/>
  <c r="J35" i="4"/>
  <c r="J34" i="4"/>
  <c r="J33" i="4"/>
  <c r="J32" i="4"/>
  <c r="J31" i="4"/>
  <c r="J30" i="4"/>
  <c r="J29" i="4"/>
  <c r="J28" i="4"/>
  <c r="B164" i="3"/>
  <c r="G138" i="3"/>
  <c r="F138" i="3"/>
  <c r="E138" i="3"/>
  <c r="D138" i="3"/>
  <c r="C138" i="3"/>
  <c r="B138" i="3"/>
  <c r="H137" i="3"/>
  <c r="H136" i="3"/>
  <c r="H135" i="3"/>
  <c r="H134" i="3"/>
  <c r="H133" i="3"/>
  <c r="H132" i="3"/>
  <c r="H131" i="3"/>
  <c r="H130" i="3"/>
  <c r="H129" i="3"/>
  <c r="H128" i="3"/>
  <c r="H127" i="3"/>
  <c r="H126" i="3"/>
  <c r="H125" i="3"/>
  <c r="H124" i="3"/>
  <c r="H123" i="3"/>
  <c r="H122" i="3"/>
  <c r="H121" i="3"/>
  <c r="H120" i="3"/>
  <c r="H119" i="3"/>
  <c r="H118" i="3"/>
  <c r="H117" i="3"/>
  <c r="H138" i="3" l="1"/>
  <c r="L69" i="4"/>
  <c r="V82" i="4"/>
  <c r="J82" i="4"/>
  <c r="J38" i="4"/>
  <c r="B112" i="3" l="1"/>
  <c r="B22" i="8" l="1"/>
  <c r="B35" i="8"/>
  <c r="F22" i="8"/>
  <c r="J22" i="8"/>
  <c r="B48" i="8"/>
</calcChain>
</file>

<file path=xl/comments1.xml><?xml version="1.0" encoding="utf-8"?>
<comments xmlns="http://schemas.openxmlformats.org/spreadsheetml/2006/main">
  <authors>
    <author>RISBEY Tim</author>
  </authors>
  <commentList>
    <comment ref="I272" authorId="0" shapeId="0">
      <text>
        <r>
          <rPr>
            <b/>
            <sz val="9"/>
            <color indexed="81"/>
            <rFont val="Tahoma"/>
            <family val="2"/>
          </rPr>
          <t>RISBEY Tim:</t>
        </r>
        <r>
          <rPr>
            <sz val="9"/>
            <color indexed="81"/>
            <rFont val="Tahoma"/>
            <family val="2"/>
          </rPr>
          <t xml:space="preserve">
New category Jan-Jun 2018 tables</t>
        </r>
      </text>
    </comment>
  </commentList>
</comments>
</file>

<file path=xl/sharedStrings.xml><?xml version="1.0" encoding="utf-8"?>
<sst xmlns="http://schemas.openxmlformats.org/spreadsheetml/2006/main" count="2090" uniqueCount="364">
  <si>
    <t>Age Group</t>
  </si>
  <si>
    <t>Count</t>
  </si>
  <si>
    <t>Percent</t>
  </si>
  <si>
    <t>0-4</t>
  </si>
  <si>
    <t>5-16</t>
  </si>
  <si>
    <t>17-25</t>
  </si>
  <si>
    <t>26-39</t>
  </si>
  <si>
    <t>40-54</t>
  </si>
  <si>
    <t>55-64</t>
  </si>
  <si>
    <t>65-74</t>
  </si>
  <si>
    <t>75+</t>
  </si>
  <si>
    <t>Total</t>
  </si>
  <si>
    <t>Occupant of MV</t>
  </si>
  <si>
    <t>Driver of MV</t>
  </si>
  <si>
    <t>Passenger of MV</t>
  </si>
  <si>
    <t>Motorcycle rider</t>
  </si>
  <si>
    <t>Pedal cycle rider</t>
  </si>
  <si>
    <t>Pedestrian</t>
  </si>
  <si>
    <t>Other or Unknown</t>
  </si>
  <si>
    <t>TOTAL</t>
  </si>
  <si>
    <t>NO OBSERVATIONS</t>
  </si>
  <si>
    <t>0 to &lt; 0.05</t>
  </si>
  <si>
    <t>0.05 and above</t>
  </si>
  <si>
    <t>Unknown</t>
  </si>
  <si>
    <t>*</t>
  </si>
  <si>
    <t>* n&lt;5</t>
  </si>
  <si>
    <t>Home</t>
  </si>
  <si>
    <t>Residential Institution</t>
  </si>
  <si>
    <t>School</t>
  </si>
  <si>
    <t>Trade or service area</t>
  </si>
  <si>
    <t>Industrial or constructional area</t>
  </si>
  <si>
    <t>Farm</t>
  </si>
  <si>
    <t>Other specified place</t>
  </si>
  <si>
    <t>Sports &amp; Athletics</t>
  </si>
  <si>
    <t>Streets &amp; Highways</t>
  </si>
  <si>
    <t xml:space="preserve">Unspecified Place </t>
  </si>
  <si>
    <t>No observations</t>
  </si>
  <si>
    <t>15-19</t>
  </si>
  <si>
    <t>20-24</t>
  </si>
  <si>
    <t>25-29</t>
  </si>
  <si>
    <t>30-34</t>
  </si>
  <si>
    <t>35-39</t>
  </si>
  <si>
    <t>40-44</t>
  </si>
  <si>
    <t>45-49</t>
  </si>
  <si>
    <t>50-54</t>
  </si>
  <si>
    <t>55-59</t>
  </si>
  <si>
    <t>60-64</t>
  </si>
  <si>
    <t>65-69</t>
  </si>
  <si>
    <t>70-74</t>
  </si>
  <si>
    <t>75-79</t>
  </si>
  <si>
    <t>80-84</t>
  </si>
  <si>
    <t>85-89</t>
  </si>
  <si>
    <t>90-94</t>
  </si>
  <si>
    <t>95-99</t>
  </si>
  <si>
    <t>100+</t>
  </si>
  <si>
    <t>FEMALE</t>
  </si>
  <si>
    <t>High Fall</t>
  </si>
  <si>
    <t>Low Fall</t>
  </si>
  <si>
    <t>Striking against or by object</t>
  </si>
  <si>
    <t>Struck by or collision with a person</t>
  </si>
  <si>
    <t>Cutting, piercing object</t>
  </si>
  <si>
    <t>Submersion or drowning</t>
  </si>
  <si>
    <t>Other threat to breathing</t>
  </si>
  <si>
    <t>Fire, flames, smoke</t>
  </si>
  <si>
    <t>Firearm</t>
  </si>
  <si>
    <t>Other</t>
  </si>
  <si>
    <t>5-9</t>
  </si>
  <si>
    <t>10-14</t>
  </si>
  <si>
    <t>MALE</t>
  </si>
  <si>
    <t>Blunt</t>
  </si>
  <si>
    <t>Penetrating</t>
  </si>
  <si>
    <t>Burn</t>
  </si>
  <si>
    <t>Other Trauma</t>
  </si>
  <si>
    <t>Not Stated</t>
  </si>
  <si>
    <t>Road Ambulance</t>
  </si>
  <si>
    <t>Helicopter Ambulance</t>
  </si>
  <si>
    <t>Fixed-Wing Ambulance</t>
  </si>
  <si>
    <t>Private Vehicle</t>
  </si>
  <si>
    <t>Interstate Ambulane</t>
  </si>
  <si>
    <t>Table 4c. Median length of stay for Deceased (after 30 days) (n=2)</t>
  </si>
  <si>
    <t>MALES</t>
  </si>
  <si>
    <t>p50</t>
  </si>
  <si>
    <t>p90</t>
  </si>
  <si>
    <t xml:space="preserve">Home </t>
  </si>
  <si>
    <t>Rehabilitation</t>
  </si>
  <si>
    <t>Residential Aged Care</t>
  </si>
  <si>
    <t>Special Accommodation</t>
  </si>
  <si>
    <t>Hospital for Convalescence</t>
  </si>
  <si>
    <t>Left against Medical Advice</t>
  </si>
  <si>
    <t>Death</t>
  </si>
  <si>
    <t>Acute Hospital for Definitive Care</t>
  </si>
  <si>
    <t>Ward</t>
  </si>
  <si>
    <t>ICU</t>
  </si>
  <si>
    <t>HDU</t>
  </si>
  <si>
    <t>OR</t>
  </si>
  <si>
    <t>OR to Ward</t>
  </si>
  <si>
    <t>OR to ICU</t>
  </si>
  <si>
    <t>OR to HDU</t>
  </si>
  <si>
    <t>Tfr to another hospital</t>
  </si>
  <si>
    <t>Death in ED</t>
  </si>
  <si>
    <t>Not applicable (direct admit to Ward)</t>
  </si>
  <si>
    <t>UNKNOWN TRANSPORT RELATED</t>
  </si>
  <si>
    <t>ON-ROAD TRANSPORT-RELATED</t>
  </si>
  <si>
    <t>OFF-ROAD TRANSPORT-RELATED</t>
  </si>
  <si>
    <t>NON-TRANSPORT RELATED</t>
  </si>
  <si>
    <t>n</t>
  </si>
  <si>
    <t>P50</t>
  </si>
  <si>
    <t>MORTALITY</t>
  </si>
  <si>
    <t>COUNT</t>
  </si>
  <si>
    <t>Age group</t>
  </si>
  <si>
    <t>n=0</t>
  </si>
  <si>
    <t>p10</t>
  </si>
  <si>
    <t>p25</t>
  </si>
  <si>
    <t>p75</t>
  </si>
  <si>
    <t>p50/Median</t>
  </si>
  <si>
    <t>Table 2a</t>
  </si>
  <si>
    <t>Table 6</t>
  </si>
  <si>
    <t>Occupant of MV–unknown seating position. Some patients are coded as unknown seating position.  Further details would require review of event descriptions. Not all sites provide event details.</t>
  </si>
  <si>
    <t>Table 30</t>
  </si>
  <si>
    <t>Table 31</t>
  </si>
  <si>
    <t>Table 32</t>
  </si>
  <si>
    <t>Table 33(b)</t>
  </si>
  <si>
    <t>Table 34(a)</t>
  </si>
  <si>
    <t>Table 34(b)</t>
  </si>
  <si>
    <t>Table 22(a)</t>
  </si>
  <si>
    <t>Table 22(b)</t>
  </si>
  <si>
    <t>Table 23(a)</t>
  </si>
  <si>
    <t>Table 23a(i)</t>
  </si>
  <si>
    <t>Table 23(b)</t>
  </si>
  <si>
    <t>Table 23b(i)</t>
  </si>
  <si>
    <t>Table 24</t>
  </si>
  <si>
    <t>Table 25</t>
  </si>
  <si>
    <t>Table 26</t>
  </si>
  <si>
    <t>Table 27</t>
  </si>
  <si>
    <t>Table 28(a)</t>
  </si>
  <si>
    <t>Table 28(b)</t>
  </si>
  <si>
    <t>Table 29(a)</t>
  </si>
  <si>
    <t>Table 29(b)</t>
  </si>
  <si>
    <t>Table 12(a)</t>
  </si>
  <si>
    <t>Table 12(b)</t>
  </si>
  <si>
    <t>Table 12(c)</t>
  </si>
  <si>
    <t>Table 13(a)</t>
  </si>
  <si>
    <t>Table 13(b)</t>
  </si>
  <si>
    <t>Table 13(c)</t>
  </si>
  <si>
    <t>Table 13(d)</t>
  </si>
  <si>
    <t>Table 14(a)</t>
  </si>
  <si>
    <t>Table 14(b)</t>
  </si>
  <si>
    <t>Table 15</t>
  </si>
  <si>
    <t>Table 16</t>
  </si>
  <si>
    <t>Table 17</t>
  </si>
  <si>
    <t>Table 18</t>
  </si>
  <si>
    <t>Table 19</t>
  </si>
  <si>
    <t>Table 20(a)</t>
  </si>
  <si>
    <t>Table 20(b)</t>
  </si>
  <si>
    <t>Table 21(a)</t>
  </si>
  <si>
    <t>Table 21(b)</t>
  </si>
  <si>
    <t>Table notes</t>
  </si>
  <si>
    <t>Table 1a</t>
  </si>
  <si>
    <t>Table 1b</t>
  </si>
  <si>
    <t>Table 1c</t>
  </si>
  <si>
    <t>Table 2a(i)</t>
  </si>
  <si>
    <t>Table 2a(ii)</t>
  </si>
  <si>
    <t>Table 2a(iii)</t>
  </si>
  <si>
    <t>Table 2b</t>
  </si>
  <si>
    <t>Table 2b(i)</t>
  </si>
  <si>
    <t>Table 2b(ii)</t>
  </si>
  <si>
    <t>Table 2b(iii)</t>
  </si>
  <si>
    <t>Table 3</t>
  </si>
  <si>
    <t>Table 4a</t>
  </si>
  <si>
    <t>Table 4b</t>
  </si>
  <si>
    <t>Table 4c</t>
  </si>
  <si>
    <t xml:space="preserve"> Median length of stay for Deceased (after 30 days) (n=2)</t>
  </si>
  <si>
    <t>Table 4d</t>
  </si>
  <si>
    <t>Table 5</t>
  </si>
  <si>
    <t>Table 7</t>
  </si>
  <si>
    <t>Table 8</t>
  </si>
  <si>
    <t>Table 10 (a)</t>
  </si>
  <si>
    <t>Table 10(b)</t>
  </si>
  <si>
    <t>Table 11(a)</t>
  </si>
  <si>
    <t>Table 11(b)</t>
  </si>
  <si>
    <t>General notes</t>
  </si>
  <si>
    <t>Non-transport</t>
  </si>
  <si>
    <t>On-road</t>
  </si>
  <si>
    <t>Off-road</t>
  </si>
  <si>
    <t>Unknown transport</t>
  </si>
  <si>
    <t>ALL SEVERE INJURIES (ISS &gt;12)</t>
  </si>
  <si>
    <t>Table 33(a). Count of Cases: Discharge Destination by Gender (Males)</t>
  </si>
  <si>
    <t>Table 33(b). Count of Cases: Discharge Destination by Gender (Females)</t>
  </si>
  <si>
    <t>Table 33(a)</t>
  </si>
  <si>
    <t xml:space="preserve"> Count of Cases: Discharge Destination by Gender (Males)</t>
  </si>
  <si>
    <t xml:space="preserve"> Count of Cases: Discharge Destination by Gender (Females)</t>
  </si>
  <si>
    <t xml:space="preserve"> Count of Mortality: For Type of Injury, by 5-year age group and gender, non-transport related (Males)</t>
  </si>
  <si>
    <t xml:space="preserve"> Count of Mortality: Type of Injury by 5-year age group and gender, non-transport related (Females)</t>
  </si>
  <si>
    <t>Table 23a(i). Count of Mortality: For Type of Injury, by 5-year age group and gender, non-transport related (Males)</t>
  </si>
  <si>
    <t>Table 23b(i). Count of Mortality: Type of Injury by 5-year age group and gender, non-transport related (Females)</t>
  </si>
  <si>
    <t>GENERAL TABLES - ALL SEVERE INJURIES</t>
  </si>
  <si>
    <t>OFF-ROAD TRANSPORT-RELATED SEVERE INJURIES</t>
  </si>
  <si>
    <t>Table 23(b). Count of Cases: Types of Severe Injury by 5-year age group and gender, non-transport related (Females)</t>
  </si>
  <si>
    <t>Table 25. Median and 90th Percentile Hospital Length of Stay (days) for non-transport related severe injury</t>
  </si>
  <si>
    <t>Table 16.  Count of Cases: Mode of Transport (direct to definitive care only) for off-road transport related severe injury cases</t>
  </si>
  <si>
    <t>Table 13(d). Count of Cases: Place of Injury by Road User, off-road transport related severe injury</t>
  </si>
  <si>
    <t>Table 15. Total Bed Days by Road User, off-road transport related severe injury</t>
  </si>
  <si>
    <t>Table 14(a). Count of Cases: Gender (Males) off-road transport related severe injury</t>
  </si>
  <si>
    <t>Table 1a. Count - Discharged Alive, on-road transport related severe injury</t>
  </si>
  <si>
    <t>Table 1b. Count - Deceased (within 30 days), on-road transport related mortality</t>
  </si>
  <si>
    <t>Table 2a(i). Count of Cases: by gender  and Road User, on-road transport related severe injury - Discharged Alive</t>
  </si>
  <si>
    <t>Table 2b(i). Count of Cases: by gender  and Road User, on-road transport related severe injury - Discharged Alive</t>
  </si>
  <si>
    <t>Table 2a(iii). Count of Cases: by Gender (MALE) and road user on-road severe injury - Deceased (after 30 days)</t>
  </si>
  <si>
    <t>Table 4a. Median length of stay (days) by age group and road user, on-road transport related severe injury, Discharged Alive</t>
  </si>
  <si>
    <t>Table 6. Median and 90th Percentile Hospital Length of Stay (days) for on-road transport related severe injury</t>
  </si>
  <si>
    <t xml:space="preserve"> Count - Discharged Alive, on-road transport related severe injury</t>
  </si>
  <si>
    <t xml:space="preserve"> Count - Deceased (within 30 days), on-road transport related mortality</t>
  </si>
  <si>
    <t xml:space="preserve"> Count - Deceased (after 30 days), on-road transport related severe injury</t>
  </si>
  <si>
    <t>TABLE INDEX</t>
  </si>
  <si>
    <t>2.  Case counts do not include patients that are still in hospital during this timeframe but had a date of injury prior to the reference period.  This means new cases that occur in future periods will be comparable, and ensures patients are not counted twice.  </t>
  </si>
  <si>
    <t>Definitions</t>
  </si>
  <si>
    <t>Severe injury</t>
  </si>
  <si>
    <t xml:space="preserve"> Median and 90th Percentile Hospital Length of Stay (days) for on-road transport related severe injury</t>
  </si>
  <si>
    <t xml:space="preserve"> Median and other Percentiles for Hospital Length of Stay (days), ALL severe injury</t>
  </si>
  <si>
    <t xml:space="preserve">  Count of Cases: Mode of Transport (direct to definitive care only), non-transport related severe injury</t>
  </si>
  <si>
    <t xml:space="preserve"> Median and 90th Percentile Hospital Length of Stay (days) for non-transport related severe injury</t>
  </si>
  <si>
    <t>Table 34(a). Count of Cases: Disposition after Emergency Department by gender, ALL severe injury (Males)</t>
  </si>
  <si>
    <t>Table 34(b). Count of Cases: Disposition after Emergency Department by gender, ALL severe injury (Females)</t>
  </si>
  <si>
    <t>Table 31. Median and other Percentiles for Hospital Length of Stay (days), ALL severe injury</t>
  </si>
  <si>
    <t>Table 1c. Count - Deceased (after 30 days), on-road transport related severe injury</t>
  </si>
  <si>
    <t>Table 2a. Count of Cases: by Gender and Road User, on-road  transport related severe injury</t>
  </si>
  <si>
    <t>Table 2b. Count of cases: by Gender and Road User, on-road  transport related severe injury</t>
  </si>
  <si>
    <t>Table 4b. Median length of stay (days) by age group and road user, on-road  transport related severe injury, Deceased (within 30 days)</t>
  </si>
  <si>
    <t xml:space="preserve"> Count of Cases: by gender  and Road User, on-road transport related severe injury - Discharged Alive</t>
  </si>
  <si>
    <t>Table 2b(iii). Count of Cases: by Gender (Females) and road user, on-road severe injury - Deceased (after 30 days)</t>
  </si>
  <si>
    <t>Table 2b(ii). Count of Cases: by gender and road user, on-road transport related mortality - Deceased (within 30 Days)</t>
  </si>
  <si>
    <t xml:space="preserve">Table 3.  Count of Cases by Road User and Blood Alcohol Concentration (BAC), on-road transport related severe injury </t>
  </si>
  <si>
    <t xml:space="preserve"> Median length of stay (days) by age group and road user, on-road transport related severe injury, Discharged Alive</t>
  </si>
  <si>
    <t xml:space="preserve"> Total Bed Days by Road User (On-Road), on-road transport related severe injury</t>
  </si>
  <si>
    <t>Table 4d. Total Bed Days by Road User (On-Road), on-road transport related severe injury</t>
  </si>
  <si>
    <t>Table 5.  Count of Cases: Mode of Transport (direct to definitive care only) for on-road transport related severe injury</t>
  </si>
  <si>
    <t xml:space="preserve"> Median and 90th Percentile Intensive Care Unit Length of Stay (in days) for on-road transport related severe injury</t>
  </si>
  <si>
    <t>Table 8. Median and 90th Percentile Intensive Care Unit Length of Stay (in days) for on-road transport related severe injury</t>
  </si>
  <si>
    <t>Table 10(b). Count of Cases: Discharge Destination by Gender and age group, for on-road transport related severe injury (Females)</t>
  </si>
  <si>
    <t>Table 10 (a). Count of Cases: Discharge Destination by Gender and age group, for on-road transport related severe injury (Males)</t>
  </si>
  <si>
    <t xml:space="preserve"> Count of Cases: Discharge Destination by Gender and age group, for on-road transport related severe injury (Males)</t>
  </si>
  <si>
    <t xml:space="preserve"> Count of Cases: Discharge Destination by Gender and age group, for on-road transport related severe injury (Females)</t>
  </si>
  <si>
    <t>Table 11(a). Count of Cases: Disposition after Emergency Department, by gender and age group, for on-road  transport related severe injury (Males)</t>
  </si>
  <si>
    <t>Table 11(b). Count of Cases: Disposition after Emergency Department, by gender and age group, for on-road  transport related severe injury (Females)</t>
  </si>
  <si>
    <t>Table 17. Median and 90th Percentile Hospital Length of Stay (days) for off-road transport related severe injury</t>
  </si>
  <si>
    <t>Table 12(a). Count - Discharged Alive, off-road transport related severe injury</t>
  </si>
  <si>
    <t>Table 12(b). Count - Deceased (within 30 days), off-road transport related mortality</t>
  </si>
  <si>
    <t>Table 13(a). Count of Cases: Place of Injury by age group (Discharged Alive), off-road transport related severe injury</t>
  </si>
  <si>
    <t>Table 13(b). Count of Cases: Place of Injury by age group, off-road transport related mortality, Deceased (within 30 days)</t>
  </si>
  <si>
    <t>Table 13(c). Count of Cases: Place of Injury by age range, off-road transport related mortality, Deceased (after 30 days)</t>
  </si>
  <si>
    <t>Table 12(c). Count - Deceased (after 30 days), off-road transport related severe injury</t>
  </si>
  <si>
    <t>Table 2a(ii). Count of Cases: by gender and road user, on-road transport related mortality - Deceased (within 30 Days)</t>
  </si>
  <si>
    <t>ON-ROAD TRANSPORT RELATED SEVERE INJURIES</t>
  </si>
  <si>
    <t>Table 14(b). Count of Cases: by Gender (Females), off-road transport related severe injury</t>
  </si>
  <si>
    <t xml:space="preserve"> Count of Cases: Place of Injury by age group (Discharged Alive), off-road transport related severe injury</t>
  </si>
  <si>
    <t xml:space="preserve"> Count of Cases: Place of Injury by age group, off-road transport related mortality, Deceased (within 30 days)</t>
  </si>
  <si>
    <t xml:space="preserve"> Count of Cases: Place of Injury by age range, off-road transport related mortality, Deceased (after 30 days)</t>
  </si>
  <si>
    <t xml:space="preserve"> Count of Cases: Place of Injury by Road User, off-road transport related severe injury</t>
  </si>
  <si>
    <t xml:space="preserve"> Count of Cases: Gender (Males) off-road transport related severe injury</t>
  </si>
  <si>
    <t xml:space="preserve"> Count of Cases: by Gender (Females), off-road transport related severe injury</t>
  </si>
  <si>
    <t>Table 20(a). Count of Cases: Discharge Destination by Gender, for off-road transport related severe injury (Males)</t>
  </si>
  <si>
    <t xml:space="preserve"> Total Bed Days by Road User, off-road transport related severe injury</t>
  </si>
  <si>
    <t xml:space="preserve"> Median and 90th Percentile Hospital Length of Stay (days) for off-road transport related severe injury</t>
  </si>
  <si>
    <t>Table 21(a). Count of Cases: Disposition after Emergency Department, by gender and age group, for off-road transport related severe injury (Males)</t>
  </si>
  <si>
    <t>Table 21(b). Count of Cases: Disposition after Emergency Department, by gender and age group, for off-road transport related severe injury (Females)</t>
  </si>
  <si>
    <t xml:space="preserve"> Count of Cases: Discharge Destination by Gender, for off-road transport related severe injury (Males)</t>
  </si>
  <si>
    <t xml:space="preserve"> Count of Cases: Disposition after Emergency Department, by gender and age group, for off-road transport related severe injury (Males)</t>
  </si>
  <si>
    <t xml:space="preserve"> Count of Cases: Disposition after Emergency Department, by gender and age group, for off-road transport related severe injury (Females)</t>
  </si>
  <si>
    <t xml:space="preserve"> Count - Discharged Alive, off-road transport related severe injury</t>
  </si>
  <si>
    <t xml:space="preserve"> Count - Deceased (within 30 days), off-road transport related mortality</t>
  </si>
  <si>
    <t xml:space="preserve"> Count of Cases: by Gender and Road User, on-road  transport related severe injury</t>
  </si>
  <si>
    <t xml:space="preserve"> Count of Cases: by Gender (MALE) and road user on-road severe injury - Deceased (after 30 days)</t>
  </si>
  <si>
    <t xml:space="preserve"> Count of cases: by Gender and Road User, on-road  transport related severe injury</t>
  </si>
  <si>
    <t xml:space="preserve"> Count of Cases: by Gender (Females) and road user, on-road severe injury - Deceased (after 30 days)</t>
  </si>
  <si>
    <t xml:space="preserve">  Count of Cases: Mode of Transport (direct to definitive care only) for on-road transport related severe injury</t>
  </si>
  <si>
    <t xml:space="preserve"> Count of Cases: Disposition after Emergency Department, by gender and age group, for on-road  transport related severe injury (Males)</t>
  </si>
  <si>
    <t xml:space="preserve"> Count of Cases: Disposition after Emergency Department, by gender and age group, for on-road  transport related severe injury (Females)</t>
  </si>
  <si>
    <t>GENERAL TABLES - ALL SEVERE INJURY</t>
  </si>
  <si>
    <t>Table 23(a). Count of Cases: Type of Severe Injury, by 5-year age group and gender, for non-transport related severe injury (Males)</t>
  </si>
  <si>
    <t>Table 24.  Count of Cases: Mode of Transport (direct to definitive care only), non-transport related severe injury</t>
  </si>
  <si>
    <t>Table 28(a). Count of Cases: Discharge Destination by Gender, for non-transport related severe injury (Males)</t>
  </si>
  <si>
    <t>Table 29(a). Count of Cases: Disposition after Emergency Department, by gender and age group, for non-transport related severe injury (Males)</t>
  </si>
  <si>
    <t>Table 29(b). Count of Cases: Disposition after Emergency Department, by gender and age group, for non-transport related severe injury (Females)</t>
  </si>
  <si>
    <t>NON-TRANSPORT SEVERE INJURY</t>
  </si>
  <si>
    <t>Table 22(a). Count of Cases: by 5-year age group and gender, non-transport related severe injury (Males)</t>
  </si>
  <si>
    <t>Table 22(b). Count of Cases: by 5-year age group and gender, non-transport related severe injury (Females)</t>
  </si>
  <si>
    <t>Table 28(b). Count of Cases: Discharge Destination by Gender, for non-transport severe injury (Females)</t>
  </si>
  <si>
    <t xml:space="preserve"> Count of Cases: by 5-year age group and gender, non-transport related severe injury (Males)</t>
  </si>
  <si>
    <t xml:space="preserve"> Count of Cases: by 5-year age group and gender, non-transport related severe injury (Females)</t>
  </si>
  <si>
    <t xml:space="preserve"> Count of Cases: Type of Severe Injury, by 5-year age group and gender, for non-transport related severe injury (Males)</t>
  </si>
  <si>
    <t xml:space="preserve"> Count of Cases: Types of Severe Injury by 5-year age group and gender, non-transport related (Females)</t>
  </si>
  <si>
    <t xml:space="preserve"> Count of Cases: Discharge Destination by Gender, for non-transport related severe injury (Males)</t>
  </si>
  <si>
    <t xml:space="preserve"> Count of Cases: Discharge Destination by Gender, for non-transport severe injury (Females)</t>
  </si>
  <si>
    <t xml:space="preserve"> Count of Cases: Disposition after Emergency Department, by gender and age group, for non-transport related severe injury (Males)</t>
  </si>
  <si>
    <t xml:space="preserve"> Count of Cases: Disposition after Emergency Department, by gender and age group, for non-transport related severe injury (Females)</t>
  </si>
  <si>
    <t xml:space="preserve"> Count of Cases: Disposition after Emergency Department by gender, ALL severe injury (Males)</t>
  </si>
  <si>
    <t xml:space="preserve"> Count of Cases: Disposition after Emergency Department by gender, ALL severe injury (Females)</t>
  </si>
  <si>
    <t>Henley G &amp; Harrison JE 2015. Trends in serious injury due to road vehicle traffic crashes, Australia 2001 to 2010. Injury research and statistics series no. 89. Cat. no. INJCAT 165. Canberra: AIHW.</t>
  </si>
  <si>
    <t>On-road cases</t>
  </si>
  <si>
    <t>Off-road cases</t>
  </si>
  <si>
    <t>OFF-ROAD TRANSPORT RELATED SEVERE INJURIES</t>
  </si>
  <si>
    <t>Cases</t>
  </si>
  <si>
    <t>5.  The detailed electronic tables published here do not include all transport related injuries as the external cause codes used do not include the unknown place of occurrence patients.</t>
  </si>
  <si>
    <t>Reference</t>
  </si>
  <si>
    <t>Unknown transport cases</t>
  </si>
  <si>
    <t>Serious injury (on-road)</t>
  </si>
  <si>
    <t>Median and Percentile length of stay for on road transport related cases. For example, the '34.0' in the P90 column mean that 10% of patients (aged 0-4) were in hospital for 34 days or more.</t>
  </si>
  <si>
    <t>NON-TRANSPORT RELATED SEVERE INJURY</t>
  </si>
  <si>
    <t>All severe injury cases</t>
  </si>
  <si>
    <t>Non-transport cases</t>
  </si>
  <si>
    <t>Table 18. Median and 90th Percentile Emergency Department Length of Stay (in hours) for off-road transport related severe injury</t>
  </si>
  <si>
    <t>Table 19. Median and 90th Percentile Intensitve Care Unit Length of Stay (in days) for off-road transport related severe injury</t>
  </si>
  <si>
    <t>Table 26. Median and 90th Percentile Emergency Department Length of Stay (hours) for non-transport related severe injury</t>
  </si>
  <si>
    <t>Table 27. Median and 90th Percentile Intensitve Care Unit Length of Stay (days) for non-transport related severe injury</t>
  </si>
  <si>
    <t>Table 7. Median and 90th Percentile Emergency Department Length of Stay (Hours) for on-road transport related severe injury</t>
  </si>
  <si>
    <t>Table 30. Median and other Percentiles for Emergency Department Length of Stay (in hours) for ALL severe injury</t>
  </si>
  <si>
    <t>Table 32. Median and other Percentiles for Intensive Care Unit Length of Stay (days), ALL severe injury</t>
  </si>
  <si>
    <t xml:space="preserve"> Count - Deceased (after 30 days), off-road transport related severe injury</t>
  </si>
  <si>
    <t xml:space="preserve">  Count of Cases: Mode of Transport (direct to definitive care only) for off-road transport related severe injury cases</t>
  </si>
  <si>
    <t xml:space="preserve"> Median and 90th Percentile Emergency Department Length of Stay (in hours) for off-road transport related severe injury</t>
  </si>
  <si>
    <t xml:space="preserve"> Median and 90th Percentile Intensitve Care Unit Length of Stay (in days) for off-road transport related severe injury</t>
  </si>
  <si>
    <t xml:space="preserve"> Count of Cases: Discharge Destination by Gender, for off-road transport related severe injury (Females)</t>
  </si>
  <si>
    <t>Table 20(b). Count of Cases: Discharge Destination by Gender, for off-road transport related severe injury (Females)</t>
  </si>
  <si>
    <t xml:space="preserve"> Count of Cases: by gender and road user, on-road transport related mortality - Deceased (within 30 Days)</t>
  </si>
  <si>
    <t xml:space="preserve">  Count of Cases by Road User and Blood Alcohol Concentration (BAC), on-road transport related severe injury </t>
  </si>
  <si>
    <t xml:space="preserve"> Median length of stay (days) by age group and road user, on-road  transport related severe injury, Deceased (within 30 days)</t>
  </si>
  <si>
    <t xml:space="preserve"> Median and 90th Percentile Emergency Department Length of Stay (Hours) for on-road transport related severe injury</t>
  </si>
  <si>
    <t xml:space="preserve"> Median and 90th Percentile Emergency Department Length of Stay (hours) for non-transport related severe injury</t>
  </si>
  <si>
    <t xml:space="preserve"> Median and 90th Percentile Intensitve Care Unit Length of Stay (days) for non-transport related severe injury</t>
  </si>
  <si>
    <t xml:space="preserve"> Median and other Percentiles for Emergency Department Length of Stay (in hours) for ALL severe injury</t>
  </si>
  <si>
    <t xml:space="preserve"> Median and other Percentiles for Intensive Care Unit Length of Stay (days), ALL severe injury</t>
  </si>
  <si>
    <t>Road mortality / road death</t>
  </si>
  <si>
    <t xml:space="preserve">Mortality / death that results from an on-road crash that occurs on a public road, is unintentional and where death occurs within 30 days from the injuries sustained in the crash event. </t>
  </si>
  <si>
    <t>Cases due to road vehicle traffic crashes (a first reported ICD-10-AM external cause code specified as being for use in traffic cases).</t>
  </si>
  <si>
    <t>Cases due to road vehicle non-traffic crashes (a first reported ICD-10-AM external cause code specified as being for use in non-traffic cases).</t>
  </si>
  <si>
    <t>Cases due to road vehicle where traffic type is unknown (a first reported ICD-10-AM external cause code that is neither traffic nor non-traffic).</t>
  </si>
  <si>
    <t>Hospitalised injury cases with an Injury Severity Score (ISS) &gt;12 or death after injury resulting from non-intentional external causes.</t>
  </si>
  <si>
    <t xml:space="preserve">A unique injury case due to an on-road crash with enough severity to require hospitalisation and where death does not occur within 30 days (see National Road Safety Strategy 2011-2020  http://roadsafety.gov.au/nrss/). </t>
  </si>
  <si>
    <t xml:space="preserve">4.  The case selections for On-road, Off-road transport and Unknown transport, and road user categories, are the same as the selection of Hospitalised Injury cases from the Australian Institute of Health and Welfare  Hospital Morbidity Database. See Henley and Harrison, 2015 (pages 62-66). </t>
  </si>
  <si>
    <t>Back to Table index</t>
  </si>
  <si>
    <t>Notes</t>
  </si>
  <si>
    <t>Back to Summary</t>
  </si>
  <si>
    <t>.</t>
  </si>
  <si>
    <t>OR then Tfr to another hospital</t>
  </si>
  <si>
    <t>Total Hours</t>
  </si>
  <si>
    <t>*2 patients with missing LOS</t>
  </si>
  <si>
    <t>Total Bed Hours</t>
  </si>
  <si>
    <t>127 patients admitted to ICU with unknown ICULOS</t>
  </si>
  <si>
    <t>Note: patients with unknown discharge details excluded (n=6)</t>
  </si>
  <si>
    <t>2.7</t>
  </si>
  <si>
    <t>Two observations</t>
  </si>
  <si>
    <t>One observation</t>
  </si>
  <si>
    <t>Interstate</t>
  </si>
  <si>
    <t>Not applicable</t>
  </si>
  <si>
    <t>7. Some cases coded as off-road with place of injury of road have been reclassified as on-road.</t>
  </si>
  <si>
    <t>3.  Australia New Zealand Trauma Registry collects data up to 4-months after the admission. This means that most patients will have known discharge details (i.e. deceased, discharge destination and discharge date/time).</t>
  </si>
  <si>
    <t>6.  Australia New Zealand Trauma Registry cases include in-hospital mortality. Road deaths include Australia New Zealand Trauma Registry cases where death occurred within 30 days. In the period there were 101 on-road Registry cases that would also be counted as road deaths. See Table 1b.</t>
  </si>
  <si>
    <t>Individuals admitted to hospital who meet the criteria of inclusion on the Australia New Zealand Trauma Registry of an Injury Severity Score (ISS) &gt; 12 or death after injury. Excludes transfers from other major trauma centres and re-admissions.</t>
  </si>
  <si>
    <t>Includes all cases (on-road, off-road, unknown transport related, and non-transport related) on the Australia New Zealand Trauma Registry reported by contributing sites.</t>
  </si>
  <si>
    <t>All non-transport related cases on the Australia New Zealand Trauma Registry.</t>
  </si>
  <si>
    <t>These tables for Australian cases only are produced under the joint funding agreement between the Department of Health and Department of Infrastructure, Transport, Cities and Regional Development</t>
  </si>
  <si>
    <t>Australia New Zealand Trauma Registry: Count of severe injury cases 1 July 2018 - 31 December 2018 (preliminary)</t>
  </si>
  <si>
    <r>
      <t>1.  Australia New Zealand Trauma Registry cases from reporting sites only that are patients with dates of injury within this six month reference period.</t>
    </r>
    <r>
      <rPr>
        <b/>
        <sz val="11"/>
        <rFont val="Calibri"/>
        <family val="2"/>
        <scheme val="minor"/>
      </rPr>
      <t xml:space="preserve"> </t>
    </r>
    <r>
      <rPr>
        <sz val="11"/>
        <rFont val="Calibri"/>
        <family val="2"/>
        <scheme val="minor"/>
      </rPr>
      <t xml:space="preserve">Reporting is not based on date of admission or discharge.  
</t>
    </r>
    <r>
      <rPr>
        <b/>
        <sz val="11"/>
        <color rgb="FFFF0000"/>
        <rFont val="Calibri"/>
        <family val="2"/>
        <scheme val="minor"/>
      </rPr>
      <t>Case counts are preliminary and subject to revision as reporting sites provide updated data or new sites are added</t>
    </r>
    <r>
      <rPr>
        <sz val="11"/>
        <color rgb="FFFF0000"/>
        <rFont val="Calibri"/>
        <family val="2"/>
        <scheme val="minor"/>
      </rPr>
      <t>.</t>
    </r>
    <r>
      <rPr>
        <sz val="11"/>
        <rFont val="Calibri"/>
        <family val="2"/>
        <scheme val="minor"/>
      </rPr>
      <t xml:space="preserve">  </t>
    </r>
  </si>
  <si>
    <t>To Table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</si>
</sst>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_-* #,##0_-;\-* #,##0_-;_-* &quot;-&quot;??_-;_-@_-"/>
    <numFmt numFmtId="166" formatCode="0.0%"/>
    <numFmt numFmtId="167" formatCode="#,##0.0"/>
  </numFmts>
  <fonts count="20" x14ac:knownFonts="1">
    <font>
      <sz val="11"/>
      <color theme="1"/>
      <name val="Calibri"/>
      <family val="2"/>
      <scheme val="minor"/>
    </font>
    <font>
      <sz val="11"/>
      <color theme="1"/>
      <name val="Calibri"/>
      <family val="2"/>
      <scheme val="minor"/>
    </font>
    <font>
      <u/>
      <sz val="11"/>
      <color theme="10"/>
      <name val="Calibri"/>
      <family val="2"/>
      <scheme val="minor"/>
    </font>
    <font>
      <b/>
      <sz val="11"/>
      <name val="Calibri"/>
      <family val="2"/>
      <scheme val="minor"/>
    </font>
    <font>
      <sz val="11"/>
      <name val="Calibri"/>
      <family val="2"/>
      <scheme val="minor"/>
    </font>
    <font>
      <b/>
      <sz val="9"/>
      <color indexed="81"/>
      <name val="Tahoma"/>
      <family val="2"/>
    </font>
    <font>
      <sz val="9"/>
      <color indexed="81"/>
      <name val="Tahoma"/>
      <family val="2"/>
    </font>
    <font>
      <sz val="10"/>
      <name val="Calibri"/>
      <family val="2"/>
      <scheme val="minor"/>
    </font>
    <font>
      <b/>
      <sz val="16"/>
      <name val="Calibri"/>
      <family val="2"/>
      <scheme val="minor"/>
    </font>
    <font>
      <b/>
      <sz val="14"/>
      <name val="Calibri"/>
      <family val="2"/>
      <scheme val="minor"/>
    </font>
    <font>
      <sz val="14"/>
      <name val="Calibri"/>
      <family val="2"/>
      <scheme val="minor"/>
    </font>
    <font>
      <b/>
      <sz val="12"/>
      <name val="Calibri"/>
      <family val="2"/>
      <scheme val="minor"/>
    </font>
    <font>
      <b/>
      <sz val="10"/>
      <name val="Calibri"/>
      <family val="2"/>
      <scheme val="minor"/>
    </font>
    <font>
      <sz val="12"/>
      <name val="Calibri"/>
      <family val="2"/>
      <scheme val="minor"/>
    </font>
    <font>
      <u/>
      <sz val="12"/>
      <color theme="10"/>
      <name val="Calibri"/>
      <family val="2"/>
      <scheme val="minor"/>
    </font>
    <font>
      <sz val="12"/>
      <color theme="1"/>
      <name val="Calibri"/>
      <family val="2"/>
      <scheme val="minor"/>
    </font>
    <font>
      <b/>
      <u/>
      <sz val="14"/>
      <color theme="1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66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188">
    <xf numFmtId="0" fontId="0" fillId="0" borderId="0" xfId="0"/>
    <xf numFmtId="0" fontId="2" fillId="0" borderId="0" xfId="3"/>
    <xf numFmtId="49" fontId="3" fillId="0" borderId="0" xfId="0" applyNumberFormat="1" applyFont="1" applyFill="1" applyBorder="1"/>
    <xf numFmtId="0" fontId="4" fillId="0" borderId="0" xfId="0" applyFont="1"/>
    <xf numFmtId="0" fontId="3" fillId="2" borderId="1" xfId="0" applyFont="1" applyFill="1" applyBorder="1" applyAlignment="1">
      <alignment horizontal="center" wrapText="1"/>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Alignment="1">
      <alignment vertical="center"/>
    </xf>
    <xf numFmtId="0" fontId="10" fillId="0" borderId="0" xfId="0" applyFont="1"/>
    <xf numFmtId="49" fontId="7" fillId="0" borderId="0" xfId="0" applyNumberFormat="1" applyFont="1" applyFill="1" applyBorder="1" applyAlignment="1">
      <alignment horizontal="left" vertical="top" wrapText="1"/>
    </xf>
    <xf numFmtId="49" fontId="9" fillId="2" borderId="5" xfId="0" applyNumberFormat="1" applyFont="1" applyFill="1" applyBorder="1"/>
    <xf numFmtId="0" fontId="3" fillId="2" borderId="5" xfId="0" applyFont="1" applyFill="1" applyBorder="1"/>
    <xf numFmtId="0" fontId="4" fillId="2" borderId="5" xfId="0" applyFont="1" applyFill="1" applyBorder="1"/>
    <xf numFmtId="0" fontId="4" fillId="0" borderId="0" xfId="0" applyFont="1" applyFill="1" applyBorder="1"/>
    <xf numFmtId="0" fontId="3" fillId="0" borderId="0" xfId="0" applyFont="1" applyBorder="1"/>
    <xf numFmtId="0" fontId="3" fillId="2" borderId="1" xfId="0" applyFont="1" applyFill="1" applyBorder="1"/>
    <xf numFmtId="0" fontId="3" fillId="2" borderId="1" xfId="0" applyFont="1" applyFill="1" applyBorder="1" applyAlignment="1">
      <alignment horizontal="center"/>
    </xf>
    <xf numFmtId="0" fontId="4" fillId="0" borderId="0" xfId="0" applyFont="1" applyAlignment="1">
      <alignment wrapText="1"/>
    </xf>
    <xf numFmtId="0" fontId="4" fillId="0" borderId="0" xfId="0" applyFont="1" applyFill="1" applyBorder="1" applyAlignment="1">
      <alignment wrapText="1"/>
    </xf>
    <xf numFmtId="49" fontId="4" fillId="0" borderId="1" xfId="0" applyNumberFormat="1" applyFont="1" applyBorder="1"/>
    <xf numFmtId="2" fontId="4" fillId="0" borderId="0" xfId="0" applyNumberFormat="1" applyFont="1"/>
    <xf numFmtId="16" fontId="4" fillId="0" borderId="0" xfId="0" applyNumberFormat="1" applyFont="1"/>
    <xf numFmtId="17" fontId="4" fillId="0" borderId="0" xfId="0" applyNumberFormat="1" applyFont="1"/>
    <xf numFmtId="49" fontId="3" fillId="0" borderId="1" xfId="0" applyNumberFormat="1" applyFont="1" applyBorder="1"/>
    <xf numFmtId="0" fontId="3" fillId="0" borderId="0" xfId="0" applyFont="1"/>
    <xf numFmtId="0" fontId="3" fillId="0" borderId="0" xfId="0" applyFont="1" applyFill="1" applyBorder="1"/>
    <xf numFmtId="0" fontId="3" fillId="0" borderId="0" xfId="0" applyFont="1" applyBorder="1" applyAlignment="1">
      <alignment horizontal="center"/>
    </xf>
    <xf numFmtId="49" fontId="4" fillId="0" borderId="0" xfId="0" applyNumberFormat="1" applyFont="1"/>
    <xf numFmtId="0" fontId="3" fillId="0" borderId="1" xfId="0" applyFont="1" applyBorder="1"/>
    <xf numFmtId="0" fontId="3" fillId="0" borderId="1" xfId="0" applyFont="1" applyBorder="1" applyAlignment="1">
      <alignment horizontal="center"/>
    </xf>
    <xf numFmtId="164" fontId="4" fillId="0" borderId="1" xfId="0" applyNumberFormat="1" applyFont="1" applyFill="1" applyBorder="1" applyAlignment="1">
      <alignment horizontal="center"/>
    </xf>
    <xf numFmtId="2" fontId="4" fillId="0" borderId="0" xfId="0" applyNumberFormat="1" applyFont="1" applyFill="1" applyBorder="1" applyAlignment="1">
      <alignment horizontal="center"/>
    </xf>
    <xf numFmtId="0" fontId="3" fillId="3" borderId="1" xfId="0" applyFont="1" applyFill="1" applyBorder="1" applyAlignment="1">
      <alignment wrapText="1"/>
    </xf>
    <xf numFmtId="0" fontId="3" fillId="3" borderId="1" xfId="0" applyFont="1" applyFill="1" applyBorder="1" applyAlignment="1">
      <alignment horizontal="center" wrapText="1"/>
    </xf>
    <xf numFmtId="0" fontId="3" fillId="4" borderId="1" xfId="0" applyFont="1" applyFill="1" applyBorder="1"/>
    <xf numFmtId="0" fontId="3" fillId="4" borderId="1" xfId="0" applyFont="1" applyFill="1" applyBorder="1" applyAlignment="1">
      <alignment horizontal="center" wrapText="1"/>
    </xf>
    <xf numFmtId="0" fontId="3" fillId="3" borderId="1" xfId="0" applyFont="1" applyFill="1" applyBorder="1" applyAlignment="1">
      <alignment horizontal="left" wrapText="1"/>
    </xf>
    <xf numFmtId="0" fontId="3" fillId="4" borderId="1" xfId="0" applyFont="1" applyFill="1" applyBorder="1" applyAlignment="1">
      <alignment horizontal="left" wrapText="1"/>
    </xf>
    <xf numFmtId="49" fontId="9" fillId="2" borderId="5" xfId="0" applyNumberFormat="1" applyFont="1" applyFill="1" applyBorder="1" applyAlignment="1">
      <alignment vertical="center"/>
    </xf>
    <xf numFmtId="0" fontId="4" fillId="2" borderId="5" xfId="0" applyFont="1" applyFill="1" applyBorder="1" applyAlignment="1">
      <alignment vertical="center"/>
    </xf>
    <xf numFmtId="0" fontId="3" fillId="2" borderId="5"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Alignment="1">
      <alignment horizontal="left"/>
    </xf>
    <xf numFmtId="0" fontId="3" fillId="4" borderId="1" xfId="0" applyFont="1" applyFill="1" applyBorder="1" applyAlignment="1">
      <alignment wrapText="1"/>
    </xf>
    <xf numFmtId="0" fontId="4" fillId="0" borderId="0" xfId="0" applyFont="1" applyAlignment="1">
      <alignment horizontal="center" wrapText="1"/>
    </xf>
    <xf numFmtId="17" fontId="4" fillId="0" borderId="0" xfId="0" applyNumberFormat="1" applyFont="1" applyFill="1" applyBorder="1" applyAlignment="1">
      <alignment wrapText="1"/>
    </xf>
    <xf numFmtId="0" fontId="3" fillId="0" borderId="0" xfId="0" applyFont="1" applyBorder="1" applyAlignment="1">
      <alignment wrapText="1"/>
    </xf>
    <xf numFmtId="2" fontId="3" fillId="0" borderId="0" xfId="0" applyNumberFormat="1" applyFont="1" applyBorder="1"/>
    <xf numFmtId="16" fontId="3" fillId="0" borderId="0" xfId="0" applyNumberFormat="1" applyFont="1" applyBorder="1"/>
    <xf numFmtId="17" fontId="3" fillId="0" borderId="0" xfId="0" applyNumberFormat="1" applyFont="1" applyBorder="1"/>
    <xf numFmtId="2" fontId="3" fillId="0" borderId="0" xfId="0" applyNumberFormat="1" applyFont="1"/>
    <xf numFmtId="49" fontId="3" fillId="0" borderId="0" xfId="0" applyNumberFormat="1" applyFont="1" applyBorder="1"/>
    <xf numFmtId="0" fontId="3" fillId="3" borderId="1" xfId="0" applyFont="1" applyFill="1" applyBorder="1"/>
    <xf numFmtId="16" fontId="4" fillId="0" borderId="0" xfId="0" applyNumberFormat="1" applyFont="1" applyFill="1" applyBorder="1"/>
    <xf numFmtId="17" fontId="4" fillId="0" borderId="0" xfId="0" applyNumberFormat="1" applyFont="1" applyFill="1" applyBorder="1"/>
    <xf numFmtId="3" fontId="4" fillId="0" borderId="0" xfId="0" applyNumberFormat="1" applyFont="1" applyFill="1" applyBorder="1"/>
    <xf numFmtId="0" fontId="4" fillId="0" borderId="1" xfId="0" applyFont="1" applyFill="1" applyBorder="1" applyAlignment="1">
      <alignment horizontal="center"/>
    </xf>
    <xf numFmtId="0" fontId="9" fillId="2" borderId="5" xfId="0" applyFont="1" applyFill="1" applyBorder="1" applyAlignment="1">
      <alignment vertical="center"/>
    </xf>
    <xf numFmtId="49" fontId="4" fillId="2" borderId="5" xfId="0" applyNumberFormat="1" applyFont="1" applyFill="1" applyBorder="1" applyAlignment="1">
      <alignment vertical="center"/>
    </xf>
    <xf numFmtId="0" fontId="4" fillId="0" borderId="0" xfId="0" applyFont="1" applyBorder="1"/>
    <xf numFmtId="3" fontId="4" fillId="0" borderId="0" xfId="0" applyNumberFormat="1" applyFont="1" applyBorder="1" applyAlignment="1">
      <alignment horizontal="center"/>
    </xf>
    <xf numFmtId="1" fontId="4" fillId="0" borderId="0" xfId="0" applyNumberFormat="1" applyFont="1"/>
    <xf numFmtId="1" fontId="3" fillId="2" borderId="1" xfId="0" applyNumberFormat="1" applyFont="1" applyFill="1" applyBorder="1" applyAlignment="1">
      <alignment horizontal="center"/>
    </xf>
    <xf numFmtId="1" fontId="4" fillId="0" borderId="0" xfId="0" applyNumberFormat="1" applyFont="1" applyBorder="1"/>
    <xf numFmtId="1" fontId="4" fillId="0" borderId="0" xfId="0" applyNumberFormat="1" applyFont="1" applyFill="1" applyBorder="1"/>
    <xf numFmtId="1" fontId="3" fillId="0" borderId="0" xfId="0" applyNumberFormat="1" applyFont="1"/>
    <xf numFmtId="49" fontId="3" fillId="3" borderId="1" xfId="0" applyNumberFormat="1" applyFont="1" applyFill="1" applyBorder="1" applyAlignment="1">
      <alignment horizontal="center"/>
    </xf>
    <xf numFmtId="49" fontId="3" fillId="4" borderId="1" xfId="0" applyNumberFormat="1" applyFont="1" applyFill="1" applyBorder="1" applyAlignment="1">
      <alignment horizontal="center"/>
    </xf>
    <xf numFmtId="49" fontId="3" fillId="0" borderId="0" xfId="0" applyNumberFormat="1" applyFont="1"/>
    <xf numFmtId="165" fontId="3" fillId="0" borderId="1" xfId="1" applyNumberFormat="1" applyFont="1" applyBorder="1"/>
    <xf numFmtId="49" fontId="4" fillId="0" borderId="0" xfId="0" applyNumberFormat="1" applyFont="1" applyBorder="1"/>
    <xf numFmtId="0" fontId="3" fillId="2" borderId="1" xfId="0" applyFont="1" applyFill="1" applyBorder="1" applyAlignment="1">
      <alignment wrapText="1"/>
    </xf>
    <xf numFmtId="0" fontId="4" fillId="0" borderId="0" xfId="0" applyFont="1" applyBorder="1" applyAlignment="1">
      <alignment wrapText="1"/>
    </xf>
    <xf numFmtId="0" fontId="3" fillId="0" borderId="5" xfId="0" applyFont="1" applyFill="1" applyBorder="1" applyAlignment="1">
      <alignment vertical="center"/>
    </xf>
    <xf numFmtId="3" fontId="4" fillId="0" borderId="0" xfId="0" applyNumberFormat="1" applyFont="1"/>
    <xf numFmtId="49" fontId="4" fillId="0" borderId="4" xfId="0" applyNumberFormat="1" applyFont="1" applyFill="1" applyBorder="1"/>
    <xf numFmtId="49" fontId="3" fillId="2" borderId="1" xfId="0" applyNumberFormat="1" applyFont="1" applyFill="1" applyBorder="1" applyAlignment="1">
      <alignment wrapText="1"/>
    </xf>
    <xf numFmtId="49" fontId="3" fillId="2" borderId="1" xfId="0" applyNumberFormat="1" applyFont="1" applyFill="1" applyBorder="1" applyAlignment="1">
      <alignment horizontal="center" wrapText="1"/>
    </xf>
    <xf numFmtId="0" fontId="3" fillId="0" borderId="0" xfId="0" applyFont="1" applyAlignment="1">
      <alignment wrapText="1"/>
    </xf>
    <xf numFmtId="49" fontId="3" fillId="2" borderId="1" xfId="0" applyNumberFormat="1" applyFont="1" applyFill="1" applyBorder="1" applyAlignment="1">
      <alignment horizontal="center"/>
    </xf>
    <xf numFmtId="0" fontId="3" fillId="0" borderId="3" xfId="0" applyNumberFormat="1" applyFont="1" applyBorder="1" applyAlignment="1">
      <alignment horizontal="center"/>
    </xf>
    <xf numFmtId="164" fontId="4" fillId="0" borderId="0" xfId="0" applyNumberFormat="1" applyFont="1" applyBorder="1" applyAlignment="1">
      <alignment horizontal="center"/>
    </xf>
    <xf numFmtId="0" fontId="4" fillId="0" borderId="0" xfId="0" applyFont="1" applyBorder="1" applyAlignment="1">
      <alignment horizontal="center"/>
    </xf>
    <xf numFmtId="49" fontId="4" fillId="0" borderId="0" xfId="0" applyNumberFormat="1" applyFont="1" applyBorder="1" applyAlignment="1">
      <alignment horizontal="center"/>
    </xf>
    <xf numFmtId="16" fontId="3" fillId="0" borderId="0" xfId="0" applyNumberFormat="1" applyFont="1"/>
    <xf numFmtId="2" fontId="4" fillId="0" borderId="0" xfId="0" applyNumberFormat="1" applyFont="1" applyBorder="1"/>
    <xf numFmtId="49" fontId="3" fillId="0" borderId="0" xfId="0" applyNumberFormat="1" applyFont="1" applyFill="1" applyBorder="1" applyAlignment="1">
      <alignment horizontal="left" vertical="top" wrapText="1"/>
    </xf>
    <xf numFmtId="0" fontId="11" fillId="0" borderId="0" xfId="0" applyFont="1" applyFill="1" applyBorder="1" applyAlignment="1">
      <alignment vertical="center"/>
    </xf>
    <xf numFmtId="3" fontId="3" fillId="0" borderId="0" xfId="0" applyNumberFormat="1" applyFont="1" applyFill="1" applyBorder="1"/>
    <xf numFmtId="0" fontId="4" fillId="0" borderId="0" xfId="0" applyFont="1" applyAlignment="1">
      <alignment vertical="center"/>
    </xf>
    <xf numFmtId="49" fontId="3" fillId="0" borderId="0" xfId="0" applyNumberFormat="1" applyFont="1" applyFill="1" applyBorder="1" applyAlignment="1">
      <alignment vertical="top" wrapText="1"/>
    </xf>
    <xf numFmtId="0" fontId="3" fillId="0" borderId="0" xfId="0" applyFont="1" applyAlignment="1">
      <alignment horizontal="left" vertical="center"/>
    </xf>
    <xf numFmtId="0" fontId="3" fillId="0" borderId="0" xfId="0" applyFont="1" applyAlignment="1">
      <alignment horizontal="left"/>
    </xf>
    <xf numFmtId="0" fontId="4" fillId="0" borderId="0" xfId="0" applyFont="1" applyAlignment="1">
      <alignment vertical="center" wrapText="1"/>
    </xf>
    <xf numFmtId="49" fontId="12" fillId="0" borderId="0" xfId="0" applyNumberFormat="1" applyFont="1" applyFill="1" applyBorder="1" applyAlignment="1">
      <alignment vertical="top" wrapText="1"/>
    </xf>
    <xf numFmtId="0" fontId="13" fillId="0" borderId="0" xfId="0" applyFont="1"/>
    <xf numFmtId="49" fontId="4" fillId="0" borderId="0" xfId="0" applyNumberFormat="1" applyFont="1" applyFill="1" applyBorder="1"/>
    <xf numFmtId="166" fontId="4" fillId="0" borderId="0" xfId="2" applyNumberFormat="1" applyFont="1" applyBorder="1"/>
    <xf numFmtId="0" fontId="11" fillId="0" borderId="0" xfId="0" applyFont="1"/>
    <xf numFmtId="0" fontId="4" fillId="0" borderId="0" xfId="0" applyFont="1" applyFill="1"/>
    <xf numFmtId="49" fontId="14" fillId="0" borderId="0" xfId="3" applyNumberFormat="1" applyFont="1" applyFill="1" applyBorder="1" applyAlignment="1">
      <alignment horizontal="left" vertical="top" wrapText="1"/>
    </xf>
    <xf numFmtId="0" fontId="15" fillId="0" borderId="0" xfId="0" applyFont="1"/>
    <xf numFmtId="0" fontId="14" fillId="0" borderId="0" xfId="3" applyFont="1"/>
    <xf numFmtId="0" fontId="2" fillId="0" borderId="0" xfId="3" applyAlignment="1">
      <alignment horizontal="left"/>
    </xf>
    <xf numFmtId="0" fontId="16" fillId="0" borderId="0" xfId="3" applyFont="1"/>
    <xf numFmtId="49" fontId="2" fillId="0" borderId="0" xfId="3" applyNumberFormat="1" applyFill="1" applyBorder="1"/>
    <xf numFmtId="0" fontId="17" fillId="0" borderId="0" xfId="0" applyFont="1" applyBorder="1"/>
    <xf numFmtId="49" fontId="3" fillId="2" borderId="1" xfId="0" applyNumberFormat="1" applyFont="1" applyFill="1" applyBorder="1"/>
    <xf numFmtId="49" fontId="0" fillId="0" borderId="0" xfId="0" applyNumberFormat="1"/>
    <xf numFmtId="165" fontId="4" fillId="2" borderId="1" xfId="1" applyNumberFormat="1" applyFont="1" applyFill="1" applyBorder="1"/>
    <xf numFmtId="0" fontId="17" fillId="2" borderId="1" xfId="0" applyFont="1" applyFill="1" applyBorder="1"/>
    <xf numFmtId="0" fontId="17" fillId="0" borderId="0" xfId="0" applyFont="1" applyFill="1"/>
    <xf numFmtId="0" fontId="17" fillId="0" borderId="0" xfId="0" applyFont="1"/>
    <xf numFmtId="0" fontId="17" fillId="2" borderId="1" xfId="0" applyFont="1" applyFill="1" applyBorder="1" applyAlignment="1">
      <alignment horizontal="center" vertical="center" wrapText="1"/>
    </xf>
    <xf numFmtId="164" fontId="3" fillId="0" borderId="1" xfId="0" applyNumberFormat="1" applyFont="1" applyFill="1" applyBorder="1" applyAlignment="1">
      <alignment horizontal="center"/>
    </xf>
    <xf numFmtId="49" fontId="4" fillId="0" borderId="1" xfId="0" applyNumberFormat="1" applyFont="1" applyFill="1" applyBorder="1"/>
    <xf numFmtId="0" fontId="4" fillId="0" borderId="1" xfId="0" applyFont="1" applyFill="1" applyBorder="1"/>
    <xf numFmtId="164" fontId="4" fillId="0" borderId="1" xfId="0" applyNumberFormat="1" applyFont="1" applyFill="1" applyBorder="1"/>
    <xf numFmtId="0" fontId="13" fillId="0" borderId="1" xfId="0" applyFont="1" applyFill="1" applyBorder="1"/>
    <xf numFmtId="164" fontId="13" fillId="0" borderId="1" xfId="0" applyNumberFormat="1" applyFont="1" applyFill="1" applyBorder="1"/>
    <xf numFmtId="0" fontId="4" fillId="0" borderId="1" xfId="0" applyNumberFormat="1" applyFont="1" applyFill="1" applyBorder="1"/>
    <xf numFmtId="0" fontId="4" fillId="0" borderId="1" xfId="0" applyFont="1" applyFill="1" applyBorder="1" applyAlignment="1">
      <alignment vertical="center"/>
    </xf>
    <xf numFmtId="164" fontId="4" fillId="0" borderId="1" xfId="0" applyNumberFormat="1" applyFont="1" applyFill="1" applyBorder="1" applyAlignment="1">
      <alignment vertical="center"/>
    </xf>
    <xf numFmtId="0" fontId="3" fillId="0" borderId="1" xfId="0" applyFont="1" applyFill="1" applyBorder="1"/>
    <xf numFmtId="165" fontId="3" fillId="0" borderId="1" xfId="1" applyNumberFormat="1" applyFont="1" applyFill="1" applyBorder="1"/>
    <xf numFmtId="3" fontId="3" fillId="0" borderId="1" xfId="0" applyNumberFormat="1" applyFont="1" applyFill="1" applyBorder="1"/>
    <xf numFmtId="0" fontId="2" fillId="0" borderId="0" xfId="3" applyFill="1"/>
    <xf numFmtId="49" fontId="2" fillId="0" borderId="0" xfId="3" applyNumberFormat="1" applyFill="1"/>
    <xf numFmtId="0" fontId="3" fillId="0" borderId="1" xfId="0" applyFont="1" applyFill="1" applyBorder="1" applyAlignment="1">
      <alignment horizontal="center"/>
    </xf>
    <xf numFmtId="3" fontId="4" fillId="0" borderId="1" xfId="0" applyNumberFormat="1" applyFont="1" applyFill="1" applyBorder="1" applyAlignment="1">
      <alignment horizontal="center"/>
    </xf>
    <xf numFmtId="1" fontId="4" fillId="0" borderId="1" xfId="0" applyNumberFormat="1" applyFont="1" applyFill="1" applyBorder="1" applyAlignment="1">
      <alignment horizontal="center"/>
    </xf>
    <xf numFmtId="1" fontId="3" fillId="0" borderId="1" xfId="0" applyNumberFormat="1" applyFont="1" applyFill="1" applyBorder="1" applyAlignment="1">
      <alignment horizontal="center"/>
    </xf>
    <xf numFmtId="0" fontId="4" fillId="0" borderId="1" xfId="0" applyNumberFormat="1" applyFont="1" applyFill="1" applyBorder="1" applyAlignment="1">
      <alignment horizontal="center"/>
    </xf>
    <xf numFmtId="2" fontId="4" fillId="0" borderId="1" xfId="0" applyNumberFormat="1" applyFont="1" applyFill="1" applyBorder="1" applyAlignment="1">
      <alignment horizontal="center"/>
    </xf>
    <xf numFmtId="49" fontId="3" fillId="0" borderId="1" xfId="0" applyNumberFormat="1" applyFont="1" applyFill="1" applyBorder="1"/>
    <xf numFmtId="0" fontId="3" fillId="0" borderId="3" xfId="0" applyFont="1" applyFill="1" applyBorder="1" applyAlignment="1">
      <alignment horizontal="center"/>
    </xf>
    <xf numFmtId="2" fontId="3" fillId="0" borderId="0" xfId="0" applyNumberFormat="1" applyFont="1" applyFill="1" applyBorder="1" applyAlignment="1">
      <alignment horizontal="center"/>
    </xf>
    <xf numFmtId="2" fontId="3" fillId="0" borderId="3" xfId="0" applyNumberFormat="1" applyFont="1" applyFill="1" applyBorder="1" applyAlignment="1">
      <alignment horizontal="center"/>
    </xf>
    <xf numFmtId="1" fontId="3" fillId="0" borderId="3" xfId="0" applyNumberFormat="1" applyFont="1" applyFill="1" applyBorder="1" applyAlignment="1">
      <alignment horizontal="center"/>
    </xf>
    <xf numFmtId="49" fontId="17" fillId="0" borderId="1" xfId="0" applyNumberFormat="1" applyFont="1" applyFill="1" applyBorder="1"/>
    <xf numFmtId="164" fontId="0" fillId="0" borderId="1" xfId="0" applyNumberFormat="1" applyFill="1" applyBorder="1" applyAlignment="1">
      <alignment horizontal="center"/>
    </xf>
    <xf numFmtId="2" fontId="0" fillId="0" borderId="1" xfId="0" applyNumberFormat="1" applyFill="1" applyBorder="1" applyAlignment="1">
      <alignment horizontal="center"/>
    </xf>
    <xf numFmtId="0" fontId="17" fillId="0" borderId="3" xfId="0" applyFont="1" applyFill="1" applyBorder="1" applyAlignment="1">
      <alignment horizontal="center"/>
    </xf>
    <xf numFmtId="0" fontId="17" fillId="0" borderId="1" xfId="0" applyFont="1" applyFill="1" applyBorder="1" applyAlignment="1">
      <alignment horizontal="center"/>
    </xf>
    <xf numFmtId="0" fontId="0" fillId="0" borderId="1" xfId="0" applyFill="1" applyBorder="1" applyAlignment="1">
      <alignment horizontal="center"/>
    </xf>
    <xf numFmtId="3" fontId="0" fillId="0" borderId="1" xfId="0" applyNumberFormat="1" applyFill="1" applyBorder="1" applyAlignment="1">
      <alignment horizontal="center"/>
    </xf>
    <xf numFmtId="165" fontId="4" fillId="0" borderId="1" xfId="1" applyNumberFormat="1" applyFont="1" applyFill="1" applyBorder="1"/>
    <xf numFmtId="49" fontId="4" fillId="0" borderId="1" xfId="0" applyNumberFormat="1" applyFont="1" applyFill="1" applyBorder="1" applyAlignment="1">
      <alignment horizontal="center"/>
    </xf>
    <xf numFmtId="164" fontId="4" fillId="0" borderId="0" xfId="0" applyNumberFormat="1" applyFont="1" applyFill="1" applyAlignment="1">
      <alignment horizontal="center"/>
    </xf>
    <xf numFmtId="0" fontId="3" fillId="0" borderId="1" xfId="0" applyNumberFormat="1" applyFont="1" applyFill="1" applyBorder="1" applyAlignment="1">
      <alignment horizontal="center"/>
    </xf>
    <xf numFmtId="49" fontId="4" fillId="0" borderId="0" xfId="0" applyNumberFormat="1" applyFont="1" applyFill="1" applyBorder="1" applyAlignment="1">
      <alignment horizontal="center"/>
    </xf>
    <xf numFmtId="0" fontId="4" fillId="0" borderId="0" xfId="0" applyFont="1" applyFill="1" applyBorder="1" applyAlignment="1">
      <alignment horizontal="center"/>
    </xf>
    <xf numFmtId="49" fontId="0" fillId="0" borderId="1" xfId="0" applyNumberFormat="1" applyFill="1" applyBorder="1"/>
    <xf numFmtId="3" fontId="3" fillId="0" borderId="1" xfId="0" applyNumberFormat="1" applyFont="1" applyFill="1" applyBorder="1" applyAlignment="1">
      <alignment horizontal="center"/>
    </xf>
    <xf numFmtId="167" fontId="3" fillId="0" borderId="1" xfId="0" applyNumberFormat="1" applyFont="1" applyFill="1" applyBorder="1" applyAlignment="1">
      <alignment horizontal="center"/>
    </xf>
    <xf numFmtId="0" fontId="17" fillId="0" borderId="1" xfId="0" applyFont="1" applyFill="1" applyBorder="1"/>
    <xf numFmtId="3" fontId="17" fillId="0" borderId="1" xfId="0" applyNumberFormat="1" applyFont="1" applyFill="1" applyBorder="1" applyAlignment="1">
      <alignment horizontal="center"/>
    </xf>
    <xf numFmtId="167" fontId="17" fillId="0" borderId="1" xfId="0" applyNumberFormat="1" applyFont="1" applyFill="1" applyBorder="1" applyAlignment="1">
      <alignment horizontal="center"/>
    </xf>
    <xf numFmtId="0" fontId="17" fillId="0" borderId="1" xfId="0" applyFont="1" applyFill="1" applyBorder="1" applyAlignment="1">
      <alignment vertical="center" wrapText="1"/>
    </xf>
    <xf numFmtId="1" fontId="17" fillId="0" borderId="1" xfId="0" applyNumberFormat="1" applyFont="1" applyFill="1" applyBorder="1" applyAlignment="1">
      <alignment horizontal="center"/>
    </xf>
    <xf numFmtId="0" fontId="17" fillId="0" borderId="2" xfId="0" applyFont="1" applyFill="1" applyBorder="1"/>
    <xf numFmtId="49" fontId="17" fillId="0" borderId="2" xfId="0" applyNumberFormat="1" applyFont="1" applyFill="1" applyBorder="1"/>
    <xf numFmtId="0" fontId="3" fillId="0" borderId="0" xfId="0" applyFont="1" applyFill="1"/>
    <xf numFmtId="1" fontId="3" fillId="0" borderId="0" xfId="0" applyNumberFormat="1" applyFont="1" applyFill="1"/>
    <xf numFmtId="1" fontId="4" fillId="0" borderId="0" xfId="0" applyNumberFormat="1" applyFont="1" applyFill="1"/>
    <xf numFmtId="1" fontId="0" fillId="0" borderId="1" xfId="0" applyNumberFormat="1" applyFill="1" applyBorder="1" applyAlignment="1">
      <alignment horizontal="center"/>
    </xf>
    <xf numFmtId="0" fontId="0" fillId="0" borderId="0" xfId="0" applyFill="1"/>
    <xf numFmtId="1" fontId="0" fillId="0" borderId="1" xfId="0" applyNumberFormat="1" applyFont="1" applyFill="1" applyBorder="1" applyAlignment="1">
      <alignment horizontal="center"/>
    </xf>
    <xf numFmtId="0" fontId="0" fillId="0" borderId="1" xfId="0" applyFont="1" applyFill="1" applyBorder="1" applyAlignment="1">
      <alignment horizontal="center"/>
    </xf>
    <xf numFmtId="2" fontId="3" fillId="0" borderId="1" xfId="0" applyNumberFormat="1"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Alignment="1">
      <alignment horizontal="center"/>
    </xf>
    <xf numFmtId="49" fontId="0" fillId="0" borderId="1" xfId="0" applyNumberFormat="1" applyFill="1" applyBorder="1" applyAlignment="1">
      <alignment horizontal="center"/>
    </xf>
    <xf numFmtId="164" fontId="17" fillId="0" borderId="1" xfId="0" applyNumberFormat="1" applyFont="1" applyFill="1" applyBorder="1" applyAlignment="1">
      <alignment horizontal="center"/>
    </xf>
    <xf numFmtId="1" fontId="3" fillId="0" borderId="3" xfId="1" applyNumberFormat="1" applyFont="1" applyFill="1" applyBorder="1" applyAlignment="1">
      <alignment horizontal="center"/>
    </xf>
    <xf numFmtId="165" fontId="3" fillId="0" borderId="0" xfId="1" applyNumberFormat="1" applyFont="1" applyFill="1" applyBorder="1" applyAlignment="1">
      <alignment horizontal="center"/>
    </xf>
    <xf numFmtId="1" fontId="4" fillId="0" borderId="1" xfId="1" applyNumberFormat="1" applyFont="1" applyFill="1" applyBorder="1" applyAlignment="1">
      <alignment horizontal="center"/>
    </xf>
    <xf numFmtId="1" fontId="4" fillId="0" borderId="0" xfId="1" applyNumberFormat="1" applyFont="1" applyFill="1" applyAlignment="1">
      <alignment horizontal="center"/>
    </xf>
    <xf numFmtId="165" fontId="3" fillId="0" borderId="3" xfId="1" applyNumberFormat="1" applyFont="1" applyFill="1" applyBorder="1" applyAlignment="1">
      <alignment horizontal="center"/>
    </xf>
    <xf numFmtId="49" fontId="4" fillId="0" borderId="0" xfId="0" applyNumberFormat="1" applyFont="1" applyFill="1"/>
    <xf numFmtId="0" fontId="3" fillId="2" borderId="1" xfId="0" applyFont="1" applyFill="1" applyBorder="1" applyAlignment="1">
      <alignment horizontal="right"/>
    </xf>
    <xf numFmtId="0" fontId="4" fillId="0" borderId="0" xfId="0" applyFont="1" applyAlignment="1">
      <alignment horizontal="left" vertical="center" wrapText="1"/>
    </xf>
    <xf numFmtId="166" fontId="4" fillId="0" borderId="0" xfId="2" applyNumberFormat="1" applyFont="1"/>
    <xf numFmtId="49" fontId="3" fillId="0" borderId="0" xfId="0" applyNumberFormat="1" applyFont="1" applyFill="1" applyBorder="1" applyAlignment="1">
      <alignment horizontal="left" vertical="top" wrapText="1"/>
    </xf>
    <xf numFmtId="0" fontId="4" fillId="0" borderId="0" xfId="0" applyFont="1" applyAlignment="1">
      <alignment horizontal="left" vertical="center" wrapText="1"/>
    </xf>
    <xf numFmtId="0" fontId="4" fillId="0" borderId="0" xfId="0" applyFont="1" applyFill="1" applyAlignment="1">
      <alignment horizontal="left" vertical="center" wrapText="1"/>
    </xf>
    <xf numFmtId="49" fontId="7" fillId="0" borderId="0" xfId="0" applyNumberFormat="1" applyFont="1" applyFill="1" applyBorder="1" applyAlignment="1">
      <alignment horizontal="left" vertical="top"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83360</xdr:colOff>
      <xdr:row>0</xdr:row>
      <xdr:rowOff>59531</xdr:rowOff>
    </xdr:from>
    <xdr:to>
      <xdr:col>1</xdr:col>
      <xdr:colOff>972778</xdr:colOff>
      <xdr:row>3</xdr:row>
      <xdr:rowOff>88412</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360" y="59531"/>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1047782</xdr:colOff>
      <xdr:row>0</xdr:row>
      <xdr:rowOff>47638</xdr:rowOff>
    </xdr:from>
    <xdr:to>
      <xdr:col>6</xdr:col>
      <xdr:colOff>677983</xdr:colOff>
      <xdr:row>4</xdr:row>
      <xdr:rowOff>34209</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55126" y="47638"/>
          <a:ext cx="5178513" cy="748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11893</xdr:rowOff>
    </xdr:from>
    <xdr:to>
      <xdr:col>1</xdr:col>
      <xdr:colOff>620337</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695341</xdr:colOff>
      <xdr:row>0</xdr:row>
      <xdr:rowOff>0</xdr:rowOff>
    </xdr:from>
    <xdr:to>
      <xdr:col>4</xdr:col>
      <xdr:colOff>454129</xdr:colOff>
      <xdr:row>3</xdr:row>
      <xdr:rowOff>177071</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09866" y="0"/>
          <a:ext cx="5178513" cy="748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11893</xdr:rowOff>
    </xdr:from>
    <xdr:to>
      <xdr:col>2</xdr:col>
      <xdr:colOff>629862</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47641</xdr:colOff>
      <xdr:row>0</xdr:row>
      <xdr:rowOff>0</xdr:rowOff>
    </xdr:from>
    <xdr:to>
      <xdr:col>10</xdr:col>
      <xdr:colOff>625579</xdr:colOff>
      <xdr:row>3</xdr:row>
      <xdr:rowOff>177071</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19391" y="0"/>
          <a:ext cx="5178513" cy="748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59532</xdr:colOff>
      <xdr:row>0</xdr:row>
      <xdr:rowOff>11893</xdr:rowOff>
    </xdr:from>
    <xdr:to>
      <xdr:col>2</xdr:col>
      <xdr:colOff>341731</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2"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416735</xdr:colOff>
      <xdr:row>0</xdr:row>
      <xdr:rowOff>0</xdr:rowOff>
    </xdr:from>
    <xdr:to>
      <xdr:col>9</xdr:col>
      <xdr:colOff>427936</xdr:colOff>
      <xdr:row>3</xdr:row>
      <xdr:rowOff>177071</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31298" y="0"/>
          <a:ext cx="5178513" cy="748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11893</xdr:rowOff>
    </xdr:from>
    <xdr:to>
      <xdr:col>2</xdr:col>
      <xdr:colOff>115512</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190516</xdr:colOff>
      <xdr:row>0</xdr:row>
      <xdr:rowOff>0</xdr:rowOff>
    </xdr:from>
    <xdr:to>
      <xdr:col>7</xdr:col>
      <xdr:colOff>844654</xdr:colOff>
      <xdr:row>3</xdr:row>
      <xdr:rowOff>177071</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66" y="0"/>
          <a:ext cx="5178513" cy="748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11893</xdr:rowOff>
    </xdr:from>
    <xdr:to>
      <xdr:col>2</xdr:col>
      <xdr:colOff>182187</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257191</xdr:colOff>
      <xdr:row>0</xdr:row>
      <xdr:rowOff>0</xdr:rowOff>
    </xdr:from>
    <xdr:to>
      <xdr:col>8</xdr:col>
      <xdr:colOff>406504</xdr:colOff>
      <xdr:row>3</xdr:row>
      <xdr:rowOff>177071</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66" y="0"/>
          <a:ext cx="5178513" cy="748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11893</xdr:rowOff>
    </xdr:from>
    <xdr:to>
      <xdr:col>2</xdr:col>
      <xdr:colOff>363162</xdr:colOff>
      <xdr:row>3</xdr:row>
      <xdr:rowOff>40774</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438166</xdr:colOff>
      <xdr:row>0</xdr:row>
      <xdr:rowOff>0</xdr:rowOff>
    </xdr:from>
    <xdr:to>
      <xdr:col>9</xdr:col>
      <xdr:colOff>254104</xdr:colOff>
      <xdr:row>3</xdr:row>
      <xdr:rowOff>177071</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66" y="0"/>
          <a:ext cx="5178513" cy="748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xdr:colOff>
      <xdr:row>0</xdr:row>
      <xdr:rowOff>4</xdr:rowOff>
    </xdr:from>
    <xdr:to>
      <xdr:col>11</xdr:col>
      <xdr:colOff>322975</xdr:colOff>
      <xdr:row>5</xdr:row>
      <xdr:rowOff>169230</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 y="4"/>
          <a:ext cx="7028571" cy="1121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publication-detail/?id=60129554605"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167"/>
  <sheetViews>
    <sheetView showGridLines="0" showRowColHeaders="0" tabSelected="1" view="pageLayout" zoomScale="80" zoomScaleNormal="100" zoomScalePageLayoutView="80" workbookViewId="0">
      <selection activeCell="A6" sqref="A6"/>
    </sheetView>
  </sheetViews>
  <sheetFormatPr defaultRowHeight="15" x14ac:dyDescent="0.25"/>
  <cols>
    <col min="1" max="1" width="22.5703125" style="3" customWidth="1"/>
    <col min="2" max="3" width="15.28515625" style="3" customWidth="1"/>
    <col min="4" max="4" width="9.140625" style="3"/>
    <col min="5" max="5" width="22.5703125" style="3" customWidth="1"/>
    <col min="6" max="7" width="15.28515625" style="3" customWidth="1"/>
    <col min="8" max="8" width="9.140625" style="3"/>
    <col min="9" max="9" width="22.5703125" style="3" customWidth="1"/>
    <col min="10" max="11" width="15.28515625" style="3" customWidth="1"/>
    <col min="12" max="16384" width="9.140625" style="3"/>
  </cols>
  <sheetData>
    <row r="5" spans="1:13" ht="9.75" customHeight="1" x14ac:dyDescent="0.25"/>
    <row r="6" spans="1:13" s="8" customFormat="1" ht="21" x14ac:dyDescent="0.3">
      <c r="A6" s="5" t="s">
        <v>361</v>
      </c>
      <c r="B6" s="6"/>
      <c r="C6" s="6"/>
      <c r="D6" s="6"/>
      <c r="E6" s="6"/>
      <c r="F6" s="6"/>
      <c r="G6" s="6"/>
      <c r="H6" s="6"/>
      <c r="I6" s="6"/>
      <c r="J6" s="6"/>
      <c r="K6" s="6"/>
      <c r="L6" s="6"/>
    </row>
    <row r="7" spans="1:13" ht="15.75" customHeight="1" x14ac:dyDescent="0.25">
      <c r="A7" s="184" t="s">
        <v>360</v>
      </c>
      <c r="B7" s="184"/>
      <c r="C7" s="184"/>
      <c r="D7" s="184"/>
      <c r="E7" s="184"/>
      <c r="F7" s="184"/>
      <c r="G7" s="184"/>
      <c r="H7" s="184"/>
      <c r="I7" s="184"/>
      <c r="J7" s="184"/>
      <c r="K7" s="184"/>
      <c r="L7" s="95"/>
      <c r="M7" s="95"/>
    </row>
    <row r="8" spans="1:13" ht="9.75" customHeight="1" x14ac:dyDescent="0.25"/>
    <row r="9" spans="1:13" customFormat="1" ht="23.25" customHeight="1" x14ac:dyDescent="0.25">
      <c r="A9" s="101" t="s">
        <v>213</v>
      </c>
      <c r="B9" s="101" t="s">
        <v>340</v>
      </c>
      <c r="C9" s="101" t="s">
        <v>215</v>
      </c>
      <c r="D9" s="102"/>
      <c r="G9" s="102"/>
      <c r="H9" s="102"/>
      <c r="K9" s="102"/>
    </row>
    <row r="10" spans="1:13" ht="9.75" customHeight="1" x14ac:dyDescent="0.25"/>
    <row r="11" spans="1:13" s="102" customFormat="1" ht="15.75" x14ac:dyDescent="0.25">
      <c r="A11" s="1" t="s">
        <v>102</v>
      </c>
      <c r="E11" s="1" t="s">
        <v>104</v>
      </c>
      <c r="I11" s="103" t="s">
        <v>185</v>
      </c>
    </row>
    <row r="12" spans="1:13" x14ac:dyDescent="0.25">
      <c r="A12" s="15" t="s">
        <v>0</v>
      </c>
      <c r="B12" s="181" t="s">
        <v>1</v>
      </c>
      <c r="C12" s="181" t="s">
        <v>2</v>
      </c>
      <c r="E12" s="15" t="s">
        <v>0</v>
      </c>
      <c r="F12" s="181" t="s">
        <v>1</v>
      </c>
      <c r="G12" s="181" t="s">
        <v>2</v>
      </c>
      <c r="I12" s="15" t="s">
        <v>0</v>
      </c>
      <c r="J12" s="181" t="s">
        <v>1</v>
      </c>
      <c r="K12" s="181" t="s">
        <v>2</v>
      </c>
    </row>
    <row r="13" spans="1:13" ht="15.75" x14ac:dyDescent="0.25">
      <c r="A13" s="116" t="s">
        <v>3</v>
      </c>
      <c r="B13" s="117">
        <v>17</v>
      </c>
      <c r="C13" s="118">
        <v>1.1200000000000001</v>
      </c>
      <c r="D13" s="100"/>
      <c r="E13" s="116" t="s">
        <v>3</v>
      </c>
      <c r="F13" s="117">
        <v>65</v>
      </c>
      <c r="G13" s="118">
        <v>3.33</v>
      </c>
      <c r="H13" s="100"/>
      <c r="I13" s="116" t="s">
        <v>3</v>
      </c>
      <c r="J13" s="119">
        <v>86</v>
      </c>
      <c r="K13" s="120">
        <v>2.2999999999999998</v>
      </c>
    </row>
    <row r="14" spans="1:13" x14ac:dyDescent="0.25">
      <c r="A14" s="116" t="s">
        <v>4</v>
      </c>
      <c r="B14" s="117">
        <v>89</v>
      </c>
      <c r="C14" s="118">
        <v>5.86</v>
      </c>
      <c r="D14" s="100"/>
      <c r="E14" s="116" t="s">
        <v>4</v>
      </c>
      <c r="F14" s="121">
        <v>84</v>
      </c>
      <c r="G14" s="118">
        <v>4.3</v>
      </c>
      <c r="H14" s="100"/>
      <c r="I14" s="116" t="s">
        <v>4</v>
      </c>
      <c r="J14" s="117">
        <v>218</v>
      </c>
      <c r="K14" s="118">
        <v>5.83</v>
      </c>
    </row>
    <row r="15" spans="1:13" x14ac:dyDescent="0.25">
      <c r="A15" s="116" t="s">
        <v>5</v>
      </c>
      <c r="B15" s="117">
        <v>259</v>
      </c>
      <c r="C15" s="118">
        <v>17.04</v>
      </c>
      <c r="D15" s="100"/>
      <c r="E15" s="116" t="s">
        <v>5</v>
      </c>
      <c r="F15" s="117">
        <v>175</v>
      </c>
      <c r="G15" s="118">
        <v>8.9700000000000006</v>
      </c>
      <c r="H15" s="100"/>
      <c r="I15" s="116" t="s">
        <v>5</v>
      </c>
      <c r="J15" s="117">
        <v>475</v>
      </c>
      <c r="K15" s="118">
        <v>12.7</v>
      </c>
    </row>
    <row r="16" spans="1:13" x14ac:dyDescent="0.25">
      <c r="A16" s="116" t="s">
        <v>6</v>
      </c>
      <c r="B16" s="117">
        <v>322</v>
      </c>
      <c r="C16" s="118">
        <v>21.18</v>
      </c>
      <c r="D16" s="100"/>
      <c r="E16" s="116" t="s">
        <v>6</v>
      </c>
      <c r="F16" s="117">
        <v>274</v>
      </c>
      <c r="G16" s="118">
        <v>14.04</v>
      </c>
      <c r="H16" s="100"/>
      <c r="I16" s="116" t="s">
        <v>6</v>
      </c>
      <c r="J16" s="117">
        <v>649</v>
      </c>
      <c r="K16" s="118">
        <v>17.36</v>
      </c>
    </row>
    <row r="17" spans="1:11" x14ac:dyDescent="0.25">
      <c r="A17" s="116" t="s">
        <v>7</v>
      </c>
      <c r="B17" s="117">
        <v>330</v>
      </c>
      <c r="C17" s="118">
        <v>21.71</v>
      </c>
      <c r="D17" s="100"/>
      <c r="E17" s="116" t="s">
        <v>7</v>
      </c>
      <c r="F17" s="117">
        <v>341</v>
      </c>
      <c r="G17" s="118">
        <v>17.47</v>
      </c>
      <c r="H17" s="100"/>
      <c r="I17" s="116" t="s">
        <v>7</v>
      </c>
      <c r="J17" s="117">
        <v>735</v>
      </c>
      <c r="K17" s="118">
        <v>19.66</v>
      </c>
    </row>
    <row r="18" spans="1:11" x14ac:dyDescent="0.25">
      <c r="A18" s="116" t="s">
        <v>8</v>
      </c>
      <c r="B18" s="117">
        <v>213</v>
      </c>
      <c r="C18" s="118">
        <v>14.01</v>
      </c>
      <c r="D18" s="100"/>
      <c r="E18" s="116" t="s">
        <v>8</v>
      </c>
      <c r="F18" s="117">
        <v>268</v>
      </c>
      <c r="G18" s="118">
        <v>13.73</v>
      </c>
      <c r="H18" s="100"/>
      <c r="I18" s="116" t="s">
        <v>8</v>
      </c>
      <c r="J18" s="117">
        <v>506</v>
      </c>
      <c r="K18" s="118">
        <v>13.53</v>
      </c>
    </row>
    <row r="19" spans="1:11" x14ac:dyDescent="0.25">
      <c r="A19" s="116" t="s">
        <v>9</v>
      </c>
      <c r="B19" s="117">
        <v>129</v>
      </c>
      <c r="C19" s="118">
        <v>8.49</v>
      </c>
      <c r="D19" s="100"/>
      <c r="E19" s="116" t="s">
        <v>9</v>
      </c>
      <c r="F19" s="117">
        <v>281</v>
      </c>
      <c r="G19" s="118">
        <v>14.4</v>
      </c>
      <c r="H19" s="100"/>
      <c r="I19" s="116" t="s">
        <v>9</v>
      </c>
      <c r="J19" s="117">
        <v>427</v>
      </c>
      <c r="K19" s="118">
        <v>11.42</v>
      </c>
    </row>
    <row r="20" spans="1:11" x14ac:dyDescent="0.25">
      <c r="A20" s="116" t="s">
        <v>10</v>
      </c>
      <c r="B20" s="122">
        <v>161</v>
      </c>
      <c r="C20" s="123">
        <v>10.59</v>
      </c>
      <c r="D20" s="100"/>
      <c r="E20" s="116" t="s">
        <v>10</v>
      </c>
      <c r="F20" s="117">
        <v>463</v>
      </c>
      <c r="G20" s="118">
        <v>23.72</v>
      </c>
      <c r="H20" s="100"/>
      <c r="I20" s="116" t="s">
        <v>10</v>
      </c>
      <c r="J20" s="122">
        <v>642</v>
      </c>
      <c r="K20" s="123">
        <v>17.170000000000002</v>
      </c>
    </row>
    <row r="21" spans="1:11" x14ac:dyDescent="0.25">
      <c r="A21" s="124" t="s">
        <v>11</v>
      </c>
      <c r="B21" s="125">
        <v>1520</v>
      </c>
      <c r="C21" s="118">
        <v>100</v>
      </c>
      <c r="D21" s="100"/>
      <c r="E21" s="124" t="s">
        <v>11</v>
      </c>
      <c r="F21" s="125">
        <v>1951</v>
      </c>
      <c r="G21" s="118">
        <v>99.960000000000008</v>
      </c>
      <c r="H21" s="100"/>
      <c r="I21" s="124" t="s">
        <v>11</v>
      </c>
      <c r="J21" s="126">
        <v>3738</v>
      </c>
      <c r="K21" s="118">
        <v>99.97</v>
      </c>
    </row>
    <row r="22" spans="1:11" x14ac:dyDescent="0.25">
      <c r="A22" s="97" t="s">
        <v>182</v>
      </c>
      <c r="B22" s="98">
        <f>+B21/$J$21</f>
        <v>0.40663456393793473</v>
      </c>
      <c r="C22" s="60"/>
      <c r="E22" s="97" t="s">
        <v>181</v>
      </c>
      <c r="F22" s="98">
        <f>+F21/$J$21</f>
        <v>0.52193686463349387</v>
      </c>
      <c r="G22" s="60"/>
      <c r="I22" s="97" t="s">
        <v>11</v>
      </c>
      <c r="J22" s="98">
        <f>+J21/$J$21</f>
        <v>1</v>
      </c>
      <c r="K22" s="60"/>
    </row>
    <row r="23" spans="1:11" ht="9.75" customHeight="1" x14ac:dyDescent="0.25"/>
    <row r="24" spans="1:11" s="102" customFormat="1" ht="15.75" x14ac:dyDescent="0.25">
      <c r="A24" s="1" t="s">
        <v>103</v>
      </c>
    </row>
    <row r="25" spans="1:11" x14ac:dyDescent="0.25">
      <c r="A25" s="15" t="s">
        <v>0</v>
      </c>
      <c r="B25" s="181" t="s">
        <v>1</v>
      </c>
      <c r="C25" s="181" t="s">
        <v>2</v>
      </c>
    </row>
    <row r="26" spans="1:11" ht="15.75" x14ac:dyDescent="0.25">
      <c r="A26" s="116" t="s">
        <v>3</v>
      </c>
      <c r="B26" s="119">
        <v>4</v>
      </c>
      <c r="C26" s="120">
        <v>1.93</v>
      </c>
    </row>
    <row r="27" spans="1:11" x14ac:dyDescent="0.25">
      <c r="A27" s="116" t="s">
        <v>4</v>
      </c>
      <c r="B27" s="117">
        <v>37</v>
      </c>
      <c r="C27" s="118">
        <v>17.87</v>
      </c>
    </row>
    <row r="28" spans="1:11" x14ac:dyDescent="0.25">
      <c r="A28" s="116" t="s">
        <v>5</v>
      </c>
      <c r="B28" s="121">
        <v>30</v>
      </c>
      <c r="C28" s="118">
        <v>14.49</v>
      </c>
    </row>
    <row r="29" spans="1:11" x14ac:dyDescent="0.25">
      <c r="A29" s="116" t="s">
        <v>6</v>
      </c>
      <c r="B29" s="117">
        <v>38</v>
      </c>
      <c r="C29" s="118">
        <v>18.36</v>
      </c>
    </row>
    <row r="30" spans="1:11" x14ac:dyDescent="0.25">
      <c r="A30" s="116" t="s">
        <v>7</v>
      </c>
      <c r="B30" s="117">
        <v>51</v>
      </c>
      <c r="C30" s="118">
        <v>24.64</v>
      </c>
    </row>
    <row r="31" spans="1:11" x14ac:dyDescent="0.25">
      <c r="A31" s="116" t="s">
        <v>8</v>
      </c>
      <c r="B31" s="117">
        <v>18</v>
      </c>
      <c r="C31" s="118">
        <v>8.6999999999999993</v>
      </c>
    </row>
    <row r="32" spans="1:11" x14ac:dyDescent="0.25">
      <c r="A32" s="116" t="s">
        <v>9</v>
      </c>
      <c r="B32" s="117">
        <v>13</v>
      </c>
      <c r="C32" s="118">
        <v>6.28</v>
      </c>
    </row>
    <row r="33" spans="1:11" x14ac:dyDescent="0.25">
      <c r="A33" s="116" t="s">
        <v>10</v>
      </c>
      <c r="B33" s="117">
        <v>16</v>
      </c>
      <c r="C33" s="118">
        <v>7.73</v>
      </c>
    </row>
    <row r="34" spans="1:11" x14ac:dyDescent="0.25">
      <c r="A34" s="124" t="s">
        <v>11</v>
      </c>
      <c r="B34" s="124">
        <v>207</v>
      </c>
      <c r="C34" s="118">
        <v>100</v>
      </c>
    </row>
    <row r="35" spans="1:11" x14ac:dyDescent="0.25">
      <c r="A35" s="97" t="s">
        <v>183</v>
      </c>
      <c r="B35" s="98">
        <f>+B34/$J$21</f>
        <v>5.5377207062600318E-2</v>
      </c>
      <c r="C35" s="60"/>
    </row>
    <row r="36" spans="1:11" s="96" customFormat="1" ht="9.75" customHeight="1" x14ac:dyDescent="0.25"/>
    <row r="37" spans="1:11" s="96" customFormat="1" ht="15.75" x14ac:dyDescent="0.25">
      <c r="A37" s="99" t="s">
        <v>101</v>
      </c>
    </row>
    <row r="38" spans="1:11" x14ac:dyDescent="0.25">
      <c r="A38" s="15" t="s">
        <v>0</v>
      </c>
      <c r="B38" s="181" t="s">
        <v>1</v>
      </c>
      <c r="C38" s="181" t="s">
        <v>2</v>
      </c>
    </row>
    <row r="39" spans="1:11" x14ac:dyDescent="0.25">
      <c r="A39" s="116" t="s">
        <v>3</v>
      </c>
      <c r="B39" s="117">
        <v>0</v>
      </c>
      <c r="C39" s="118">
        <v>0</v>
      </c>
    </row>
    <row r="40" spans="1:11" x14ac:dyDescent="0.25">
      <c r="A40" s="116" t="s">
        <v>4</v>
      </c>
      <c r="B40" s="117">
        <v>5</v>
      </c>
      <c r="C40" s="118">
        <v>20</v>
      </c>
    </row>
    <row r="41" spans="1:11" x14ac:dyDescent="0.25">
      <c r="A41" s="116" t="s">
        <v>5</v>
      </c>
      <c r="B41" s="117">
        <v>3</v>
      </c>
      <c r="C41" s="118">
        <v>12</v>
      </c>
    </row>
    <row r="42" spans="1:11" x14ac:dyDescent="0.25">
      <c r="A42" s="116" t="s">
        <v>6</v>
      </c>
      <c r="B42" s="117">
        <v>5</v>
      </c>
      <c r="C42" s="118">
        <v>20</v>
      </c>
    </row>
    <row r="43" spans="1:11" x14ac:dyDescent="0.25">
      <c r="A43" s="116" t="s">
        <v>7</v>
      </c>
      <c r="B43" s="117">
        <v>6</v>
      </c>
      <c r="C43" s="118">
        <v>24</v>
      </c>
    </row>
    <row r="44" spans="1:11" x14ac:dyDescent="0.25">
      <c r="A44" s="116" t="s">
        <v>8</v>
      </c>
      <c r="B44" s="117">
        <v>2</v>
      </c>
      <c r="C44" s="118">
        <v>8</v>
      </c>
    </row>
    <row r="45" spans="1:11" x14ac:dyDescent="0.25">
      <c r="A45" s="116" t="s">
        <v>9</v>
      </c>
      <c r="B45" s="117">
        <v>3</v>
      </c>
      <c r="C45" s="118">
        <v>12</v>
      </c>
    </row>
    <row r="46" spans="1:11" x14ac:dyDescent="0.25">
      <c r="A46" s="116" t="s">
        <v>10</v>
      </c>
      <c r="B46" s="117">
        <v>1</v>
      </c>
      <c r="C46" s="118">
        <v>4</v>
      </c>
    </row>
    <row r="47" spans="1:11" x14ac:dyDescent="0.25">
      <c r="A47" s="124" t="s">
        <v>11</v>
      </c>
      <c r="B47" s="124">
        <v>25</v>
      </c>
      <c r="C47" s="118">
        <v>100</v>
      </c>
    </row>
    <row r="48" spans="1:11" x14ac:dyDescent="0.25">
      <c r="A48" s="97" t="s">
        <v>184</v>
      </c>
      <c r="B48" s="98">
        <f>+B47/$J$21</f>
        <v>6.6880684858212948E-3</v>
      </c>
      <c r="C48" s="60"/>
      <c r="E48" s="97"/>
      <c r="F48" s="98"/>
      <c r="G48" s="60"/>
      <c r="I48" s="97"/>
      <c r="J48" s="98"/>
      <c r="K48" s="60"/>
    </row>
    <row r="49" spans="4:4" ht="9.75" customHeight="1" x14ac:dyDescent="0.25"/>
    <row r="50" spans="4:4" s="96" customFormat="1" ht="15.75" x14ac:dyDescent="0.25"/>
    <row r="51" spans="4:4" x14ac:dyDescent="0.25">
      <c r="D51" s="60"/>
    </row>
    <row r="52" spans="4:4" x14ac:dyDescent="0.25">
      <c r="D52" s="60"/>
    </row>
    <row r="53" spans="4:4" x14ac:dyDescent="0.25">
      <c r="D53" s="60"/>
    </row>
    <row r="54" spans="4:4" x14ac:dyDescent="0.25">
      <c r="D54" s="60"/>
    </row>
    <row r="55" spans="4:4" x14ac:dyDescent="0.25">
      <c r="D55" s="60"/>
    </row>
    <row r="56" spans="4:4" x14ac:dyDescent="0.25">
      <c r="D56" s="60"/>
    </row>
    <row r="57" spans="4:4" x14ac:dyDescent="0.25">
      <c r="D57" s="60"/>
    </row>
    <row r="58" spans="4:4" x14ac:dyDescent="0.25">
      <c r="D58" s="60"/>
    </row>
    <row r="59" spans="4:4" x14ac:dyDescent="0.25">
      <c r="D59" s="60"/>
    </row>
    <row r="60" spans="4:4" x14ac:dyDescent="0.25">
      <c r="D60" s="14"/>
    </row>
    <row r="61" spans="4:4" x14ac:dyDescent="0.25">
      <c r="D61" s="60"/>
    </row>
    <row r="62" spans="4:4" s="96" customFormat="1" ht="9.75" customHeight="1" x14ac:dyDescent="0.25"/>
    <row r="63" spans="4:4" s="96" customFormat="1" ht="15.75" x14ac:dyDescent="0.25"/>
    <row r="75" s="96" customFormat="1" ht="15.75" x14ac:dyDescent="0.25"/>
    <row r="76" s="96" customFormat="1" ht="15.75" x14ac:dyDescent="0.25"/>
    <row r="77" s="96" customFormat="1" ht="15.75" x14ac:dyDescent="0.25"/>
    <row r="78" s="96" customFormat="1" ht="15.75" x14ac:dyDescent="0.25"/>
    <row r="79" s="96" customFormat="1" ht="15.75" x14ac:dyDescent="0.25"/>
    <row r="80" s="96" customFormat="1" ht="15.75" x14ac:dyDescent="0.25"/>
    <row r="81" s="96" customFormat="1" ht="15.75" x14ac:dyDescent="0.25"/>
    <row r="82" s="96" customFormat="1" ht="15.75" x14ac:dyDescent="0.25"/>
    <row r="83" s="96" customFormat="1" ht="15.75" x14ac:dyDescent="0.25"/>
    <row r="84" s="96" customFormat="1" ht="15.75" x14ac:dyDescent="0.25"/>
    <row r="85" s="96" customFormat="1" ht="15.75" x14ac:dyDescent="0.25"/>
    <row r="86" s="96" customFormat="1" ht="15.75" x14ac:dyDescent="0.25"/>
    <row r="87" s="96" customFormat="1" ht="15.75" x14ac:dyDescent="0.25"/>
    <row r="88" s="96" customFormat="1" ht="15.75" x14ac:dyDescent="0.25"/>
    <row r="89" s="96" customFormat="1" ht="15.75" x14ac:dyDescent="0.25"/>
    <row r="90" s="96" customFormat="1" ht="15.75" x14ac:dyDescent="0.25"/>
    <row r="91" s="96" customFormat="1" ht="15.75" x14ac:dyDescent="0.25"/>
    <row r="92" s="96" customFormat="1" ht="15.75" x14ac:dyDescent="0.25"/>
    <row r="93" s="96" customFormat="1" ht="15.75" x14ac:dyDescent="0.25"/>
    <row r="94" s="96" customFormat="1" ht="15.75" x14ac:dyDescent="0.25"/>
    <row r="95" s="96" customFormat="1" ht="15.75" x14ac:dyDescent="0.25"/>
    <row r="96" s="96" customFormat="1" ht="15.75" x14ac:dyDescent="0.25"/>
    <row r="97" s="96" customFormat="1" ht="15.75" x14ac:dyDescent="0.25"/>
    <row r="98" s="96" customFormat="1" ht="15.75" x14ac:dyDescent="0.25"/>
    <row r="99" s="96" customFormat="1" ht="15.75" x14ac:dyDescent="0.25"/>
    <row r="100" s="96" customFormat="1" ht="15.75" x14ac:dyDescent="0.25"/>
    <row r="101" s="96" customFormat="1" ht="15.75" x14ac:dyDescent="0.25"/>
    <row r="102" s="96" customFormat="1" ht="15.75" x14ac:dyDescent="0.25"/>
    <row r="103" s="96" customFormat="1" ht="15.75" x14ac:dyDescent="0.25"/>
    <row r="104" s="96" customFormat="1" ht="15.75" x14ac:dyDescent="0.25"/>
    <row r="105" s="96" customFormat="1" ht="15.75" x14ac:dyDescent="0.25"/>
    <row r="106" s="96" customFormat="1" ht="15.75" x14ac:dyDescent="0.25"/>
    <row r="107" s="96" customFormat="1" ht="15.75" x14ac:dyDescent="0.25"/>
    <row r="108" s="96" customFormat="1" ht="15.75" x14ac:dyDescent="0.25"/>
    <row r="109" s="96" customFormat="1" ht="15.75" x14ac:dyDescent="0.25"/>
    <row r="110" s="96" customFormat="1" ht="15.75" x14ac:dyDescent="0.25"/>
    <row r="111" s="96" customFormat="1" ht="15.75" x14ac:dyDescent="0.25"/>
    <row r="112" s="96" customFormat="1" ht="15.75" x14ac:dyDescent="0.25"/>
    <row r="113" s="96" customFormat="1" ht="15.75" x14ac:dyDescent="0.25"/>
    <row r="114" s="96" customFormat="1" ht="15.75" x14ac:dyDescent="0.25"/>
    <row r="115" s="96" customFormat="1" ht="15.75" x14ac:dyDescent="0.25"/>
    <row r="116" s="96" customFormat="1" ht="15.75" x14ac:dyDescent="0.25"/>
    <row r="117" s="96" customFormat="1" ht="15.75" x14ac:dyDescent="0.25"/>
    <row r="118" s="96" customFormat="1" ht="15.75" x14ac:dyDescent="0.25"/>
    <row r="119" s="96" customFormat="1" ht="15.75" x14ac:dyDescent="0.25"/>
    <row r="120" s="96" customFormat="1" ht="15.75" x14ac:dyDescent="0.25"/>
    <row r="121" s="96" customFormat="1" ht="15.75" x14ac:dyDescent="0.25"/>
    <row r="122" s="96" customFormat="1" ht="15.75" x14ac:dyDescent="0.25"/>
    <row r="123" s="96" customFormat="1" ht="15.75" x14ac:dyDescent="0.25"/>
    <row r="124" s="96" customFormat="1" ht="15.75" x14ac:dyDescent="0.25"/>
    <row r="125" s="96" customFormat="1" ht="15.75" x14ac:dyDescent="0.25"/>
    <row r="126" s="96" customFormat="1" ht="15.75" x14ac:dyDescent="0.25"/>
    <row r="127" s="96" customFormat="1" ht="15.75" x14ac:dyDescent="0.25"/>
    <row r="128" s="96" customFormat="1" ht="15.75" x14ac:dyDescent="0.25"/>
    <row r="129" s="96" customFormat="1" ht="15.75" x14ac:dyDescent="0.25"/>
    <row r="130" s="96" customFormat="1" ht="15.75" x14ac:dyDescent="0.25"/>
    <row r="131" s="96" customFormat="1" ht="15.75" x14ac:dyDescent="0.25"/>
    <row r="132" s="96" customFormat="1" ht="15.75" x14ac:dyDescent="0.25"/>
    <row r="133" s="96" customFormat="1" ht="15.75" x14ac:dyDescent="0.25"/>
    <row r="134" s="96" customFormat="1" ht="15.75" x14ac:dyDescent="0.25"/>
    <row r="135" s="96" customFormat="1" ht="15.75" x14ac:dyDescent="0.25"/>
    <row r="136" s="96" customFormat="1" ht="15.75" x14ac:dyDescent="0.25"/>
    <row r="137" s="96" customFormat="1" ht="15.75" x14ac:dyDescent="0.25"/>
    <row r="138" s="96" customFormat="1" ht="15.75" x14ac:dyDescent="0.25"/>
    <row r="139" s="96" customFormat="1" ht="15.75" x14ac:dyDescent="0.25"/>
    <row r="140" s="96" customFormat="1" ht="15.75" x14ac:dyDescent="0.25"/>
    <row r="141" s="96" customFormat="1" ht="15.75" x14ac:dyDescent="0.25"/>
    <row r="142" s="96" customFormat="1" ht="15.75" x14ac:dyDescent="0.25"/>
    <row r="143" s="96" customFormat="1" ht="15.75" x14ac:dyDescent="0.25"/>
    <row r="144" s="96" customFormat="1" ht="15.75" x14ac:dyDescent="0.25"/>
    <row r="145" s="96" customFormat="1" ht="15.75" x14ac:dyDescent="0.25"/>
    <row r="146" s="96" customFormat="1" ht="15.75" x14ac:dyDescent="0.25"/>
    <row r="147" s="96" customFormat="1" ht="15.75" x14ac:dyDescent="0.25"/>
    <row r="148" s="96" customFormat="1" ht="15.75" x14ac:dyDescent="0.25"/>
    <row r="149" s="96" customFormat="1" ht="15.75" x14ac:dyDescent="0.25"/>
    <row r="150" s="96" customFormat="1" ht="15.75" x14ac:dyDescent="0.25"/>
    <row r="151" s="96" customFormat="1" ht="15.75" x14ac:dyDescent="0.25"/>
    <row r="152" s="96" customFormat="1" ht="15.75" x14ac:dyDescent="0.25"/>
    <row r="153" s="96" customFormat="1" ht="15.75" x14ac:dyDescent="0.25"/>
    <row r="154" s="96" customFormat="1" ht="15.75" x14ac:dyDescent="0.25"/>
    <row r="155" s="96" customFormat="1" ht="15.75" x14ac:dyDescent="0.25"/>
    <row r="156" s="96" customFormat="1" ht="15.75" x14ac:dyDescent="0.25"/>
    <row r="157" s="96" customFormat="1" ht="15.75" x14ac:dyDescent="0.25"/>
    <row r="158" s="96" customFormat="1" ht="15.75" x14ac:dyDescent="0.25"/>
    <row r="159" s="96" customFormat="1" ht="15.75" x14ac:dyDescent="0.25"/>
    <row r="160" s="96" customFormat="1" ht="15.75" x14ac:dyDescent="0.25"/>
    <row r="161" s="96" customFormat="1" ht="15.75" x14ac:dyDescent="0.25"/>
    <row r="162" s="96" customFormat="1" ht="15.75" x14ac:dyDescent="0.25"/>
    <row r="163" s="96" customFormat="1" ht="15.75" x14ac:dyDescent="0.25"/>
    <row r="164" s="96" customFormat="1" ht="15.75" x14ac:dyDescent="0.25"/>
    <row r="165" s="96" customFormat="1" ht="15.75" x14ac:dyDescent="0.25"/>
    <row r="166" s="96" customFormat="1" ht="15.75" x14ac:dyDescent="0.25"/>
    <row r="167" s="96" customFormat="1" ht="15.75" x14ac:dyDescent="0.25"/>
  </sheetData>
  <mergeCells count="1">
    <mergeCell ref="A7:K7"/>
  </mergeCells>
  <hyperlinks>
    <hyperlink ref="A11" location="ON_ROAD_TRANSPORT_RELATED_INJURIES" display="ON-ROAD TRANSPORT-RELATED"/>
    <hyperlink ref="A24" location="OFF_ROAD_TRANSPORT_RELATED_INJURIES" display="OFF-ROAD TRANSPORT-RELATED"/>
    <hyperlink ref="E11" location="NON_TRANSPORT_INJURIES" display="NON-TRANSPORT RELATED"/>
    <hyperlink ref="I11" location="GENERAL_TABLES___ALL_SEVERE_INJURIES" display="ALL SEVERE INJURIES (ISS &gt;12)"/>
    <hyperlink ref="A9" location="Index!TABLE_INDEX" display="TABLE INDEX"/>
    <hyperlink ref="B9" location="General_notes" display="Notes"/>
    <hyperlink ref="C9" location="Definitions" display="Definitions"/>
  </hyperlinks>
  <pageMargins left="0.7" right="0.7" top="0.75" bottom="0.75" header="0.3" footer="0.3"/>
  <pageSetup paperSize="9" scale="55" orientation="landscape" r:id="rId1"/>
  <headerFooter>
    <oddHeader>&amp;CAustralia New Zealand Trauma Registry  Bi-annual tables:1 July 2018 - 31 December 2018 (preliminary)</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N47"/>
  <sheetViews>
    <sheetView showGridLines="0" showRowColHeaders="0" view="pageLayout" zoomScaleNormal="90" workbookViewId="0">
      <selection activeCell="A6" sqref="A6"/>
    </sheetView>
  </sheetViews>
  <sheetFormatPr defaultRowHeight="15" x14ac:dyDescent="0.25"/>
  <cols>
    <col min="1" max="1" width="26.85546875" style="3" customWidth="1"/>
    <col min="2" max="2" width="57.5703125" style="3" customWidth="1"/>
    <col min="3" max="8" width="9.140625" style="3"/>
    <col min="9" max="9" width="41" style="3" customWidth="1"/>
    <col min="10" max="16384" width="9.140625" style="3"/>
  </cols>
  <sheetData>
    <row r="5" spans="1:14" ht="9.75" customHeight="1" x14ac:dyDescent="0.25"/>
    <row r="6" spans="1:14" s="8" customFormat="1" ht="21" x14ac:dyDescent="0.3">
      <c r="A6" s="5" t="s">
        <v>361</v>
      </c>
      <c r="B6" s="6"/>
      <c r="C6" s="6"/>
      <c r="D6" s="6"/>
      <c r="E6" s="6"/>
      <c r="F6" s="6"/>
      <c r="G6" s="6"/>
      <c r="H6" s="6"/>
      <c r="I6" s="6"/>
      <c r="J6" s="6"/>
      <c r="K6" s="7"/>
      <c r="L6" s="6"/>
      <c r="M6" s="6"/>
      <c r="N6" s="6"/>
    </row>
    <row r="7" spans="1:14" ht="7.5" customHeight="1" x14ac:dyDescent="0.25"/>
    <row r="8" spans="1:14" ht="15.75" customHeight="1" x14ac:dyDescent="0.25">
      <c r="A8" s="184" t="s">
        <v>360</v>
      </c>
      <c r="B8" s="184"/>
      <c r="C8" s="184"/>
      <c r="D8" s="184"/>
      <c r="E8" s="184"/>
      <c r="F8" s="184"/>
      <c r="G8" s="184"/>
      <c r="H8" s="184"/>
      <c r="I8" s="184"/>
      <c r="J8" s="184"/>
      <c r="K8" s="184"/>
      <c r="L8" s="88"/>
      <c r="M8" s="88"/>
      <c r="N8" s="88"/>
    </row>
    <row r="9" spans="1:14" ht="15.75" x14ac:dyDescent="0.25">
      <c r="A9" s="91"/>
      <c r="B9" s="91"/>
      <c r="C9" s="91"/>
      <c r="D9" s="91"/>
      <c r="E9" s="91"/>
      <c r="F9" s="88"/>
      <c r="G9" s="1" t="s">
        <v>363</v>
      </c>
      <c r="I9" s="1" t="s">
        <v>341</v>
      </c>
      <c r="J9" s="88"/>
      <c r="K9" s="90"/>
      <c r="L9" s="88"/>
      <c r="M9" s="88"/>
      <c r="N9" s="88"/>
    </row>
    <row r="10" spans="1:14" ht="9.75" customHeight="1" x14ac:dyDescent="0.25"/>
    <row r="11" spans="1:14" x14ac:dyDescent="0.25">
      <c r="A11" s="24" t="s">
        <v>180</v>
      </c>
    </row>
    <row r="12" spans="1:14" x14ac:dyDescent="0.25">
      <c r="A12" s="185" t="s">
        <v>362</v>
      </c>
      <c r="B12" s="185"/>
      <c r="C12" s="185"/>
      <c r="D12" s="185"/>
      <c r="E12" s="185"/>
      <c r="F12" s="185"/>
      <c r="G12" s="185"/>
      <c r="H12" s="185"/>
      <c r="I12" s="185"/>
    </row>
    <row r="13" spans="1:14" x14ac:dyDescent="0.25">
      <c r="A13" s="185"/>
      <c r="B13" s="185"/>
      <c r="C13" s="185"/>
      <c r="D13" s="185"/>
      <c r="E13" s="185"/>
      <c r="F13" s="185"/>
      <c r="G13" s="185"/>
      <c r="H13" s="185"/>
      <c r="I13" s="185"/>
    </row>
    <row r="14" spans="1:14" x14ac:dyDescent="0.25">
      <c r="A14" s="185" t="s">
        <v>214</v>
      </c>
      <c r="B14" s="185"/>
      <c r="C14" s="185"/>
      <c r="D14" s="185"/>
      <c r="E14" s="185"/>
      <c r="F14" s="185"/>
      <c r="G14" s="185"/>
      <c r="H14" s="185"/>
      <c r="I14" s="185"/>
    </row>
    <row r="15" spans="1:14" x14ac:dyDescent="0.25">
      <c r="A15" s="185"/>
      <c r="B15" s="185"/>
      <c r="C15" s="185"/>
      <c r="D15" s="185"/>
      <c r="E15" s="185"/>
      <c r="F15" s="185"/>
      <c r="G15" s="185"/>
      <c r="H15" s="185"/>
      <c r="I15" s="185"/>
    </row>
    <row r="16" spans="1:14" x14ac:dyDescent="0.25">
      <c r="A16" s="185" t="s">
        <v>355</v>
      </c>
      <c r="B16" s="185"/>
      <c r="C16" s="185"/>
      <c r="D16" s="185"/>
      <c r="E16" s="185"/>
      <c r="F16" s="185"/>
      <c r="G16" s="185"/>
      <c r="H16" s="185"/>
      <c r="I16" s="185"/>
    </row>
    <row r="17" spans="1:9" x14ac:dyDescent="0.25">
      <c r="A17" s="185"/>
      <c r="B17" s="185"/>
      <c r="C17" s="185"/>
      <c r="D17" s="185"/>
      <c r="E17" s="185"/>
      <c r="F17" s="185"/>
      <c r="G17" s="185"/>
      <c r="H17" s="185"/>
      <c r="I17" s="185"/>
    </row>
    <row r="18" spans="1:9" x14ac:dyDescent="0.25">
      <c r="A18" s="185" t="s">
        <v>338</v>
      </c>
      <c r="B18" s="185"/>
      <c r="C18" s="185"/>
      <c r="D18" s="185"/>
      <c r="E18" s="185"/>
      <c r="F18" s="185"/>
      <c r="G18" s="185"/>
      <c r="H18" s="185"/>
      <c r="I18" s="185"/>
    </row>
    <row r="19" spans="1:9" x14ac:dyDescent="0.25">
      <c r="A19" s="185"/>
      <c r="B19" s="185"/>
      <c r="C19" s="185"/>
      <c r="D19" s="185"/>
      <c r="E19" s="185"/>
      <c r="F19" s="185"/>
      <c r="G19" s="185"/>
      <c r="H19" s="185"/>
      <c r="I19" s="185"/>
    </row>
    <row r="20" spans="1:9" ht="15" customHeight="1" x14ac:dyDescent="0.25">
      <c r="A20" s="185" t="s">
        <v>302</v>
      </c>
      <c r="B20" s="185"/>
      <c r="C20" s="185"/>
      <c r="D20" s="185"/>
      <c r="E20" s="185"/>
      <c r="F20" s="185"/>
      <c r="G20" s="185"/>
      <c r="H20" s="185"/>
      <c r="I20" s="185"/>
    </row>
    <row r="21" spans="1:9" x14ac:dyDescent="0.25">
      <c r="A21" s="186" t="s">
        <v>356</v>
      </c>
      <c r="B21" s="186"/>
      <c r="C21" s="186"/>
      <c r="D21" s="186"/>
      <c r="E21" s="186"/>
      <c r="F21" s="186"/>
      <c r="G21" s="186"/>
      <c r="H21" s="186"/>
      <c r="I21" s="186"/>
    </row>
    <row r="22" spans="1:9" ht="15" customHeight="1" x14ac:dyDescent="0.25">
      <c r="A22" s="186"/>
      <c r="B22" s="186"/>
      <c r="C22" s="186"/>
      <c r="D22" s="186"/>
      <c r="E22" s="186"/>
      <c r="F22" s="186"/>
      <c r="G22" s="186"/>
      <c r="H22" s="186"/>
      <c r="I22" s="186"/>
    </row>
    <row r="23" spans="1:9" x14ac:dyDescent="0.25">
      <c r="A23" s="90" t="s">
        <v>354</v>
      </c>
    </row>
    <row r="24" spans="1:9" x14ac:dyDescent="0.25">
      <c r="A24" s="90"/>
    </row>
    <row r="25" spans="1:9" ht="15" customHeight="1" x14ac:dyDescent="0.25">
      <c r="A25" s="92" t="s">
        <v>156</v>
      </c>
    </row>
    <row r="26" spans="1:9" x14ac:dyDescent="0.25">
      <c r="A26" s="104" t="s">
        <v>115</v>
      </c>
      <c r="B26" s="185" t="s">
        <v>117</v>
      </c>
      <c r="C26" s="185"/>
      <c r="D26" s="185"/>
      <c r="E26" s="185"/>
      <c r="F26" s="185"/>
      <c r="G26" s="185"/>
      <c r="H26" s="185"/>
      <c r="I26" s="185"/>
    </row>
    <row r="27" spans="1:9" ht="15" customHeight="1" x14ac:dyDescent="0.25">
      <c r="A27" s="104"/>
      <c r="B27" s="185"/>
      <c r="C27" s="185"/>
      <c r="D27" s="185"/>
      <c r="E27" s="185"/>
      <c r="F27" s="185"/>
      <c r="G27" s="185"/>
      <c r="H27" s="185"/>
      <c r="I27" s="185"/>
    </row>
    <row r="28" spans="1:9" x14ac:dyDescent="0.25">
      <c r="A28" s="104" t="s">
        <v>116</v>
      </c>
      <c r="B28" s="185" t="s">
        <v>306</v>
      </c>
      <c r="C28" s="185"/>
      <c r="D28" s="185"/>
      <c r="E28" s="185"/>
      <c r="F28" s="185"/>
      <c r="G28" s="185"/>
      <c r="H28" s="185"/>
      <c r="I28" s="185"/>
    </row>
    <row r="29" spans="1:9" x14ac:dyDescent="0.25">
      <c r="A29" s="43"/>
      <c r="B29" s="185"/>
      <c r="C29" s="185"/>
      <c r="D29" s="185"/>
      <c r="E29" s="185"/>
      <c r="F29" s="185"/>
      <c r="G29" s="185"/>
      <c r="H29" s="185"/>
      <c r="I29" s="185"/>
    </row>
    <row r="30" spans="1:9" x14ac:dyDescent="0.25">
      <c r="A30" s="43"/>
      <c r="B30" s="182"/>
      <c r="C30" s="182"/>
      <c r="D30" s="182"/>
      <c r="E30" s="182"/>
      <c r="F30" s="182"/>
      <c r="G30" s="182"/>
      <c r="H30" s="182"/>
      <c r="I30" s="182"/>
    </row>
    <row r="31" spans="1:9" ht="15" customHeight="1" x14ac:dyDescent="0.25">
      <c r="A31" s="93" t="s">
        <v>215</v>
      </c>
      <c r="B31" s="90"/>
    </row>
    <row r="32" spans="1:9" x14ac:dyDescent="0.25">
      <c r="A32" s="43" t="s">
        <v>301</v>
      </c>
      <c r="B32" s="185" t="s">
        <v>357</v>
      </c>
      <c r="C32" s="185"/>
      <c r="D32" s="185"/>
      <c r="E32" s="185"/>
      <c r="F32" s="185"/>
      <c r="G32" s="185"/>
      <c r="H32" s="185"/>
      <c r="I32" s="185"/>
    </row>
    <row r="33" spans="1:9" ht="15" customHeight="1" x14ac:dyDescent="0.25">
      <c r="A33" s="43"/>
      <c r="B33" s="185"/>
      <c r="C33" s="185"/>
      <c r="D33" s="185"/>
      <c r="E33" s="185"/>
      <c r="F33" s="185"/>
      <c r="G33" s="185"/>
      <c r="H33" s="185"/>
      <c r="I33" s="185"/>
    </row>
    <row r="34" spans="1:9" ht="15" customHeight="1" x14ac:dyDescent="0.25">
      <c r="A34" s="43" t="s">
        <v>308</v>
      </c>
      <c r="B34" s="185" t="s">
        <v>358</v>
      </c>
      <c r="C34" s="185"/>
      <c r="D34" s="185"/>
      <c r="E34" s="185"/>
      <c r="F34" s="185"/>
      <c r="G34" s="185"/>
      <c r="H34" s="185"/>
      <c r="I34" s="185"/>
    </row>
    <row r="35" spans="1:9" ht="15" customHeight="1" x14ac:dyDescent="0.25">
      <c r="A35" s="43" t="s">
        <v>298</v>
      </c>
      <c r="B35" s="185" t="s">
        <v>333</v>
      </c>
      <c r="C35" s="185"/>
      <c r="D35" s="185"/>
      <c r="E35" s="185"/>
      <c r="F35" s="185"/>
      <c r="G35" s="185"/>
      <c r="H35" s="185"/>
      <c r="I35" s="185"/>
    </row>
    <row r="36" spans="1:9" ht="15" customHeight="1" x14ac:dyDescent="0.25">
      <c r="A36" s="43" t="s">
        <v>299</v>
      </c>
      <c r="B36" s="185" t="s">
        <v>334</v>
      </c>
      <c r="C36" s="185"/>
      <c r="D36" s="185"/>
      <c r="E36" s="185"/>
      <c r="F36" s="185"/>
      <c r="G36" s="185"/>
      <c r="H36" s="185"/>
      <c r="I36" s="185"/>
    </row>
    <row r="37" spans="1:9" ht="15" customHeight="1" x14ac:dyDescent="0.25">
      <c r="A37" s="43" t="s">
        <v>304</v>
      </c>
      <c r="B37" s="185" t="s">
        <v>335</v>
      </c>
      <c r="C37" s="185"/>
      <c r="D37" s="185"/>
      <c r="E37" s="185"/>
      <c r="F37" s="185"/>
      <c r="G37" s="185"/>
      <c r="H37" s="185"/>
      <c r="I37" s="185"/>
    </row>
    <row r="38" spans="1:9" x14ac:dyDescent="0.25">
      <c r="A38" s="43" t="s">
        <v>309</v>
      </c>
      <c r="B38" s="3" t="s">
        <v>359</v>
      </c>
    </row>
    <row r="39" spans="1:9" ht="15" customHeight="1" x14ac:dyDescent="0.25">
      <c r="A39" s="43"/>
    </row>
    <row r="40" spans="1:9" x14ac:dyDescent="0.25">
      <c r="A40" s="43" t="s">
        <v>331</v>
      </c>
      <c r="B40" s="185" t="s">
        <v>332</v>
      </c>
      <c r="C40" s="185"/>
      <c r="D40" s="185"/>
      <c r="E40" s="185"/>
      <c r="F40" s="185"/>
      <c r="G40" s="185"/>
      <c r="H40" s="185"/>
      <c r="I40" s="185"/>
    </row>
    <row r="41" spans="1:9" ht="15" customHeight="1" x14ac:dyDescent="0.25">
      <c r="A41" s="43"/>
      <c r="B41" s="185"/>
      <c r="C41" s="185"/>
      <c r="D41" s="185"/>
      <c r="E41" s="185"/>
      <c r="F41" s="185"/>
      <c r="G41" s="185"/>
      <c r="H41" s="185"/>
      <c r="I41" s="185"/>
    </row>
    <row r="42" spans="1:9" ht="15" customHeight="1" x14ac:dyDescent="0.25">
      <c r="A42" s="43" t="s">
        <v>216</v>
      </c>
      <c r="B42" s="185" t="s">
        <v>336</v>
      </c>
      <c r="C42" s="185"/>
      <c r="D42" s="185"/>
      <c r="E42" s="185"/>
      <c r="F42" s="185"/>
      <c r="G42" s="185"/>
      <c r="H42" s="185"/>
      <c r="I42" s="185"/>
    </row>
    <row r="43" spans="1:9" x14ac:dyDescent="0.25">
      <c r="A43" s="43" t="s">
        <v>305</v>
      </c>
      <c r="B43" s="185" t="s">
        <v>337</v>
      </c>
      <c r="C43" s="185"/>
      <c r="D43" s="185"/>
      <c r="E43" s="185"/>
      <c r="F43" s="185"/>
      <c r="G43" s="185"/>
      <c r="H43" s="185"/>
      <c r="I43" s="185"/>
    </row>
    <row r="44" spans="1:9" x14ac:dyDescent="0.25">
      <c r="A44" s="43"/>
      <c r="B44" s="185"/>
      <c r="C44" s="185"/>
      <c r="D44" s="185"/>
      <c r="E44" s="185"/>
      <c r="F44" s="185"/>
      <c r="G44" s="185"/>
      <c r="H44" s="185"/>
      <c r="I44" s="185"/>
    </row>
    <row r="45" spans="1:9" ht="15" customHeight="1" x14ac:dyDescent="0.25">
      <c r="A45" s="43"/>
      <c r="B45" s="185"/>
      <c r="C45" s="185"/>
      <c r="D45" s="185"/>
      <c r="E45" s="185"/>
      <c r="F45" s="185"/>
      <c r="G45" s="185"/>
      <c r="H45" s="185"/>
      <c r="I45" s="185"/>
    </row>
    <row r="46" spans="1:9" ht="15" customHeight="1" x14ac:dyDescent="0.25">
      <c r="A46" s="93" t="s">
        <v>303</v>
      </c>
      <c r="B46" s="185" t="s">
        <v>297</v>
      </c>
      <c r="C46" s="185"/>
      <c r="D46" s="185"/>
      <c r="E46" s="185"/>
      <c r="F46" s="185"/>
      <c r="G46" s="185"/>
      <c r="H46" s="185"/>
      <c r="I46" s="185"/>
    </row>
    <row r="47" spans="1:9" x14ac:dyDescent="0.25">
      <c r="B47" s="94"/>
      <c r="C47" s="94"/>
      <c r="D47" s="94"/>
      <c r="E47" s="94"/>
      <c r="F47" s="94"/>
      <c r="G47" s="94"/>
      <c r="H47" s="94"/>
      <c r="I47" s="94"/>
    </row>
  </sheetData>
  <mergeCells count="19">
    <mergeCell ref="B46:I46"/>
    <mergeCell ref="B42:I42"/>
    <mergeCell ref="B37:I37"/>
    <mergeCell ref="B45:I45"/>
    <mergeCell ref="B43:I44"/>
    <mergeCell ref="B40:I41"/>
    <mergeCell ref="A16:I17"/>
    <mergeCell ref="A18:I19"/>
    <mergeCell ref="A20:I20"/>
    <mergeCell ref="B35:I35"/>
    <mergeCell ref="B36:I36"/>
    <mergeCell ref="B34:I34"/>
    <mergeCell ref="B32:I33"/>
    <mergeCell ref="B28:I29"/>
    <mergeCell ref="B26:I27"/>
    <mergeCell ref="A8:K8"/>
    <mergeCell ref="A21:I22"/>
    <mergeCell ref="A12:I13"/>
    <mergeCell ref="A14:I15"/>
  </mergeCells>
  <hyperlinks>
    <hyperlink ref="B46" r:id="rId1" display="http://www.aihw.gov.au/publication-detail/?id=60129554605"/>
    <hyperlink ref="A26" location="Table_2a._Count_of_Cases__by_Gender_and_Road_User__On_Road_Transport_Related_Injuries" display="Table 2a"/>
    <hyperlink ref="A28" location="Table_6._Median_and_90th_Percentile_Hospital_Length_of_Stay__days__for_On_Road_Transport_related" display="Table 6"/>
    <hyperlink ref="G9" location="Index!TABLE_INDEX" display="Back to Table index"/>
    <hyperlink ref="I9" location="'Registry Summary Jul -Dec 2018'!A1" display="Back to Summary"/>
  </hyperlinks>
  <pageMargins left="0.7" right="0.7" top="0.75" bottom="0.75" header="0.3" footer="0.3"/>
  <pageSetup paperSize="9" scale="66" orientation="landscape" r:id="rId2"/>
  <headerFooter>
    <oddHeader>&amp;CAustralia New Zealand Trauma Registry  Bi-annual tables: 1 July 2018 - 31 December 2018 (preliminary)</oddHeader>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3"/>
  <sheetViews>
    <sheetView showGridLines="0" showRowColHeaders="0" view="pageLayout" zoomScaleNormal="90" workbookViewId="0">
      <selection activeCell="A6" sqref="A6"/>
    </sheetView>
  </sheetViews>
  <sheetFormatPr defaultRowHeight="15" x14ac:dyDescent="0.25"/>
  <cols>
    <col min="1" max="1" width="17.5703125" style="3" customWidth="1"/>
    <col min="2" max="10" width="9.140625" style="3"/>
    <col min="11" max="11" width="11" style="3" customWidth="1"/>
    <col min="12" max="14" width="9.140625" style="3"/>
    <col min="15" max="15" width="9.140625" style="3" customWidth="1"/>
    <col min="16" max="16384" width="9.140625" style="13"/>
  </cols>
  <sheetData>
    <row r="1" spans="1:16" s="3" customFormat="1" x14ac:dyDescent="0.25"/>
    <row r="2" spans="1:16" s="3" customFormat="1" x14ac:dyDescent="0.25"/>
    <row r="3" spans="1:16" s="3" customFormat="1" x14ac:dyDescent="0.25"/>
    <row r="4" spans="1:16" s="3" customFormat="1" x14ac:dyDescent="0.25"/>
    <row r="5" spans="1:16" s="8" customFormat="1" ht="21" x14ac:dyDescent="0.3">
      <c r="A5" s="5" t="s">
        <v>361</v>
      </c>
      <c r="B5" s="6"/>
      <c r="C5" s="6"/>
      <c r="D5" s="6"/>
      <c r="E5" s="6"/>
      <c r="F5" s="6"/>
      <c r="G5" s="6"/>
      <c r="H5" s="6"/>
      <c r="I5" s="6"/>
      <c r="J5" s="6"/>
      <c r="K5" s="7"/>
      <c r="L5" s="6"/>
      <c r="M5" s="6"/>
      <c r="N5" s="6"/>
    </row>
    <row r="6" spans="1:16" s="3" customFormat="1" ht="7.5" customHeight="1" x14ac:dyDescent="0.25"/>
    <row r="7" spans="1:16" s="3" customFormat="1" ht="15.75" customHeight="1" x14ac:dyDescent="0.25">
      <c r="A7" s="187" t="s">
        <v>360</v>
      </c>
      <c r="B7" s="187"/>
      <c r="C7" s="187"/>
      <c r="D7" s="187"/>
      <c r="E7" s="187"/>
      <c r="F7" s="187"/>
      <c r="G7" s="187"/>
      <c r="H7" s="187"/>
      <c r="I7" s="187"/>
      <c r="J7" s="187"/>
      <c r="K7" s="187"/>
      <c r="L7" s="187"/>
      <c r="M7" s="187"/>
      <c r="N7" s="187"/>
      <c r="O7" s="187"/>
      <c r="P7" s="187"/>
    </row>
    <row r="8" spans="1:16" s="3" customFormat="1" ht="15.75" customHeight="1" x14ac:dyDescent="0.25">
      <c r="A8" s="87"/>
      <c r="B8" s="87"/>
      <c r="C8" s="87"/>
      <c r="D8" s="87"/>
      <c r="E8" s="87"/>
      <c r="F8" s="87"/>
      <c r="G8" s="87"/>
      <c r="H8" s="87"/>
      <c r="I8" s="87"/>
      <c r="J8" s="1" t="s">
        <v>340</v>
      </c>
      <c r="K8" s="1" t="s">
        <v>215</v>
      </c>
      <c r="L8" s="88"/>
      <c r="M8" s="88"/>
      <c r="N8" s="1" t="s">
        <v>341</v>
      </c>
    </row>
    <row r="9" spans="1:16" s="42" customFormat="1" ht="22.15" customHeight="1" x14ac:dyDescent="0.25">
      <c r="A9" s="58" t="s">
        <v>213</v>
      </c>
      <c r="B9" s="40"/>
      <c r="C9" s="40"/>
      <c r="D9" s="40"/>
      <c r="E9" s="40"/>
      <c r="F9" s="40"/>
      <c r="G9" s="40"/>
      <c r="H9" s="40"/>
      <c r="I9" s="40"/>
      <c r="J9" s="40"/>
      <c r="K9" s="40"/>
      <c r="L9" s="40"/>
      <c r="M9" s="40"/>
      <c r="N9" s="40"/>
      <c r="O9" s="40"/>
    </row>
    <row r="10" spans="1:16" ht="18.75" x14ac:dyDescent="0.3">
      <c r="A10" s="105" t="s">
        <v>252</v>
      </c>
    </row>
    <row r="11" spans="1:16" s="25" customFormat="1" x14ac:dyDescent="0.25">
      <c r="A11" s="127" t="s">
        <v>157</v>
      </c>
      <c r="B11" s="3" t="s">
        <v>210</v>
      </c>
      <c r="C11" s="24"/>
      <c r="D11" s="24"/>
      <c r="E11" s="24"/>
      <c r="F11" s="24"/>
      <c r="G11" s="24"/>
      <c r="H11" s="24"/>
      <c r="I11" s="24"/>
      <c r="J11" s="24"/>
      <c r="K11" s="24"/>
      <c r="L11" s="24"/>
      <c r="M11" s="24"/>
      <c r="N11" s="24"/>
      <c r="O11" s="24"/>
    </row>
    <row r="12" spans="1:16" s="25" customFormat="1" x14ac:dyDescent="0.25">
      <c r="A12" s="127" t="s">
        <v>158</v>
      </c>
      <c r="B12" s="3" t="s">
        <v>211</v>
      </c>
      <c r="C12" s="24"/>
      <c r="D12" s="24"/>
      <c r="E12" s="24"/>
      <c r="F12" s="24"/>
      <c r="G12" s="24"/>
      <c r="H12" s="24"/>
      <c r="I12" s="24"/>
      <c r="J12" s="24"/>
      <c r="K12" s="24"/>
      <c r="L12" s="24"/>
      <c r="M12" s="24"/>
      <c r="N12" s="24"/>
      <c r="O12" s="24"/>
    </row>
    <row r="13" spans="1:16" s="25" customFormat="1" x14ac:dyDescent="0.25">
      <c r="A13" s="127" t="s">
        <v>159</v>
      </c>
      <c r="B13" s="3" t="s">
        <v>212</v>
      </c>
      <c r="C13" s="24"/>
      <c r="D13" s="24"/>
      <c r="E13" s="24"/>
      <c r="F13" s="24"/>
      <c r="G13" s="24"/>
      <c r="H13" s="24"/>
      <c r="I13" s="24"/>
      <c r="J13" s="24"/>
      <c r="K13" s="24"/>
      <c r="L13" s="24"/>
      <c r="M13" s="24"/>
      <c r="N13" s="24"/>
      <c r="O13" s="24"/>
    </row>
    <row r="14" spans="1:16" s="25" customFormat="1" x14ac:dyDescent="0.25">
      <c r="A14" s="127" t="s">
        <v>115</v>
      </c>
      <c r="B14" s="3" t="s">
        <v>270</v>
      </c>
      <c r="C14" s="24"/>
      <c r="D14" s="24"/>
      <c r="E14" s="24"/>
      <c r="F14" s="24"/>
      <c r="G14" s="24"/>
      <c r="H14" s="24"/>
      <c r="I14" s="24"/>
      <c r="J14" s="24"/>
      <c r="K14" s="24"/>
      <c r="L14" s="24"/>
      <c r="M14" s="24"/>
      <c r="N14" s="24"/>
      <c r="O14" s="24"/>
    </row>
    <row r="15" spans="1:16" s="25" customFormat="1" x14ac:dyDescent="0.25">
      <c r="A15" s="127" t="s">
        <v>160</v>
      </c>
      <c r="B15" s="3" t="s">
        <v>228</v>
      </c>
      <c r="C15" s="24"/>
      <c r="D15" s="24"/>
      <c r="E15" s="24"/>
      <c r="F15" s="24"/>
      <c r="G15" s="24"/>
      <c r="H15" s="24"/>
      <c r="I15" s="24"/>
      <c r="J15" s="24"/>
      <c r="K15" s="24"/>
      <c r="L15" s="24"/>
      <c r="M15" s="24"/>
      <c r="N15" s="24"/>
      <c r="O15" s="24"/>
    </row>
    <row r="16" spans="1:16" s="25" customFormat="1" x14ac:dyDescent="0.25">
      <c r="A16" s="127" t="s">
        <v>161</v>
      </c>
      <c r="B16" s="3" t="s">
        <v>323</v>
      </c>
      <c r="C16" s="24"/>
      <c r="D16" s="24"/>
      <c r="E16" s="24"/>
      <c r="F16" s="24"/>
      <c r="G16" s="24"/>
      <c r="H16" s="24"/>
      <c r="I16" s="24"/>
      <c r="J16" s="24"/>
      <c r="K16" s="24"/>
      <c r="L16" s="24"/>
      <c r="M16" s="24"/>
      <c r="N16" s="24"/>
      <c r="O16" s="24"/>
    </row>
    <row r="17" spans="1:15" s="25" customFormat="1" x14ac:dyDescent="0.25">
      <c r="A17" s="127" t="s">
        <v>162</v>
      </c>
      <c r="B17" s="3" t="s">
        <v>271</v>
      </c>
      <c r="C17" s="24"/>
      <c r="D17" s="24"/>
      <c r="E17" s="24"/>
      <c r="F17" s="24"/>
      <c r="G17" s="24"/>
      <c r="H17" s="24"/>
      <c r="I17" s="24"/>
      <c r="J17" s="24"/>
      <c r="K17" s="24"/>
      <c r="L17" s="24"/>
      <c r="M17" s="24"/>
      <c r="N17" s="24"/>
      <c r="O17" s="24"/>
    </row>
    <row r="18" spans="1:15" s="25" customFormat="1" x14ac:dyDescent="0.25">
      <c r="A18" s="128" t="s">
        <v>163</v>
      </c>
      <c r="B18" s="3" t="s">
        <v>272</v>
      </c>
      <c r="C18" s="24"/>
      <c r="D18" s="24"/>
      <c r="E18" s="24"/>
      <c r="F18" s="24"/>
      <c r="G18" s="24"/>
      <c r="H18" s="24"/>
      <c r="I18" s="24"/>
      <c r="J18" s="24"/>
      <c r="K18" s="24"/>
      <c r="L18" s="24"/>
      <c r="M18" s="24"/>
      <c r="N18" s="24"/>
      <c r="O18" s="24"/>
    </row>
    <row r="19" spans="1:15" s="25" customFormat="1" x14ac:dyDescent="0.25">
      <c r="A19" s="127" t="s">
        <v>164</v>
      </c>
      <c r="B19" s="3" t="s">
        <v>228</v>
      </c>
      <c r="C19" s="24"/>
      <c r="D19" s="24"/>
      <c r="E19" s="24"/>
      <c r="F19" s="24"/>
      <c r="G19" s="24"/>
      <c r="H19" s="24"/>
      <c r="I19" s="24"/>
      <c r="J19" s="24"/>
      <c r="K19" s="24"/>
      <c r="L19" s="24"/>
      <c r="M19" s="24"/>
      <c r="N19" s="24"/>
      <c r="O19" s="24"/>
    </row>
    <row r="20" spans="1:15" s="25" customFormat="1" x14ac:dyDescent="0.25">
      <c r="A20" s="127" t="s">
        <v>165</v>
      </c>
      <c r="B20" s="3" t="s">
        <v>323</v>
      </c>
      <c r="C20" s="24"/>
      <c r="D20" s="24"/>
      <c r="E20" s="24"/>
      <c r="F20" s="24"/>
      <c r="G20" s="24"/>
      <c r="H20" s="24"/>
      <c r="I20" s="24"/>
      <c r="J20" s="24"/>
      <c r="K20" s="24"/>
      <c r="L20" s="24"/>
      <c r="M20" s="24"/>
      <c r="N20" s="24"/>
      <c r="O20" s="24"/>
    </row>
    <row r="21" spans="1:15" s="25" customFormat="1" x14ac:dyDescent="0.25">
      <c r="A21" s="127" t="s">
        <v>166</v>
      </c>
      <c r="B21" s="3" t="s">
        <v>273</v>
      </c>
      <c r="C21" s="24"/>
      <c r="D21" s="24"/>
      <c r="E21" s="24"/>
      <c r="F21" s="24"/>
      <c r="G21" s="24"/>
      <c r="H21" s="24"/>
      <c r="I21" s="24"/>
      <c r="J21" s="24"/>
      <c r="K21" s="24"/>
      <c r="L21" s="24"/>
      <c r="M21" s="24"/>
      <c r="N21" s="24"/>
      <c r="O21" s="24"/>
    </row>
    <row r="22" spans="1:15" s="25" customFormat="1" x14ac:dyDescent="0.25">
      <c r="A22" s="128" t="s">
        <v>167</v>
      </c>
      <c r="B22" s="3" t="s">
        <v>324</v>
      </c>
      <c r="C22" s="69"/>
      <c r="D22" s="69"/>
      <c r="E22" s="69"/>
      <c r="F22" s="69"/>
      <c r="G22" s="69"/>
      <c r="H22" s="69"/>
      <c r="I22" s="69"/>
      <c r="J22" s="69"/>
      <c r="K22" s="24"/>
      <c r="L22" s="24"/>
      <c r="M22" s="24"/>
      <c r="N22" s="24"/>
      <c r="O22" s="24"/>
    </row>
    <row r="23" spans="1:15" s="25" customFormat="1" x14ac:dyDescent="0.25">
      <c r="A23" s="127" t="s">
        <v>168</v>
      </c>
      <c r="B23" s="3" t="s">
        <v>232</v>
      </c>
      <c r="C23" s="24"/>
      <c r="D23" s="24"/>
      <c r="E23" s="24"/>
      <c r="F23" s="24"/>
      <c r="G23" s="24"/>
      <c r="H23" s="24"/>
      <c r="I23" s="24"/>
      <c r="J23" s="24"/>
      <c r="K23" s="24"/>
      <c r="L23" s="24"/>
      <c r="M23" s="24"/>
      <c r="N23" s="24"/>
      <c r="O23" s="24"/>
    </row>
    <row r="24" spans="1:15" s="25" customFormat="1" x14ac:dyDescent="0.25">
      <c r="A24" s="127" t="s">
        <v>169</v>
      </c>
      <c r="B24" s="3" t="s">
        <v>325</v>
      </c>
      <c r="C24" s="24"/>
      <c r="D24" s="24"/>
      <c r="E24" s="24"/>
      <c r="F24" s="24"/>
      <c r="G24" s="24"/>
      <c r="H24" s="24"/>
      <c r="I24" s="24"/>
      <c r="J24" s="24"/>
      <c r="K24" s="24"/>
      <c r="L24" s="24"/>
      <c r="M24" s="24"/>
      <c r="N24" s="24"/>
      <c r="O24" s="24"/>
    </row>
    <row r="25" spans="1:15" s="25" customFormat="1" x14ac:dyDescent="0.25">
      <c r="A25" s="127" t="s">
        <v>170</v>
      </c>
      <c r="B25" s="3" t="s">
        <v>171</v>
      </c>
      <c r="C25" s="24"/>
      <c r="D25" s="24"/>
      <c r="E25" s="24"/>
      <c r="F25" s="24"/>
      <c r="G25" s="24"/>
      <c r="H25" s="24"/>
      <c r="I25" s="24"/>
      <c r="J25" s="24"/>
      <c r="K25" s="24"/>
      <c r="L25" s="24"/>
      <c r="M25" s="24"/>
      <c r="N25" s="24"/>
      <c r="O25" s="24"/>
    </row>
    <row r="26" spans="1:15" s="25" customFormat="1" x14ac:dyDescent="0.25">
      <c r="A26" s="127" t="s">
        <v>172</v>
      </c>
      <c r="B26" s="3" t="s">
        <v>233</v>
      </c>
      <c r="C26" s="24"/>
      <c r="D26" s="24"/>
      <c r="E26" s="24"/>
      <c r="F26" s="24"/>
      <c r="G26" s="24"/>
      <c r="H26" s="24"/>
      <c r="I26" s="69"/>
      <c r="J26" s="24"/>
      <c r="K26" s="24"/>
      <c r="L26" s="24"/>
      <c r="M26" s="24"/>
      <c r="N26" s="24"/>
      <c r="O26" s="24"/>
    </row>
    <row r="27" spans="1:15" x14ac:dyDescent="0.25">
      <c r="A27" s="127" t="s">
        <v>173</v>
      </c>
      <c r="B27" s="3" t="s">
        <v>274</v>
      </c>
      <c r="C27" s="24"/>
      <c r="D27" s="24"/>
      <c r="E27" s="24"/>
      <c r="F27" s="24"/>
      <c r="G27" s="24"/>
      <c r="H27" s="24"/>
      <c r="I27" s="24"/>
      <c r="J27" s="24"/>
      <c r="K27" s="24"/>
      <c r="L27" s="24"/>
      <c r="M27" s="24"/>
      <c r="N27" s="24"/>
      <c r="O27" s="24"/>
    </row>
    <row r="28" spans="1:15" x14ac:dyDescent="0.25">
      <c r="A28" s="106" t="s">
        <v>116</v>
      </c>
      <c r="B28" s="3" t="s">
        <v>217</v>
      </c>
      <c r="C28" s="24"/>
      <c r="D28" s="24"/>
      <c r="I28" s="27"/>
    </row>
    <row r="29" spans="1:15" x14ac:dyDescent="0.25">
      <c r="A29" s="106" t="s">
        <v>174</v>
      </c>
      <c r="B29" s="3" t="s">
        <v>326</v>
      </c>
      <c r="C29" s="14"/>
      <c r="D29" s="14"/>
      <c r="I29" s="27"/>
    </row>
    <row r="30" spans="1:15" x14ac:dyDescent="0.25">
      <c r="A30" s="106" t="s">
        <v>175</v>
      </c>
      <c r="B30" s="3" t="s">
        <v>236</v>
      </c>
      <c r="C30" s="14"/>
      <c r="D30" s="14"/>
      <c r="I30" s="27"/>
    </row>
    <row r="31" spans="1:15" x14ac:dyDescent="0.25">
      <c r="A31" s="106" t="s">
        <v>176</v>
      </c>
      <c r="B31" s="3" t="s">
        <v>240</v>
      </c>
      <c r="C31" s="24"/>
      <c r="D31" s="24"/>
      <c r="E31" s="24"/>
      <c r="F31" s="24"/>
      <c r="G31" s="24"/>
      <c r="H31" s="24"/>
      <c r="I31" s="24"/>
      <c r="J31" s="24"/>
      <c r="K31" s="24"/>
      <c r="L31" s="24"/>
      <c r="M31" s="24"/>
      <c r="N31" s="24"/>
      <c r="O31" s="24"/>
    </row>
    <row r="32" spans="1:15" x14ac:dyDescent="0.25">
      <c r="A32" s="106" t="s">
        <v>177</v>
      </c>
      <c r="B32" s="3" t="s">
        <v>241</v>
      </c>
      <c r="C32" s="24"/>
      <c r="D32" s="24"/>
      <c r="E32" s="24"/>
      <c r="F32" s="24"/>
      <c r="G32" s="24"/>
      <c r="H32" s="24"/>
      <c r="I32" s="24"/>
      <c r="J32" s="24"/>
      <c r="K32" s="24"/>
      <c r="L32" s="24"/>
      <c r="M32" s="24"/>
      <c r="N32" s="24"/>
      <c r="O32" s="24"/>
    </row>
    <row r="33" spans="1:25" x14ac:dyDescent="0.25">
      <c r="A33" s="127" t="s">
        <v>178</v>
      </c>
      <c r="B33" s="3" t="s">
        <v>275</v>
      </c>
      <c r="C33" s="24"/>
      <c r="D33" s="24"/>
      <c r="E33" s="24"/>
      <c r="F33" s="24"/>
      <c r="G33" s="24"/>
      <c r="H33" s="24"/>
      <c r="I33" s="24"/>
      <c r="J33" s="24"/>
      <c r="K33" s="24"/>
      <c r="L33" s="24"/>
      <c r="M33" s="24"/>
      <c r="N33" s="24"/>
      <c r="O33" s="24"/>
      <c r="P33" s="25"/>
    </row>
    <row r="34" spans="1:25" x14ac:dyDescent="0.25">
      <c r="A34" s="127" t="s">
        <v>179</v>
      </c>
      <c r="B34" s="3" t="s">
        <v>276</v>
      </c>
      <c r="C34" s="24"/>
      <c r="D34" s="24"/>
      <c r="E34" s="24"/>
      <c r="F34" s="24"/>
      <c r="G34" s="24"/>
      <c r="H34" s="24"/>
      <c r="I34" s="24"/>
      <c r="J34" s="24"/>
      <c r="K34" s="24"/>
      <c r="L34" s="24"/>
      <c r="M34" s="24"/>
      <c r="N34" s="24"/>
      <c r="O34" s="24"/>
      <c r="P34" s="25"/>
    </row>
    <row r="35" spans="1:25" s="3" customFormat="1" ht="7.5" customHeight="1" x14ac:dyDescent="0.25">
      <c r="A35"/>
    </row>
    <row r="36" spans="1:25" ht="18.75" x14ac:dyDescent="0.3">
      <c r="A36" s="105" t="s">
        <v>300</v>
      </c>
    </row>
    <row r="37" spans="1:25" x14ac:dyDescent="0.25">
      <c r="A37" s="1" t="s">
        <v>138</v>
      </c>
      <c r="B37" s="3" t="s">
        <v>268</v>
      </c>
      <c r="G37" s="24"/>
      <c r="H37" s="24"/>
      <c r="I37" s="24"/>
    </row>
    <row r="38" spans="1:25" x14ac:dyDescent="0.25">
      <c r="A38" s="1" t="s">
        <v>139</v>
      </c>
      <c r="B38" s="3" t="s">
        <v>269</v>
      </c>
      <c r="G38" s="24"/>
      <c r="H38" s="24"/>
      <c r="I38" s="24"/>
      <c r="P38" s="25"/>
    </row>
    <row r="39" spans="1:25" x14ac:dyDescent="0.25">
      <c r="A39" s="1" t="s">
        <v>140</v>
      </c>
      <c r="B39" s="3" t="s">
        <v>317</v>
      </c>
      <c r="I39" s="27"/>
    </row>
    <row r="40" spans="1:25" x14ac:dyDescent="0.25">
      <c r="A40" s="1" t="s">
        <v>141</v>
      </c>
      <c r="B40" s="3" t="s">
        <v>254</v>
      </c>
      <c r="I40" s="27"/>
    </row>
    <row r="41" spans="1:25" x14ac:dyDescent="0.25">
      <c r="A41" s="1" t="s">
        <v>142</v>
      </c>
      <c r="B41" s="3" t="s">
        <v>255</v>
      </c>
      <c r="C41" s="64"/>
      <c r="D41" s="64"/>
      <c r="E41" s="64"/>
      <c r="F41" s="64"/>
      <c r="G41" s="64"/>
      <c r="H41" s="64"/>
      <c r="I41" s="64"/>
      <c r="J41" s="64"/>
    </row>
    <row r="42" spans="1:25" x14ac:dyDescent="0.25">
      <c r="A42" s="1" t="s">
        <v>143</v>
      </c>
      <c r="B42" s="3" t="s">
        <v>256</v>
      </c>
      <c r="I42" s="27"/>
    </row>
    <row r="43" spans="1:25" s="25" customFormat="1" x14ac:dyDescent="0.25">
      <c r="A43" s="1" t="s">
        <v>144</v>
      </c>
      <c r="B43" s="3" t="s">
        <v>257</v>
      </c>
      <c r="C43" s="24"/>
      <c r="D43" s="24"/>
      <c r="E43" s="24"/>
      <c r="F43" s="24"/>
      <c r="G43" s="24"/>
      <c r="H43" s="24"/>
      <c r="I43" s="24"/>
      <c r="J43" s="24"/>
      <c r="K43" s="24"/>
      <c r="L43" s="24"/>
      <c r="M43" s="24"/>
      <c r="N43" s="24"/>
      <c r="O43" s="24"/>
    </row>
    <row r="44" spans="1:25" s="25" customFormat="1" x14ac:dyDescent="0.25">
      <c r="A44" s="1" t="s">
        <v>145</v>
      </c>
      <c r="B44" s="3" t="s">
        <v>258</v>
      </c>
      <c r="C44" s="3"/>
      <c r="D44" s="24"/>
      <c r="E44" s="24"/>
      <c r="F44" s="24"/>
      <c r="G44" s="24"/>
      <c r="H44" s="24"/>
      <c r="I44" s="24"/>
      <c r="J44" s="24"/>
      <c r="K44" s="24"/>
      <c r="L44" s="24"/>
      <c r="M44" s="24"/>
      <c r="N44" s="24"/>
      <c r="O44" s="24"/>
    </row>
    <row r="45" spans="1:25" s="25" customFormat="1" x14ac:dyDescent="0.25">
      <c r="A45" s="1" t="s">
        <v>146</v>
      </c>
      <c r="B45" s="3" t="s">
        <v>259</v>
      </c>
      <c r="C45" s="3"/>
      <c r="D45" s="24"/>
      <c r="E45" s="24"/>
      <c r="F45" s="24"/>
      <c r="G45" s="24"/>
      <c r="H45" s="24"/>
      <c r="I45" s="24"/>
      <c r="J45" s="24"/>
      <c r="K45" s="24"/>
      <c r="L45" s="24"/>
      <c r="M45" s="24"/>
      <c r="N45" s="24"/>
      <c r="O45" s="24"/>
      <c r="Y45" s="89"/>
    </row>
    <row r="46" spans="1:25" x14ac:dyDescent="0.25">
      <c r="A46" s="1" t="s">
        <v>147</v>
      </c>
      <c r="B46" s="3" t="s">
        <v>261</v>
      </c>
      <c r="D46" s="24"/>
      <c r="E46" s="24"/>
      <c r="F46" s="24"/>
      <c r="G46" s="24"/>
      <c r="H46" s="24"/>
      <c r="P46" s="54"/>
    </row>
    <row r="47" spans="1:25" x14ac:dyDescent="0.25">
      <c r="A47" s="1" t="s">
        <v>148</v>
      </c>
      <c r="B47" s="3" t="s">
        <v>318</v>
      </c>
      <c r="D47" s="24"/>
      <c r="E47" s="14"/>
      <c r="F47" s="14"/>
      <c r="G47" s="14"/>
      <c r="H47" s="14"/>
    </row>
    <row r="48" spans="1:25" x14ac:dyDescent="0.25">
      <c r="A48" s="106" t="s">
        <v>149</v>
      </c>
      <c r="B48" s="3" t="s">
        <v>262</v>
      </c>
      <c r="C48" s="60"/>
      <c r="D48" s="14"/>
      <c r="E48" s="14"/>
      <c r="F48" s="14"/>
      <c r="G48" s="14"/>
      <c r="H48" s="14"/>
    </row>
    <row r="49" spans="1:16" x14ac:dyDescent="0.25">
      <c r="A49" s="106" t="s">
        <v>150</v>
      </c>
      <c r="B49" s="3" t="s">
        <v>319</v>
      </c>
      <c r="C49" s="60"/>
      <c r="D49" s="14"/>
      <c r="E49" s="60"/>
      <c r="F49" s="60"/>
      <c r="G49" s="60"/>
      <c r="H49" s="60"/>
      <c r="I49" s="60"/>
      <c r="J49" s="14"/>
    </row>
    <row r="50" spans="1:16" x14ac:dyDescent="0.25">
      <c r="A50" s="106" t="s">
        <v>151</v>
      </c>
      <c r="B50" s="3" t="s">
        <v>320</v>
      </c>
      <c r="D50" s="24"/>
      <c r="E50" s="24"/>
      <c r="F50" s="24"/>
      <c r="G50" s="24"/>
      <c r="H50" s="24"/>
      <c r="I50" s="24"/>
      <c r="J50" s="24"/>
      <c r="K50" s="24"/>
      <c r="L50" s="24"/>
      <c r="M50" s="24"/>
      <c r="N50" s="24"/>
      <c r="O50" s="24"/>
    </row>
    <row r="51" spans="1:16" x14ac:dyDescent="0.25">
      <c r="A51" s="106" t="s">
        <v>152</v>
      </c>
      <c r="B51" s="3" t="s">
        <v>265</v>
      </c>
      <c r="D51" s="24"/>
      <c r="E51" s="24"/>
      <c r="F51" s="24"/>
      <c r="G51" s="24"/>
      <c r="H51" s="24"/>
      <c r="I51" s="24"/>
      <c r="J51" s="24"/>
      <c r="K51" s="24"/>
      <c r="L51" s="24"/>
      <c r="M51" s="24"/>
      <c r="N51" s="24"/>
      <c r="O51" s="24"/>
    </row>
    <row r="52" spans="1:16" x14ac:dyDescent="0.25">
      <c r="A52" s="106" t="s">
        <v>153</v>
      </c>
      <c r="B52" s="3" t="s">
        <v>321</v>
      </c>
      <c r="D52" s="24"/>
      <c r="E52" s="24"/>
      <c r="F52" s="24"/>
      <c r="G52" s="24"/>
      <c r="H52" s="24"/>
      <c r="I52" s="24"/>
      <c r="J52" s="24"/>
      <c r="K52" s="24"/>
      <c r="L52" s="24"/>
      <c r="M52" s="24"/>
      <c r="N52" s="24"/>
      <c r="O52" s="24"/>
      <c r="P52" s="25"/>
    </row>
    <row r="53" spans="1:16" x14ac:dyDescent="0.25">
      <c r="A53" s="1" t="s">
        <v>154</v>
      </c>
      <c r="B53" s="3" t="s">
        <v>266</v>
      </c>
      <c r="D53" s="24"/>
      <c r="E53" s="24"/>
      <c r="F53" s="24"/>
      <c r="G53" s="24"/>
      <c r="H53" s="24"/>
      <c r="I53" s="24"/>
      <c r="J53" s="24"/>
      <c r="K53" s="24"/>
      <c r="L53" s="24"/>
      <c r="M53" s="24"/>
      <c r="N53" s="24"/>
      <c r="O53" s="24"/>
      <c r="P53" s="25"/>
    </row>
    <row r="54" spans="1:16" x14ac:dyDescent="0.25">
      <c r="A54" s="1" t="s">
        <v>155</v>
      </c>
      <c r="B54" s="3" t="s">
        <v>267</v>
      </c>
    </row>
    <row r="55" spans="1:16" s="3" customFormat="1" ht="7.5" customHeight="1" x14ac:dyDescent="0.25">
      <c r="A55"/>
    </row>
    <row r="56" spans="1:16" ht="18.75" x14ac:dyDescent="0.3">
      <c r="A56" s="105" t="s">
        <v>283</v>
      </c>
    </row>
    <row r="57" spans="1:16" s="25" customFormat="1" x14ac:dyDescent="0.25">
      <c r="A57" s="1" t="s">
        <v>124</v>
      </c>
      <c r="B57" s="3" t="s">
        <v>287</v>
      </c>
      <c r="C57" s="24"/>
      <c r="D57" s="24"/>
      <c r="E57" s="24"/>
      <c r="F57" s="24"/>
      <c r="G57" s="24"/>
      <c r="H57" s="24"/>
      <c r="I57" s="24"/>
      <c r="J57" s="24"/>
      <c r="K57" s="24"/>
      <c r="L57" s="24"/>
      <c r="M57" s="24"/>
      <c r="N57" s="24"/>
      <c r="O57" s="24"/>
    </row>
    <row r="58" spans="1:16" s="25" customFormat="1" x14ac:dyDescent="0.25">
      <c r="A58" s="1" t="s">
        <v>125</v>
      </c>
      <c r="B58" s="3" t="s">
        <v>288</v>
      </c>
      <c r="C58" s="24"/>
      <c r="D58" s="24"/>
      <c r="E58" s="24"/>
      <c r="F58" s="24"/>
      <c r="G58" s="24"/>
      <c r="H58" s="24"/>
      <c r="I58" s="24"/>
      <c r="J58" s="24"/>
      <c r="K58" s="24"/>
      <c r="L58" s="24"/>
      <c r="M58" s="24"/>
      <c r="N58" s="24"/>
      <c r="O58" s="24"/>
    </row>
    <row r="59" spans="1:16" s="25" customFormat="1" x14ac:dyDescent="0.25">
      <c r="A59" s="106" t="s">
        <v>126</v>
      </c>
      <c r="B59" s="3" t="s">
        <v>289</v>
      </c>
      <c r="C59" s="24"/>
      <c r="D59" s="24"/>
      <c r="E59" s="24"/>
      <c r="F59" s="24"/>
      <c r="G59" s="24"/>
      <c r="H59" s="24"/>
      <c r="I59" s="24"/>
      <c r="J59" s="24"/>
      <c r="K59" s="24"/>
      <c r="L59" s="24"/>
      <c r="M59" s="24"/>
      <c r="N59" s="24"/>
      <c r="O59" s="24"/>
    </row>
    <row r="60" spans="1:16" s="25" customFormat="1" x14ac:dyDescent="0.25">
      <c r="A60" s="106" t="s">
        <v>127</v>
      </c>
      <c r="B60" s="3" t="s">
        <v>191</v>
      </c>
      <c r="C60" s="24"/>
      <c r="D60" s="24"/>
      <c r="E60" s="24"/>
      <c r="F60" s="24"/>
      <c r="G60" s="24"/>
      <c r="H60" s="24"/>
      <c r="I60" s="24"/>
      <c r="J60" s="2"/>
      <c r="K60" s="24"/>
      <c r="L60" s="24"/>
      <c r="M60" s="24"/>
      <c r="N60" s="24"/>
      <c r="O60" s="24"/>
    </row>
    <row r="61" spans="1:16" s="25" customFormat="1" x14ac:dyDescent="0.25">
      <c r="A61" s="106" t="s">
        <v>128</v>
      </c>
      <c r="B61" s="3" t="s">
        <v>290</v>
      </c>
      <c r="C61" s="24"/>
      <c r="D61" s="24"/>
      <c r="E61" s="24"/>
      <c r="F61" s="24"/>
      <c r="G61" s="24"/>
      <c r="H61" s="24"/>
      <c r="I61" s="24"/>
      <c r="J61" s="24"/>
      <c r="K61" s="24"/>
      <c r="L61" s="24"/>
      <c r="M61" s="24"/>
      <c r="N61" s="24"/>
      <c r="O61" s="24"/>
    </row>
    <row r="62" spans="1:16" s="25" customFormat="1" x14ac:dyDescent="0.25">
      <c r="A62" s="106" t="s">
        <v>129</v>
      </c>
      <c r="B62" s="3" t="s">
        <v>192</v>
      </c>
      <c r="C62" s="24"/>
      <c r="D62" s="24"/>
      <c r="E62" s="24"/>
      <c r="F62" s="24"/>
      <c r="G62" s="24"/>
      <c r="H62" s="24"/>
      <c r="I62" s="24"/>
      <c r="J62" s="2"/>
      <c r="K62" s="24"/>
      <c r="L62" s="24"/>
      <c r="M62" s="24"/>
      <c r="N62" s="24"/>
      <c r="O62" s="24"/>
    </row>
    <row r="63" spans="1:16" s="25" customFormat="1" x14ac:dyDescent="0.25">
      <c r="A63" s="1" t="s">
        <v>130</v>
      </c>
      <c r="B63" s="3" t="s">
        <v>219</v>
      </c>
      <c r="C63" s="24"/>
      <c r="D63" s="24"/>
      <c r="E63" s="24"/>
      <c r="F63" s="24"/>
      <c r="G63" s="24"/>
      <c r="H63" s="24"/>
      <c r="I63" s="24"/>
      <c r="J63" s="24"/>
      <c r="K63" s="24"/>
      <c r="L63" s="24"/>
      <c r="M63" s="24"/>
      <c r="N63" s="24"/>
      <c r="O63" s="24"/>
    </row>
    <row r="64" spans="1:16" x14ac:dyDescent="0.25">
      <c r="A64" s="106" t="s">
        <v>131</v>
      </c>
      <c r="B64" s="3" t="s">
        <v>220</v>
      </c>
      <c r="C64" s="24"/>
      <c r="D64" s="24"/>
      <c r="E64" s="14"/>
      <c r="F64" s="14"/>
      <c r="G64" s="14"/>
      <c r="H64" s="14"/>
      <c r="I64" s="14"/>
      <c r="J64" s="14"/>
      <c r="K64" s="14"/>
      <c r="L64" s="14"/>
      <c r="M64" s="14"/>
      <c r="N64" s="14"/>
      <c r="O64" s="14"/>
    </row>
    <row r="65" spans="1:36" x14ac:dyDescent="0.25">
      <c r="A65" s="106" t="s">
        <v>132</v>
      </c>
      <c r="B65" s="3" t="s">
        <v>327</v>
      </c>
      <c r="C65" s="14"/>
      <c r="D65" s="14"/>
      <c r="E65" s="14"/>
      <c r="F65" s="14"/>
      <c r="G65" s="14"/>
      <c r="H65" s="14"/>
      <c r="I65" s="14"/>
      <c r="J65" s="14"/>
      <c r="K65" s="14"/>
      <c r="L65" s="14"/>
      <c r="M65" s="14"/>
      <c r="N65" s="14"/>
      <c r="O65" s="14"/>
    </row>
    <row r="66" spans="1:36" x14ac:dyDescent="0.25">
      <c r="A66" s="106" t="s">
        <v>133</v>
      </c>
      <c r="B66" s="3" t="s">
        <v>328</v>
      </c>
      <c r="C66" s="14"/>
      <c r="D66" s="14"/>
      <c r="E66" s="14"/>
      <c r="F66" s="14"/>
      <c r="G66" s="14"/>
      <c r="H66" s="14"/>
      <c r="I66" s="14"/>
      <c r="J66" s="14"/>
    </row>
    <row r="67" spans="1:36" x14ac:dyDescent="0.25">
      <c r="A67" s="106" t="s">
        <v>134</v>
      </c>
      <c r="B67" s="3" t="s">
        <v>291</v>
      </c>
      <c r="C67" s="24"/>
      <c r="D67" s="24"/>
      <c r="E67" s="24"/>
      <c r="F67" s="24"/>
      <c r="G67" s="24"/>
      <c r="H67" s="24"/>
      <c r="I67" s="24"/>
      <c r="J67" s="24"/>
      <c r="K67" s="24"/>
      <c r="L67" s="24"/>
      <c r="M67" s="24"/>
      <c r="N67" s="24"/>
      <c r="O67" s="24"/>
    </row>
    <row r="68" spans="1:36" x14ac:dyDescent="0.25">
      <c r="A68" s="106" t="s">
        <v>135</v>
      </c>
      <c r="B68" s="3" t="s">
        <v>292</v>
      </c>
      <c r="C68" s="24"/>
      <c r="D68" s="24"/>
      <c r="E68" s="24"/>
      <c r="F68" s="24"/>
      <c r="G68" s="24"/>
      <c r="H68" s="24"/>
      <c r="I68" s="24"/>
      <c r="J68" s="24"/>
      <c r="K68" s="24"/>
      <c r="L68" s="24"/>
      <c r="M68" s="24"/>
      <c r="N68" s="24"/>
      <c r="O68" s="24"/>
      <c r="X68" s="56"/>
      <c r="AC68" s="56"/>
    </row>
    <row r="69" spans="1:36" x14ac:dyDescent="0.25">
      <c r="A69" s="1" t="s">
        <v>136</v>
      </c>
      <c r="B69" s="3" t="s">
        <v>293</v>
      </c>
      <c r="C69" s="24"/>
      <c r="D69" s="24"/>
      <c r="E69" s="24"/>
      <c r="F69" s="24"/>
      <c r="G69" s="24"/>
      <c r="H69" s="24"/>
      <c r="I69" s="24"/>
      <c r="J69" s="24"/>
      <c r="K69" s="24"/>
      <c r="L69" s="24"/>
      <c r="M69" s="24"/>
      <c r="N69" s="24"/>
      <c r="O69" s="24"/>
      <c r="P69" s="25"/>
    </row>
    <row r="70" spans="1:36" x14ac:dyDescent="0.25">
      <c r="A70" s="1" t="s">
        <v>137</v>
      </c>
      <c r="B70" s="3" t="s">
        <v>294</v>
      </c>
      <c r="C70" s="24"/>
      <c r="D70" s="24"/>
      <c r="E70" s="24"/>
      <c r="F70" s="24"/>
      <c r="G70" s="24"/>
      <c r="H70" s="24"/>
      <c r="I70" s="24"/>
      <c r="J70" s="24"/>
      <c r="K70" s="24"/>
      <c r="L70" s="24"/>
      <c r="M70" s="24"/>
      <c r="N70" s="24"/>
      <c r="O70" s="24"/>
      <c r="P70" s="25"/>
      <c r="AB70" s="56"/>
      <c r="AJ70" s="56"/>
    </row>
    <row r="71" spans="1:36" s="3" customFormat="1" ht="7.5" customHeight="1" x14ac:dyDescent="0.25">
      <c r="A71"/>
    </row>
    <row r="72" spans="1:36" ht="18.75" x14ac:dyDescent="0.3">
      <c r="A72" s="105" t="s">
        <v>277</v>
      </c>
    </row>
    <row r="73" spans="1:36" x14ac:dyDescent="0.25">
      <c r="A73" s="106" t="s">
        <v>118</v>
      </c>
      <c r="B73" s="3" t="s">
        <v>329</v>
      </c>
    </row>
    <row r="74" spans="1:36" x14ac:dyDescent="0.25">
      <c r="A74" s="106" t="s">
        <v>119</v>
      </c>
      <c r="B74" s="3" t="s">
        <v>218</v>
      </c>
    </row>
    <row r="75" spans="1:36" x14ac:dyDescent="0.25">
      <c r="A75" s="106" t="s">
        <v>120</v>
      </c>
      <c r="B75" s="3" t="s">
        <v>330</v>
      </c>
    </row>
    <row r="76" spans="1:36" x14ac:dyDescent="0.25">
      <c r="A76" s="106" t="s">
        <v>188</v>
      </c>
      <c r="B76" s="3" t="s">
        <v>189</v>
      </c>
    </row>
    <row r="77" spans="1:36" x14ac:dyDescent="0.25">
      <c r="A77" s="106" t="s">
        <v>121</v>
      </c>
      <c r="B77" s="3" t="s">
        <v>190</v>
      </c>
    </row>
    <row r="78" spans="1:36" x14ac:dyDescent="0.25">
      <c r="A78" s="1" t="s">
        <v>122</v>
      </c>
      <c r="B78" s="3" t="s">
        <v>295</v>
      </c>
    </row>
    <row r="79" spans="1:36" x14ac:dyDescent="0.25">
      <c r="A79" s="1" t="s">
        <v>123</v>
      </c>
      <c r="B79" s="3" t="s">
        <v>296</v>
      </c>
    </row>
    <row r="81" spans="1:36" x14ac:dyDescent="0.25">
      <c r="B81" s="14"/>
      <c r="C81" s="14"/>
      <c r="D81" s="14"/>
    </row>
    <row r="82" spans="1:36" s="25" customFormat="1" x14ac:dyDescent="0.25">
      <c r="A82" s="24"/>
      <c r="B82" s="24"/>
      <c r="C82" s="24"/>
      <c r="D82" s="24"/>
      <c r="E82" s="24"/>
      <c r="F82" s="24"/>
      <c r="G82" s="24"/>
      <c r="H82" s="24"/>
      <c r="I82" s="24"/>
      <c r="J82" s="24"/>
      <c r="K82" s="24"/>
      <c r="L82" s="24"/>
      <c r="M82" s="24"/>
      <c r="N82" s="24"/>
      <c r="O82" s="24"/>
    </row>
    <row r="83" spans="1:36" s="25" customFormat="1" x14ac:dyDescent="0.25">
      <c r="A83" s="24"/>
      <c r="B83" s="24"/>
      <c r="C83" s="24"/>
      <c r="D83" s="24"/>
      <c r="E83" s="24"/>
      <c r="F83" s="24"/>
      <c r="G83" s="24"/>
      <c r="H83" s="24"/>
      <c r="I83" s="24"/>
      <c r="J83" s="24"/>
      <c r="K83" s="24"/>
      <c r="L83" s="24"/>
      <c r="M83" s="24"/>
      <c r="N83" s="24"/>
      <c r="O83" s="24"/>
    </row>
    <row r="84" spans="1:36" s="25" customFormat="1" x14ac:dyDescent="0.25">
      <c r="A84" s="24"/>
      <c r="B84" s="24"/>
      <c r="C84" s="24"/>
      <c r="D84" s="24"/>
      <c r="E84" s="24"/>
      <c r="F84" s="24"/>
      <c r="G84" s="24"/>
      <c r="H84" s="24"/>
      <c r="I84" s="24"/>
      <c r="J84" s="24"/>
      <c r="K84" s="24"/>
      <c r="L84" s="24"/>
      <c r="M84" s="24"/>
      <c r="N84" s="24"/>
      <c r="O84" s="24"/>
    </row>
    <row r="85" spans="1:36" s="25" customFormat="1" x14ac:dyDescent="0.25">
      <c r="A85" s="24"/>
      <c r="B85" s="24"/>
      <c r="C85" s="24"/>
      <c r="D85" s="24"/>
      <c r="E85" s="24"/>
      <c r="F85" s="24"/>
      <c r="G85" s="24"/>
      <c r="H85" s="24"/>
      <c r="I85" s="24"/>
      <c r="J85" s="24"/>
      <c r="K85" s="24"/>
      <c r="L85" s="24"/>
      <c r="M85" s="24"/>
      <c r="N85" s="24"/>
      <c r="O85" s="24"/>
    </row>
    <row r="86" spans="1:36" s="25" customFormat="1" x14ac:dyDescent="0.25">
      <c r="A86" s="24"/>
      <c r="B86" s="24"/>
      <c r="C86" s="24"/>
      <c r="D86" s="24"/>
      <c r="E86" s="24"/>
      <c r="F86" s="24"/>
      <c r="G86" s="24"/>
      <c r="H86" s="24"/>
      <c r="I86" s="24"/>
      <c r="J86" s="24"/>
      <c r="K86" s="24"/>
      <c r="L86" s="24"/>
      <c r="M86" s="24"/>
      <c r="N86" s="24"/>
      <c r="O86" s="24"/>
    </row>
    <row r="87" spans="1:36" s="25" customFormat="1" x14ac:dyDescent="0.25">
      <c r="A87" s="24"/>
      <c r="B87" s="24"/>
      <c r="C87" s="24"/>
      <c r="D87" s="24"/>
      <c r="E87" s="24"/>
      <c r="F87" s="24"/>
      <c r="G87" s="24"/>
      <c r="H87" s="24"/>
      <c r="I87" s="24"/>
      <c r="J87" s="24"/>
      <c r="K87" s="24"/>
      <c r="L87" s="24"/>
      <c r="M87" s="24"/>
      <c r="N87" s="24"/>
      <c r="O87" s="24"/>
    </row>
    <row r="88" spans="1:36" x14ac:dyDescent="0.25">
      <c r="B88" s="14"/>
      <c r="C88" s="14"/>
      <c r="D88" s="14"/>
      <c r="E88" s="14"/>
      <c r="F88" s="14"/>
      <c r="G88" s="14"/>
      <c r="H88" s="14"/>
      <c r="I88" s="14"/>
      <c r="J88" s="14"/>
      <c r="K88" s="14"/>
      <c r="L88" s="14"/>
      <c r="M88" s="14"/>
      <c r="N88" s="14"/>
      <c r="O88" s="14"/>
    </row>
    <row r="89" spans="1:36" x14ac:dyDescent="0.25">
      <c r="B89" s="14"/>
      <c r="C89" s="14"/>
      <c r="D89" s="14"/>
      <c r="E89" s="14"/>
      <c r="F89" s="14"/>
      <c r="G89" s="14"/>
      <c r="H89" s="14"/>
      <c r="I89" s="14"/>
      <c r="J89" s="14"/>
    </row>
    <row r="90" spans="1:36" x14ac:dyDescent="0.25">
      <c r="B90" s="24"/>
      <c r="C90" s="24"/>
      <c r="D90" s="24"/>
      <c r="E90" s="24"/>
      <c r="F90" s="24"/>
      <c r="G90" s="24"/>
      <c r="H90" s="24"/>
      <c r="I90" s="24"/>
      <c r="J90" s="24"/>
      <c r="K90" s="24"/>
      <c r="L90" s="24"/>
      <c r="M90" s="24"/>
      <c r="N90" s="24"/>
      <c r="O90" s="24"/>
    </row>
    <row r="91" spans="1:36" x14ac:dyDescent="0.25">
      <c r="B91" s="24"/>
      <c r="C91" s="24"/>
      <c r="D91" s="24"/>
      <c r="E91" s="24"/>
      <c r="F91" s="24"/>
      <c r="G91" s="24"/>
      <c r="H91" s="24"/>
      <c r="I91" s="24"/>
      <c r="J91" s="24"/>
      <c r="K91" s="24"/>
      <c r="L91" s="24"/>
      <c r="M91" s="24"/>
      <c r="N91" s="24"/>
      <c r="O91" s="24"/>
      <c r="X91" s="56"/>
      <c r="AC91" s="56"/>
    </row>
    <row r="92" spans="1:36" x14ac:dyDescent="0.25">
      <c r="B92" s="24"/>
      <c r="C92" s="24"/>
      <c r="D92" s="24"/>
      <c r="E92" s="24"/>
      <c r="F92" s="24"/>
      <c r="G92" s="24"/>
      <c r="H92" s="24"/>
      <c r="I92" s="24"/>
      <c r="J92" s="24"/>
      <c r="K92" s="24"/>
      <c r="L92" s="24"/>
      <c r="M92" s="24"/>
      <c r="N92" s="24"/>
      <c r="O92" s="24"/>
      <c r="P92" s="25"/>
    </row>
    <row r="93" spans="1:36" x14ac:dyDescent="0.25">
      <c r="B93" s="24"/>
      <c r="C93" s="24"/>
      <c r="D93" s="24"/>
      <c r="E93" s="24"/>
      <c r="F93" s="24"/>
      <c r="G93" s="24"/>
      <c r="H93" s="24"/>
      <c r="I93" s="24"/>
      <c r="J93" s="24"/>
      <c r="K93" s="24"/>
      <c r="L93" s="24"/>
      <c r="M93" s="24"/>
      <c r="N93" s="24"/>
      <c r="O93" s="24"/>
      <c r="P93" s="25"/>
      <c r="AB93" s="56"/>
      <c r="AJ93" s="56"/>
    </row>
  </sheetData>
  <mergeCells count="1">
    <mergeCell ref="A7:P7"/>
  </mergeCells>
  <hyperlinks>
    <hyperlink ref="A11" location="Table_1a._Count___Discharged_Alive__On_Road_Transport_related" display="Table 1a"/>
    <hyperlink ref="A12" location="Table_1b._Count___Deceased__within_30_days___On_Road_Transport_related" display="Table 1b"/>
    <hyperlink ref="A13" location="Table_1c._Count___Deceased__after_30_days___On_Road_Transport_related" display="Table 1c"/>
    <hyperlink ref="A14" location="Table_2a._Count_of_Cases__by_Gender_and_Road_User__On_Road_Transport_Related_Injuries" display="Table 2a"/>
    <hyperlink ref="A15" location="Table_2a_i_._Count_of_Cases__by_gender__and_Road_User__On_Road_Transport_Related___Discharged_Alive" display="Table 2a(i)"/>
    <hyperlink ref="A16" location="Table_2a_ii_._Count_of_Cases__by_gender_and_road_user__On_Road_Transport_related___Deceased__within_30_Days" display="Table 2a(ii)"/>
    <hyperlink ref="A17" location="Table_2a_iii_._Count_of_Cases__by_Gender__MALE__and_road_user_On_Road___Deceased__after_30_days" display="Table 2a(iii)"/>
    <hyperlink ref="A18" location="Table_2b._Count_of_cases__by_Gender_and_Road_User__On_Road_Transport_Related_Injuries" display="Table 2b"/>
    <hyperlink ref="A19" location="Table_2b_i_._Count_of_Cases__by_gender__and_Road_User__On_Road_Transport_Related___Discharged_Alive" display="Table 2b(i)"/>
    <hyperlink ref="A20" location="Table_2b_ii_._Count_of_Cases__by_gender_and_road_user__On_Road_Transport_related___Deceased__within_30_Days" display="Table 2b(ii)"/>
    <hyperlink ref="A21" location="Table_2b_iii_._Count_of_Cases__by_Gender__Females__and_road_user__On_Road___Deceased__after_30_days" display="Table 2b(iii)"/>
    <hyperlink ref="A22" location="Table_3._Count_of_Cases_by_Road_User_and_Blood_Alcohol_Concentration__BAC" display="Table 3"/>
    <hyperlink ref="A23" location="Table_4a._Median_length_of_stay__days__by_age_group_and_road_user__On_Road_Transport_related__Discharged_Alive" display="Table 4a"/>
    <hyperlink ref="A24" location="Table_4b._Median_length_of_stay__days__by_age_group_and_road_user__On_Road_Transport_related__Deceased__within_30_days" display="Table 4b"/>
    <hyperlink ref="A25" location="Table_4c._Median_length_of_stay_for_Deceased__after_30_days___n_2" display="Table 4c"/>
    <hyperlink ref="A26" location="Table_4d._Total_Bed_Days_by_Road_User__On_Road" display="Table 4d"/>
    <hyperlink ref="A27" location="Table_5.__Count_of_Cases__Mode_of_Transport__direct_to_definitive_care_only__for_On_Road_Transport_Related_Cases" display="Table 5"/>
    <hyperlink ref="A28" location="Table_6._Median_and_90th_Percentile_Hospital_Length_of_Stay__days__for_On_Road_Transport_related" display="Table 6"/>
    <hyperlink ref="A29" location="Table_7._Median_and_90th_Percentile_Emergency_Department_Length_of_Stay__in_days__for_on_road_transport_injuries" display="Table 7"/>
    <hyperlink ref="A30" location="Table_8._Median_and_90th_Percentile_Intensive_Care_Unit_Length_of_Stay__in_days__for_on_road_transport_injuries" display="Table 8"/>
    <hyperlink ref="A31" location="Table_10__a_._Count_of_Cases__Discharge_Destination_by_Gender_and_age_group__for_On_Road_Transport_Injuries" display="Table 10 (a)"/>
    <hyperlink ref="A32" location="Table_10_b_._Count_of_Cases__Discharge_Destination_by_Gender_and_age_group__for_On_road_Transport_Injuries" display="Table 10(b)"/>
    <hyperlink ref="A33" location="Table_11_a_._Count_of_Cases__Disposition_after_Emergency_Department__by_gender_and_age_group__for_On_Road_transport_related_injuries" display="Table 11(a)"/>
    <hyperlink ref="A34" location="Table_11_b_._Count_of_Cases__Disposition_after_Emergency_Department__by_gender_and_age_group__for_On_Road_transport_related_injuries" display="Table 11(b)"/>
    <hyperlink ref="A37" location="Table_12_a_._Count___Discharged_Alive__Off_Road_transport_related_Injuries" display="Table 12(a)"/>
    <hyperlink ref="A38" location="Table_12_b_._Count___Deceased__within_30_days___Off_Road_transport_related_Injuries" display="Table 12(b)"/>
    <hyperlink ref="A39" location="Table_12_c_._Count___Deceased__after_30_days___Off_Road_transport_related_Injuries" display="Table 12(c)"/>
    <hyperlink ref="A40" location="Table_13_a_._Count_of_Cases__Place_of_Injury_by_age_group__Discharged_Alive___Off_Road_Transport_related_Injuries" display="Table 13(a)"/>
    <hyperlink ref="A41" location="Table_13_b_._Count_of_Cases__Place_of_Injury_by_age_group__Off_Road_Transport_related_Injury__Deceased__within_30_days" display="Table 13(b)"/>
    <hyperlink ref="A42" location="Table_13_c_._Count_of_Cases__Place_of_Injury_by_age_range__off_road_transport_related__Deceased__after_30_days" display="Table 13(c)"/>
    <hyperlink ref="A43" location="Table_13_d_._Count_of_Cases__Place_of_Injury_by_Road_User__off_road_transport_related" display="Table 13(d)"/>
    <hyperlink ref="A44" location="Table_14_a_._Count_of_Cases__Gender__Males__Off_Road_Transport_related" display="Table 14(a)"/>
    <hyperlink ref="A45" location="Table_14_b_._Count_of_Cases__by_Gender__Females___Off_Road_Tranpsort_related" display="Table 14(b)"/>
    <hyperlink ref="A46" location="Table_15._Total_Bed_Days_by_Road_User__Off_Road_Transport_related" display="Table 15"/>
    <hyperlink ref="A47" location="Table_16.__Count_of_Cases__Mode_of_Transport__direct_to_definitive_care_only__for_Off_Road_Transport_Related_Cases" display="Table 16"/>
    <hyperlink ref="A48" location="Table_17._Median_and_90th_Percentile_Hospital_Length_of_Stay__days__for_Off_Road_Transport_related" display="Table 17"/>
    <hyperlink ref="A49" location="Table_18._Median_and_90th_Percentile_Emergency_Department_Length_of_Stay__in_minutes__for_off_road_transport_injuries" display="Table 18"/>
    <hyperlink ref="A50" location="Table_19._Median_and_90th_Percentile_Intensitve_Care_Unit_Length_of_Stay__in_minutes__for_off_road_transport_injuries" display="Table 19"/>
    <hyperlink ref="A51" location="Table_20_a_._Count_of_Cases__Discharge_Destination_by_Gender__for_Off_Road_Transport_Injuries" display="Table 20(a)"/>
    <hyperlink ref="A52" location="Table_20_b_._Count_of_Cases__Discharge_Destination_by_Gender__for_Off_road_Transport_Injuries" display="Table 20(b)"/>
    <hyperlink ref="A53" location="Table_21_a_._Count_of_Cases__Disposition_after_Emergency_Department__by_gender_and_age_group__for_Off_Road_transport_related_injuries" display="Table 21(a)"/>
    <hyperlink ref="A54" location="Table_21_b_._Count_of_Cases__Disposition_after_Emergency_Department__by_gender_and_age_group__for_Off_Road_transport_related_injuries" display="Table 21(b)"/>
    <hyperlink ref="A73" location="Table_30._Median_and_other_Percentiles_for_Emergency_Department_Length_of_Stay__in_minutes__for_ALL_injuries" display="Table 30"/>
    <hyperlink ref="A74" location="Table_31._Median_and_other_Percentiles_for_Hospital_Length_of_Stay__days___ALL_Injuries" display="Table 31"/>
    <hyperlink ref="A75" location="Table_32._Median_and_other_Percentiles_for_Intensive_Care_Unit_Length_of_Stay__in_hours___ALL_Injuries" display="Table 32"/>
    <hyperlink ref="A76" location="Table_33_a_._Count_of_Cases__Discharge_Destination_by_Gender__Males" display="Table 33(a)"/>
    <hyperlink ref="A77" location="Table_33_b_._Count_of_Cases__Discharge_Destination_by_Gender__Females" display="Table 33(b)"/>
    <hyperlink ref="A78" location="Table_34_a_._Count_of_Cases__Disposition_after_Emergency_Department_by_gender__ALL_Injuries" display="Table 34(a)"/>
    <hyperlink ref="A79" location="Table_34_b_._Count_of_Cases__Disposition_after_Emergency_Department_by_gender__ALL_Injuries" display="Table 34(b)"/>
    <hyperlink ref="A57" location="Table_22_a_._Count_of_Cases__by_5_year_age_group_and_gender__non_transport_injuries" display="Table 22(a)"/>
    <hyperlink ref="A58" location="Table_22_b_._Count_of_Cases__by_5_year_age_group_and_gender__non_transport_related_injuries" display="Table 22(b)"/>
    <hyperlink ref="A59" location="Table_23_a_._Count_of_Cases__Type_of_Injury__by_5_year_age_group_and_gender__for_non_transport_related_injuries__Males" display="Table 23(a)"/>
    <hyperlink ref="A60" location="Table_23a_i_._Count_of_Mortlity__For_Type_of_Injury__by_5_year_age_group_and_gender__non_transport_related__Males" display="Table 23a(i)"/>
    <hyperlink ref="A61" location="Table_23_b_._Count_of_Cases__Types_of_Injury_by_5_year_age_group_and_gender__non_transport_related__Females" display="Table 23(b)"/>
    <hyperlink ref="A62" location="Table_23b_i_._Count_of_Mortlity__Type_of_Injury_by_5_year_age_group_and_gender__non_transport_related__Females" display="Table 23b(i)"/>
    <hyperlink ref="A63" location="Table_24.__Count_of_Cases__Mode_of_Transport__direct_to_definitive_care_only___NON_TRANSPORT_RELATED_INJURIES" display="Table 24"/>
    <hyperlink ref="A64" location="Table_25._Median_and_90th_Percentile_Hospital_Length_of_Stay__days__for_non_transport_related" display="Table 25"/>
    <hyperlink ref="A65" location="Table_26._Median_and_90th_Percentile_Emergency_Department_Length_of_Stay__in_minutes__for_non_transport_injuries" display="Table 26"/>
    <hyperlink ref="A66" location="Table_27._Median_and_90th_Percentile_Intensitve_Care_Unit_Length_of_Stay__in_minutes__for_non_transport_injuries" display="Table 27"/>
    <hyperlink ref="A67" location="Table_28_a_._Count_of_Cases__Discharge_Destination_by_Gender__for_Non_Transport_Injuries__Males" display="Table 28(a)"/>
    <hyperlink ref="A68" location="Table_28_b_._Count_of_Cases__Discharge_Destination_by_Gender__for_Non_Transport_Injuries__Females" display="Table 28(b)"/>
    <hyperlink ref="A69" location="Table_29_a_._Count_of_Cases__Disposition_after_Emergency_Department__by_gender_and_age_group__for_Non_Transport_injuries__Males" display="Table 29(a)"/>
    <hyperlink ref="A70" location="Table_29_b_._Count_of_Cases__Disposition_after_Emergency_Department__by_gender_and_age_group__for_Non_Transport_injuries__Females" display="Table 29(b)"/>
    <hyperlink ref="A36" location="OFF_ROAD_TRANSPORT_RELATED_INJURIES" display="OFF-ROAD TRANSPORT-RELATED INJURIES"/>
    <hyperlink ref="A56" location="NON_TRANSPORT_INJURIES" display="NON-TRANPORT SEVERE INJURIES"/>
    <hyperlink ref="A72" location="GENERAL_TABLES___ALL_SEVERE_INJURIES" display="GENERAL TABLES - ALL SEVERE INJURIES"/>
    <hyperlink ref="A10" location="ON_ROAD_TRANSPORT_RELATED_INJURIES" display="ON-ROAD TRANSPORT-RELATED INJURIES"/>
    <hyperlink ref="J8" location="General_notes" display="Notes"/>
    <hyperlink ref="K8" location="Definitions" display="Definitions"/>
    <hyperlink ref="N8" location="'Registry Summary Jul -Dec 2018'!A1" display="Back to Summary"/>
  </hyperlinks>
  <pageMargins left="0.7" right="0.7" top="0.75" bottom="0.75" header="0.3" footer="0.3"/>
  <pageSetup paperSize="9" scale="66" orientation="landscape" r:id="rId1"/>
  <headerFooter>
    <oddHeader>&amp;CAustralia New Zealand Trauma Registry  Bi-annual tables: 1 July 2018 - 31 December 2018 (preliminary)</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W347"/>
  <sheetViews>
    <sheetView showGridLines="0" showRowColHeaders="0" view="pageLayout" zoomScale="50" zoomScaleNormal="90" zoomScalePageLayoutView="50" workbookViewId="0">
      <selection activeCell="A6" sqref="A6"/>
    </sheetView>
  </sheetViews>
  <sheetFormatPr defaultRowHeight="15" x14ac:dyDescent="0.25"/>
  <cols>
    <col min="1" max="1" width="20.7109375" style="3" customWidth="1"/>
    <col min="2" max="10" width="10.42578125" style="3" customWidth="1"/>
    <col min="11" max="11" width="8.7109375" style="3" customWidth="1"/>
    <col min="12" max="12" width="7.42578125" style="3" customWidth="1"/>
    <col min="13" max="13" width="11.42578125" style="3" customWidth="1"/>
    <col min="14" max="14" width="20.7109375" style="3" customWidth="1"/>
    <col min="15" max="16" width="10.42578125" style="3" customWidth="1"/>
    <col min="17" max="17" width="13.28515625" style="3" customWidth="1"/>
    <col min="18" max="22" width="10.42578125" style="3" customWidth="1"/>
    <col min="23" max="16384" width="9.140625" style="3"/>
  </cols>
  <sheetData>
    <row r="5" spans="1:22" s="8" customFormat="1" ht="18.75" customHeight="1" x14ac:dyDescent="0.3">
      <c r="A5" s="5" t="s">
        <v>361</v>
      </c>
      <c r="B5" s="6"/>
      <c r="C5" s="6"/>
      <c r="D5" s="6"/>
      <c r="E5" s="6"/>
      <c r="F5" s="6"/>
      <c r="G5" s="6"/>
      <c r="H5" s="6"/>
      <c r="I5" s="6"/>
      <c r="J5" s="6"/>
      <c r="K5" s="7"/>
      <c r="L5" s="6"/>
      <c r="M5" s="6"/>
    </row>
    <row r="6" spans="1:22" ht="15.75" customHeight="1" x14ac:dyDescent="0.25">
      <c r="A6" s="187" t="s">
        <v>360</v>
      </c>
      <c r="B6" s="187"/>
      <c r="C6" s="187"/>
      <c r="D6" s="187"/>
      <c r="E6" s="187"/>
      <c r="F6" s="187"/>
      <c r="G6" s="187"/>
      <c r="H6" s="187"/>
      <c r="I6" s="187"/>
      <c r="J6" s="187"/>
      <c r="K6" s="187"/>
      <c r="L6" s="187"/>
      <c r="M6" s="187"/>
      <c r="N6" s="187"/>
      <c r="O6" s="187"/>
      <c r="P6" s="187"/>
      <c r="Q6" s="187"/>
      <c r="R6" s="187"/>
      <c r="S6" s="187"/>
      <c r="T6" s="187"/>
      <c r="U6" s="187"/>
      <c r="V6" s="187"/>
    </row>
    <row r="7" spans="1:22" ht="15.75" customHeight="1" x14ac:dyDescent="0.25">
      <c r="A7" s="9"/>
      <c r="B7" s="9"/>
      <c r="C7" s="9"/>
      <c r="D7" s="9"/>
      <c r="E7" s="9"/>
      <c r="F7" s="9"/>
      <c r="G7" s="9"/>
      <c r="H7" s="9"/>
      <c r="I7" s="9"/>
      <c r="J7" s="9"/>
      <c r="K7" s="9"/>
      <c r="L7" s="9"/>
      <c r="M7" s="9"/>
      <c r="N7" s="9"/>
      <c r="O7" s="1" t="s">
        <v>340</v>
      </c>
      <c r="P7" s="1" t="s">
        <v>215</v>
      </c>
      <c r="S7" s="1" t="s">
        <v>339</v>
      </c>
      <c r="U7" s="1" t="s">
        <v>341</v>
      </c>
    </row>
    <row r="8" spans="1:22" s="74" customFormat="1" ht="22.15" customHeight="1" x14ac:dyDescent="0.25">
      <c r="A8" s="58" t="s">
        <v>252</v>
      </c>
      <c r="B8" s="40"/>
      <c r="C8" s="40"/>
      <c r="D8" s="40"/>
      <c r="E8" s="40"/>
      <c r="F8" s="40"/>
      <c r="G8" s="40"/>
      <c r="H8" s="40"/>
      <c r="I8" s="40"/>
      <c r="J8" s="40"/>
      <c r="K8" s="40"/>
      <c r="L8" s="40"/>
      <c r="M8" s="40"/>
      <c r="N8" s="40"/>
      <c r="O8" s="40"/>
      <c r="P8" s="40"/>
      <c r="Q8" s="40"/>
      <c r="R8" s="40"/>
      <c r="S8" s="40"/>
      <c r="T8" s="40"/>
      <c r="U8" s="40"/>
      <c r="V8" s="40"/>
    </row>
    <row r="9" spans="1:22" x14ac:dyDescent="0.25">
      <c r="A9" s="24"/>
      <c r="B9" s="27"/>
      <c r="I9" s="27"/>
    </row>
    <row r="10" spans="1:22" s="24" customFormat="1" x14ac:dyDescent="0.25">
      <c r="A10" s="24" t="s">
        <v>203</v>
      </c>
      <c r="G10" s="24" t="s">
        <v>204</v>
      </c>
      <c r="N10" s="24" t="s">
        <v>224</v>
      </c>
    </row>
    <row r="12" spans="1:22" x14ac:dyDescent="0.25">
      <c r="A12" s="15" t="s">
        <v>0</v>
      </c>
      <c r="B12" s="16" t="s">
        <v>1</v>
      </c>
      <c r="C12" s="16" t="s">
        <v>2</v>
      </c>
      <c r="G12" s="15" t="s">
        <v>0</v>
      </c>
      <c r="H12" s="16" t="s">
        <v>1</v>
      </c>
      <c r="I12" s="16" t="s">
        <v>2</v>
      </c>
      <c r="M12" s="107"/>
      <c r="N12" s="107" t="s">
        <v>36</v>
      </c>
      <c r="O12" s="107"/>
      <c r="P12" s="107"/>
    </row>
    <row r="13" spans="1:22" x14ac:dyDescent="0.25">
      <c r="A13" s="116" t="s">
        <v>3</v>
      </c>
      <c r="B13" s="57">
        <v>15</v>
      </c>
      <c r="C13" s="30">
        <v>1.06</v>
      </c>
      <c r="D13" s="100"/>
      <c r="E13" s="100"/>
      <c r="F13" s="100"/>
      <c r="G13" s="116" t="s">
        <v>3</v>
      </c>
      <c r="H13" s="57">
        <v>1</v>
      </c>
      <c r="I13" s="30">
        <v>0.99</v>
      </c>
    </row>
    <row r="14" spans="1:22" x14ac:dyDescent="0.25">
      <c r="A14" s="116" t="s">
        <v>4</v>
      </c>
      <c r="B14" s="57">
        <v>81</v>
      </c>
      <c r="C14" s="30">
        <v>5.74</v>
      </c>
      <c r="D14" s="100"/>
      <c r="E14" s="100"/>
      <c r="F14" s="100"/>
      <c r="G14" s="116" t="s">
        <v>4</v>
      </c>
      <c r="H14" s="57">
        <v>7</v>
      </c>
      <c r="I14" s="30">
        <v>6.93</v>
      </c>
      <c r="R14" s="75"/>
    </row>
    <row r="15" spans="1:22" x14ac:dyDescent="0.25">
      <c r="A15" s="116" t="s">
        <v>5</v>
      </c>
      <c r="B15" s="57">
        <v>240</v>
      </c>
      <c r="C15" s="30">
        <v>17.010000000000002</v>
      </c>
      <c r="D15" s="100"/>
      <c r="E15" s="100"/>
      <c r="F15" s="100"/>
      <c r="G15" s="116" t="s">
        <v>5</v>
      </c>
      <c r="H15" s="57">
        <v>16</v>
      </c>
      <c r="I15" s="30">
        <v>15.84</v>
      </c>
    </row>
    <row r="16" spans="1:22" x14ac:dyDescent="0.25">
      <c r="A16" s="116" t="s">
        <v>6</v>
      </c>
      <c r="B16" s="57">
        <v>303</v>
      </c>
      <c r="C16" s="30">
        <v>21.47</v>
      </c>
      <c r="D16" s="100"/>
      <c r="E16" s="100"/>
      <c r="F16" s="100"/>
      <c r="G16" s="116" t="s">
        <v>6</v>
      </c>
      <c r="H16" s="57">
        <v>19</v>
      </c>
      <c r="I16" s="30">
        <v>18.809999999999999</v>
      </c>
      <c r="K16" s="183">
        <f>101/1520</f>
        <v>6.644736842105263E-2</v>
      </c>
    </row>
    <row r="17" spans="1:22" x14ac:dyDescent="0.25">
      <c r="A17" s="116" t="s">
        <v>7</v>
      </c>
      <c r="B17" s="57">
        <v>315</v>
      </c>
      <c r="C17" s="30">
        <v>22.32</v>
      </c>
      <c r="D17" s="100"/>
      <c r="E17" s="100"/>
      <c r="F17" s="100"/>
      <c r="G17" s="116" t="s">
        <v>7</v>
      </c>
      <c r="H17" s="57">
        <v>14</v>
      </c>
      <c r="I17" s="30">
        <v>13.86</v>
      </c>
      <c r="L17" s="22"/>
    </row>
    <row r="18" spans="1:22" x14ac:dyDescent="0.25">
      <c r="A18" s="116" t="s">
        <v>8</v>
      </c>
      <c r="B18" s="57">
        <v>203</v>
      </c>
      <c r="C18" s="30">
        <v>14.39</v>
      </c>
      <c r="D18" s="100"/>
      <c r="E18" s="100"/>
      <c r="F18" s="100"/>
      <c r="G18" s="116" t="s">
        <v>8</v>
      </c>
      <c r="H18" s="57">
        <v>10</v>
      </c>
      <c r="I18" s="30">
        <v>9.9</v>
      </c>
      <c r="K18" s="62"/>
      <c r="L18" s="62"/>
      <c r="M18" s="62"/>
      <c r="N18" s="62"/>
      <c r="O18" s="62"/>
      <c r="P18" s="62"/>
      <c r="Q18" s="62"/>
      <c r="R18" s="62"/>
    </row>
    <row r="19" spans="1:22" x14ac:dyDescent="0.25">
      <c r="A19" s="116" t="s">
        <v>9</v>
      </c>
      <c r="B19" s="57">
        <v>121</v>
      </c>
      <c r="C19" s="30">
        <v>8.58</v>
      </c>
      <c r="D19" s="100"/>
      <c r="E19" s="100"/>
      <c r="F19" s="100"/>
      <c r="G19" s="116" t="s">
        <v>9</v>
      </c>
      <c r="H19" s="57">
        <v>6</v>
      </c>
      <c r="I19" s="30">
        <v>5.94</v>
      </c>
      <c r="K19" s="62"/>
      <c r="L19" s="62"/>
      <c r="M19" s="62"/>
      <c r="N19" s="62"/>
      <c r="O19" s="62"/>
      <c r="P19" s="62"/>
      <c r="Q19" s="62"/>
      <c r="R19" s="62"/>
    </row>
    <row r="20" spans="1:22" x14ac:dyDescent="0.25">
      <c r="A20" s="116" t="s">
        <v>10</v>
      </c>
      <c r="B20" s="57">
        <v>133</v>
      </c>
      <c r="C20" s="30">
        <v>9.43</v>
      </c>
      <c r="D20" s="100"/>
      <c r="E20" s="100"/>
      <c r="F20" s="100"/>
      <c r="G20" s="116" t="s">
        <v>10</v>
      </c>
      <c r="H20" s="57">
        <v>28</v>
      </c>
      <c r="I20" s="30">
        <v>27.72</v>
      </c>
      <c r="J20" s="24"/>
      <c r="K20" s="66"/>
      <c r="L20" s="66"/>
      <c r="M20" s="66"/>
      <c r="N20" s="66"/>
      <c r="O20" s="66"/>
      <c r="P20" s="66"/>
      <c r="Q20" s="66"/>
      <c r="R20" s="66"/>
    </row>
    <row r="21" spans="1:22" x14ac:dyDescent="0.25">
      <c r="A21" s="117" t="s">
        <v>11</v>
      </c>
      <c r="B21" s="130">
        <v>1411</v>
      </c>
      <c r="C21" s="30">
        <v>100</v>
      </c>
      <c r="D21" s="100"/>
      <c r="E21" s="100"/>
      <c r="F21" s="100"/>
      <c r="G21" s="117" t="s">
        <v>11</v>
      </c>
      <c r="H21" s="130">
        <v>101</v>
      </c>
      <c r="I21" s="30">
        <v>99.99</v>
      </c>
      <c r="J21" s="24"/>
      <c r="K21" s="66"/>
      <c r="L21" s="66"/>
      <c r="M21" s="66"/>
      <c r="N21" s="66"/>
      <c r="O21" s="66"/>
      <c r="P21" s="66"/>
      <c r="Q21" s="66"/>
      <c r="R21" s="66"/>
    </row>
    <row r="22" spans="1:22" x14ac:dyDescent="0.25">
      <c r="A22" s="76" t="s">
        <v>348</v>
      </c>
      <c r="J22" s="24"/>
      <c r="K22" s="66"/>
      <c r="L22" s="66"/>
      <c r="M22" s="66"/>
      <c r="N22" s="66"/>
      <c r="O22" s="66"/>
      <c r="P22" s="66"/>
      <c r="Q22" s="66"/>
      <c r="R22" s="66"/>
    </row>
    <row r="23" spans="1:22" x14ac:dyDescent="0.25">
      <c r="N23" s="22"/>
    </row>
    <row r="24" spans="1:22" s="24" customFormat="1" x14ac:dyDescent="0.25">
      <c r="A24" s="24" t="s">
        <v>225</v>
      </c>
      <c r="M24" s="69" t="s">
        <v>226</v>
      </c>
    </row>
    <row r="26" spans="1:22" x14ac:dyDescent="0.25">
      <c r="A26" s="53" t="s">
        <v>68</v>
      </c>
      <c r="B26" s="67" t="s">
        <v>3</v>
      </c>
      <c r="C26" s="67" t="s">
        <v>4</v>
      </c>
      <c r="D26" s="67" t="s">
        <v>5</v>
      </c>
      <c r="E26" s="67" t="s">
        <v>6</v>
      </c>
      <c r="F26" s="67" t="s">
        <v>7</v>
      </c>
      <c r="G26" s="67" t="s">
        <v>8</v>
      </c>
      <c r="H26" s="67" t="s">
        <v>9</v>
      </c>
      <c r="I26" s="67" t="s">
        <v>10</v>
      </c>
      <c r="J26" s="67" t="s">
        <v>11</v>
      </c>
      <c r="M26" s="34" t="s">
        <v>55</v>
      </c>
      <c r="N26" s="68" t="s">
        <v>3</v>
      </c>
      <c r="O26" s="68" t="s">
        <v>4</v>
      </c>
      <c r="P26" s="68" t="s">
        <v>5</v>
      </c>
      <c r="Q26" s="68" t="s">
        <v>6</v>
      </c>
      <c r="R26" s="68" t="s">
        <v>7</v>
      </c>
      <c r="S26" s="68" t="s">
        <v>8</v>
      </c>
      <c r="T26" s="68" t="s">
        <v>9</v>
      </c>
      <c r="U26" s="68" t="s">
        <v>10</v>
      </c>
      <c r="V26" s="68" t="s">
        <v>11</v>
      </c>
    </row>
    <row r="27" spans="1:22" x14ac:dyDescent="0.25">
      <c r="A27" s="135" t="s">
        <v>12</v>
      </c>
      <c r="B27" s="131">
        <v>0</v>
      </c>
      <c r="C27" s="131">
        <v>12</v>
      </c>
      <c r="D27" s="131">
        <v>29</v>
      </c>
      <c r="E27" s="57">
        <v>34</v>
      </c>
      <c r="F27" s="57">
        <v>23</v>
      </c>
      <c r="G27" s="57">
        <v>15</v>
      </c>
      <c r="H27" s="57">
        <v>4</v>
      </c>
      <c r="I27" s="57">
        <v>12</v>
      </c>
      <c r="J27" s="132">
        <v>129</v>
      </c>
      <c r="K27" s="100"/>
      <c r="L27" s="100"/>
      <c r="M27" s="135" t="s">
        <v>12</v>
      </c>
      <c r="N27" s="131">
        <v>2</v>
      </c>
      <c r="O27" s="131">
        <v>8</v>
      </c>
      <c r="P27" s="131">
        <v>16</v>
      </c>
      <c r="Q27" s="57">
        <v>11</v>
      </c>
      <c r="R27" s="57">
        <v>13</v>
      </c>
      <c r="S27" s="57">
        <v>13</v>
      </c>
      <c r="T27" s="57">
        <v>10</v>
      </c>
      <c r="U27" s="57">
        <v>16</v>
      </c>
      <c r="V27" s="132">
        <v>89</v>
      </c>
    </row>
    <row r="28" spans="1:22" x14ac:dyDescent="0.25">
      <c r="A28" s="135" t="s">
        <v>13</v>
      </c>
      <c r="B28" s="131">
        <v>0</v>
      </c>
      <c r="C28" s="131">
        <v>2</v>
      </c>
      <c r="D28" s="131">
        <v>54</v>
      </c>
      <c r="E28" s="57">
        <v>60</v>
      </c>
      <c r="F28" s="57">
        <v>40</v>
      </c>
      <c r="G28" s="57">
        <v>28</v>
      </c>
      <c r="H28" s="57">
        <v>26</v>
      </c>
      <c r="I28" s="57">
        <v>33</v>
      </c>
      <c r="J28" s="132">
        <v>243</v>
      </c>
      <c r="K28" s="100"/>
      <c r="L28" s="100"/>
      <c r="M28" s="135" t="s">
        <v>13</v>
      </c>
      <c r="N28" s="131">
        <v>0</v>
      </c>
      <c r="O28" s="131">
        <v>0</v>
      </c>
      <c r="P28" s="131">
        <v>19</v>
      </c>
      <c r="Q28" s="57">
        <v>26</v>
      </c>
      <c r="R28" s="57">
        <v>24</v>
      </c>
      <c r="S28" s="57">
        <v>18</v>
      </c>
      <c r="T28" s="57">
        <v>8</v>
      </c>
      <c r="U28" s="57">
        <v>19</v>
      </c>
      <c r="V28" s="132">
        <v>114</v>
      </c>
    </row>
    <row r="29" spans="1:22" x14ac:dyDescent="0.25">
      <c r="A29" s="135" t="s">
        <v>14</v>
      </c>
      <c r="B29" s="131">
        <v>3</v>
      </c>
      <c r="C29" s="131">
        <v>15</v>
      </c>
      <c r="D29" s="131">
        <v>16</v>
      </c>
      <c r="E29" s="57">
        <v>10</v>
      </c>
      <c r="F29" s="57">
        <v>4</v>
      </c>
      <c r="G29" s="57">
        <v>0</v>
      </c>
      <c r="H29" s="57">
        <v>2</v>
      </c>
      <c r="I29" s="57">
        <v>5</v>
      </c>
      <c r="J29" s="132">
        <v>55</v>
      </c>
      <c r="K29" s="100"/>
      <c r="L29" s="100"/>
      <c r="M29" s="135" t="s">
        <v>14</v>
      </c>
      <c r="N29" s="131">
        <v>2</v>
      </c>
      <c r="O29" s="131">
        <v>11</v>
      </c>
      <c r="P29" s="131">
        <v>15</v>
      </c>
      <c r="Q29" s="57">
        <v>13</v>
      </c>
      <c r="R29" s="57">
        <v>11</v>
      </c>
      <c r="S29" s="57">
        <v>11</v>
      </c>
      <c r="T29" s="57">
        <v>13</v>
      </c>
      <c r="U29" s="57">
        <v>28</v>
      </c>
      <c r="V29" s="132">
        <v>104</v>
      </c>
    </row>
    <row r="30" spans="1:22" x14ac:dyDescent="0.25">
      <c r="A30" s="135" t="s">
        <v>15</v>
      </c>
      <c r="B30" s="131">
        <v>0</v>
      </c>
      <c r="C30" s="131">
        <v>12</v>
      </c>
      <c r="D30" s="131">
        <v>59</v>
      </c>
      <c r="E30" s="57">
        <v>89</v>
      </c>
      <c r="F30" s="57">
        <v>111</v>
      </c>
      <c r="G30" s="57">
        <v>60</v>
      </c>
      <c r="H30" s="57">
        <v>23</v>
      </c>
      <c r="I30" s="57">
        <v>5</v>
      </c>
      <c r="J30" s="132">
        <v>359</v>
      </c>
      <c r="K30" s="100"/>
      <c r="L30" s="100"/>
      <c r="M30" s="135" t="s">
        <v>15</v>
      </c>
      <c r="N30" s="131">
        <v>0</v>
      </c>
      <c r="O30" s="131">
        <v>0</v>
      </c>
      <c r="P30" s="131">
        <v>6</v>
      </c>
      <c r="Q30" s="57">
        <v>8</v>
      </c>
      <c r="R30" s="57">
        <v>7</v>
      </c>
      <c r="S30" s="57">
        <v>3</v>
      </c>
      <c r="T30" s="57">
        <v>1</v>
      </c>
      <c r="U30" s="57">
        <v>1</v>
      </c>
      <c r="V30" s="132">
        <v>26</v>
      </c>
    </row>
    <row r="31" spans="1:22" x14ac:dyDescent="0.25">
      <c r="A31" s="124" t="s">
        <v>16</v>
      </c>
      <c r="B31" s="131">
        <v>0</v>
      </c>
      <c r="C31" s="131">
        <v>12</v>
      </c>
      <c r="D31" s="131">
        <v>12</v>
      </c>
      <c r="E31" s="57">
        <v>32</v>
      </c>
      <c r="F31" s="57">
        <v>59</v>
      </c>
      <c r="G31" s="57">
        <v>35</v>
      </c>
      <c r="H31" s="57">
        <v>20</v>
      </c>
      <c r="I31" s="57">
        <v>11</v>
      </c>
      <c r="J31" s="132">
        <v>181</v>
      </c>
      <c r="K31" s="100"/>
      <c r="L31" s="100"/>
      <c r="M31" s="124" t="s">
        <v>16</v>
      </c>
      <c r="N31" s="131">
        <v>0</v>
      </c>
      <c r="O31" s="131">
        <v>2</v>
      </c>
      <c r="P31" s="131">
        <v>1</v>
      </c>
      <c r="Q31" s="57">
        <v>4</v>
      </c>
      <c r="R31" s="57">
        <v>3</v>
      </c>
      <c r="S31" s="57">
        <v>4</v>
      </c>
      <c r="T31" s="57">
        <v>1</v>
      </c>
      <c r="U31" s="57">
        <v>1</v>
      </c>
      <c r="V31" s="132">
        <v>16</v>
      </c>
    </row>
    <row r="32" spans="1:22" x14ac:dyDescent="0.25">
      <c r="A32" s="135" t="s">
        <v>17</v>
      </c>
      <c r="B32" s="131">
        <v>6</v>
      </c>
      <c r="C32" s="131">
        <v>12</v>
      </c>
      <c r="D32" s="131">
        <v>20</v>
      </c>
      <c r="E32" s="57">
        <v>26</v>
      </c>
      <c r="F32" s="57">
        <v>27</v>
      </c>
      <c r="G32" s="57">
        <v>13</v>
      </c>
      <c r="H32" s="57">
        <v>10</v>
      </c>
      <c r="I32" s="57">
        <v>16</v>
      </c>
      <c r="J32" s="132">
        <v>130</v>
      </c>
      <c r="K32" s="100"/>
      <c r="L32" s="100"/>
      <c r="M32" s="135" t="s">
        <v>17</v>
      </c>
      <c r="N32" s="131">
        <v>4</v>
      </c>
      <c r="O32" s="131">
        <v>3</v>
      </c>
      <c r="P32" s="131">
        <v>12</v>
      </c>
      <c r="Q32" s="57">
        <v>9</v>
      </c>
      <c r="R32" s="57">
        <v>8</v>
      </c>
      <c r="S32" s="57">
        <v>13</v>
      </c>
      <c r="T32" s="57">
        <v>11</v>
      </c>
      <c r="U32" s="57">
        <v>14</v>
      </c>
      <c r="V32" s="132">
        <v>74</v>
      </c>
    </row>
    <row r="33" spans="1:23" x14ac:dyDescent="0.25">
      <c r="A33" s="135" t="s">
        <v>18</v>
      </c>
      <c r="B33" s="131">
        <v>0</v>
      </c>
      <c r="C33" s="131">
        <v>0</v>
      </c>
      <c r="D33" s="131">
        <v>0</v>
      </c>
      <c r="E33" s="57">
        <v>0</v>
      </c>
      <c r="F33" s="57">
        <v>0</v>
      </c>
      <c r="G33" s="57">
        <v>0</v>
      </c>
      <c r="H33" s="57">
        <v>0</v>
      </c>
      <c r="I33" s="57">
        <v>0</v>
      </c>
      <c r="J33" s="132">
        <v>0</v>
      </c>
      <c r="K33" s="100"/>
      <c r="L33" s="100"/>
      <c r="M33" s="135" t="s">
        <v>18</v>
      </c>
      <c r="N33" s="131">
        <v>0</v>
      </c>
      <c r="O33" s="131">
        <v>0</v>
      </c>
      <c r="P33" s="131">
        <v>0</v>
      </c>
      <c r="Q33" s="57">
        <v>0</v>
      </c>
      <c r="R33" s="57">
        <v>0</v>
      </c>
      <c r="S33" s="57">
        <v>0</v>
      </c>
      <c r="T33" s="57">
        <v>0</v>
      </c>
      <c r="U33" s="57">
        <v>0</v>
      </c>
      <c r="V33" s="132">
        <v>0</v>
      </c>
    </row>
    <row r="34" spans="1:23" x14ac:dyDescent="0.25">
      <c r="A34" s="135" t="s">
        <v>19</v>
      </c>
      <c r="B34" s="129">
        <v>9</v>
      </c>
      <c r="C34" s="129">
        <v>65</v>
      </c>
      <c r="D34" s="129">
        <v>190</v>
      </c>
      <c r="E34" s="129">
        <v>251</v>
      </c>
      <c r="F34" s="129">
        <v>264</v>
      </c>
      <c r="G34" s="129">
        <v>151</v>
      </c>
      <c r="H34" s="129">
        <v>85</v>
      </c>
      <c r="I34" s="129">
        <v>82</v>
      </c>
      <c r="J34" s="129">
        <v>1097</v>
      </c>
      <c r="K34" s="100"/>
      <c r="L34" s="100"/>
      <c r="M34" s="135" t="s">
        <v>19</v>
      </c>
      <c r="N34" s="129">
        <v>8</v>
      </c>
      <c r="O34" s="129">
        <v>24</v>
      </c>
      <c r="P34" s="129">
        <v>69</v>
      </c>
      <c r="Q34" s="129">
        <v>71</v>
      </c>
      <c r="R34" s="129">
        <v>66</v>
      </c>
      <c r="S34" s="129">
        <v>62</v>
      </c>
      <c r="T34" s="129">
        <v>44</v>
      </c>
      <c r="U34" s="129">
        <v>79</v>
      </c>
      <c r="V34" s="129">
        <v>423</v>
      </c>
    </row>
    <row r="35" spans="1:23" x14ac:dyDescent="0.25">
      <c r="A35" s="27"/>
      <c r="J35" s="24"/>
    </row>
    <row r="36" spans="1:23" s="24" customFormat="1" x14ac:dyDescent="0.25">
      <c r="A36" s="24" t="s">
        <v>205</v>
      </c>
      <c r="M36" s="24" t="s">
        <v>206</v>
      </c>
    </row>
    <row r="38" spans="1:23" x14ac:dyDescent="0.25">
      <c r="A38" s="53" t="s">
        <v>68</v>
      </c>
      <c r="B38" s="67" t="s">
        <v>3</v>
      </c>
      <c r="C38" s="67" t="s">
        <v>4</v>
      </c>
      <c r="D38" s="67" t="s">
        <v>5</v>
      </c>
      <c r="E38" s="67" t="s">
        <v>6</v>
      </c>
      <c r="F38" s="67" t="s">
        <v>7</v>
      </c>
      <c r="G38" s="67" t="s">
        <v>8</v>
      </c>
      <c r="H38" s="67" t="s">
        <v>9</v>
      </c>
      <c r="I38" s="67" t="s">
        <v>10</v>
      </c>
      <c r="J38" s="67" t="s">
        <v>11</v>
      </c>
      <c r="M38" s="34" t="s">
        <v>55</v>
      </c>
      <c r="N38" s="68" t="s">
        <v>3</v>
      </c>
      <c r="O38" s="68" t="s">
        <v>4</v>
      </c>
      <c r="P38" s="68" t="s">
        <v>5</v>
      </c>
      <c r="Q38" s="68" t="s">
        <v>6</v>
      </c>
      <c r="R38" s="68" t="s">
        <v>7</v>
      </c>
      <c r="S38" s="68" t="s">
        <v>8</v>
      </c>
      <c r="T38" s="68" t="s">
        <v>9</v>
      </c>
      <c r="U38" s="68" t="s">
        <v>10</v>
      </c>
      <c r="V38" s="68" t="s">
        <v>11</v>
      </c>
    </row>
    <row r="39" spans="1:23" x14ac:dyDescent="0.25">
      <c r="A39" s="135" t="s">
        <v>12</v>
      </c>
      <c r="B39" s="131">
        <v>0</v>
      </c>
      <c r="C39" s="131">
        <v>11</v>
      </c>
      <c r="D39" s="131">
        <v>26</v>
      </c>
      <c r="E39" s="57">
        <v>32</v>
      </c>
      <c r="F39" s="57">
        <v>21</v>
      </c>
      <c r="G39" s="57">
        <v>14</v>
      </c>
      <c r="H39" s="57">
        <v>4</v>
      </c>
      <c r="I39" s="57">
        <v>8</v>
      </c>
      <c r="J39" s="132">
        <v>116</v>
      </c>
      <c r="K39" s="100"/>
      <c r="L39" s="100"/>
      <c r="M39" s="135" t="s">
        <v>12</v>
      </c>
      <c r="N39" s="131">
        <v>2</v>
      </c>
      <c r="O39" s="131">
        <v>7</v>
      </c>
      <c r="P39" s="131">
        <v>16</v>
      </c>
      <c r="Q39" s="131">
        <v>10</v>
      </c>
      <c r="R39" s="57">
        <v>12</v>
      </c>
      <c r="S39" s="57">
        <v>13</v>
      </c>
      <c r="T39" s="57">
        <v>8</v>
      </c>
      <c r="U39" s="57">
        <v>14</v>
      </c>
      <c r="V39" s="132">
        <v>82</v>
      </c>
    </row>
    <row r="40" spans="1:23" x14ac:dyDescent="0.25">
      <c r="A40" s="135" t="s">
        <v>13</v>
      </c>
      <c r="B40" s="131">
        <v>0</v>
      </c>
      <c r="C40" s="131">
        <v>2</v>
      </c>
      <c r="D40" s="131">
        <v>51</v>
      </c>
      <c r="E40" s="57">
        <v>58</v>
      </c>
      <c r="F40" s="57">
        <v>36</v>
      </c>
      <c r="G40" s="57">
        <v>25</v>
      </c>
      <c r="H40" s="57">
        <v>24</v>
      </c>
      <c r="I40" s="57">
        <v>25</v>
      </c>
      <c r="J40" s="132">
        <v>221</v>
      </c>
      <c r="K40" s="100"/>
      <c r="L40" s="100"/>
      <c r="M40" s="135" t="s">
        <v>13</v>
      </c>
      <c r="N40" s="57">
        <v>0</v>
      </c>
      <c r="O40" s="57">
        <v>0</v>
      </c>
      <c r="P40" s="57">
        <v>18</v>
      </c>
      <c r="Q40" s="57">
        <v>24</v>
      </c>
      <c r="R40" s="57">
        <v>24</v>
      </c>
      <c r="S40" s="57">
        <v>18</v>
      </c>
      <c r="T40" s="57">
        <v>8</v>
      </c>
      <c r="U40" s="57">
        <v>19</v>
      </c>
      <c r="V40" s="132">
        <v>111</v>
      </c>
    </row>
    <row r="41" spans="1:23" x14ac:dyDescent="0.25">
      <c r="A41" s="135" t="s">
        <v>14</v>
      </c>
      <c r="B41" s="131">
        <v>2</v>
      </c>
      <c r="C41" s="131">
        <v>14</v>
      </c>
      <c r="D41" s="131">
        <v>15</v>
      </c>
      <c r="E41" s="57">
        <v>10</v>
      </c>
      <c r="F41" s="57">
        <v>4</v>
      </c>
      <c r="G41" s="57">
        <v>0</v>
      </c>
      <c r="H41" s="57">
        <v>2</v>
      </c>
      <c r="I41" s="57">
        <v>3</v>
      </c>
      <c r="J41" s="132">
        <v>50</v>
      </c>
      <c r="K41" s="100"/>
      <c r="L41" s="100"/>
      <c r="M41" s="135" t="s">
        <v>14</v>
      </c>
      <c r="N41" s="57">
        <v>2</v>
      </c>
      <c r="O41" s="57">
        <v>10</v>
      </c>
      <c r="P41" s="57">
        <v>13</v>
      </c>
      <c r="Q41" s="57">
        <v>11</v>
      </c>
      <c r="R41" s="57">
        <v>11</v>
      </c>
      <c r="S41" s="57">
        <v>11</v>
      </c>
      <c r="T41" s="57">
        <v>13</v>
      </c>
      <c r="U41" s="57">
        <v>26</v>
      </c>
      <c r="V41" s="132">
        <v>97</v>
      </c>
    </row>
    <row r="42" spans="1:23" x14ac:dyDescent="0.25">
      <c r="A42" s="135" t="s">
        <v>15</v>
      </c>
      <c r="B42" s="131">
        <v>0</v>
      </c>
      <c r="C42" s="131">
        <v>12</v>
      </c>
      <c r="D42" s="131">
        <v>56</v>
      </c>
      <c r="E42" s="57">
        <v>85</v>
      </c>
      <c r="F42" s="57">
        <v>109</v>
      </c>
      <c r="G42" s="57">
        <v>58</v>
      </c>
      <c r="H42" s="57">
        <v>23</v>
      </c>
      <c r="I42" s="57">
        <v>4</v>
      </c>
      <c r="J42" s="132">
        <v>347</v>
      </c>
      <c r="K42" s="100"/>
      <c r="L42" s="100"/>
      <c r="M42" s="135" t="s">
        <v>15</v>
      </c>
      <c r="N42" s="57">
        <v>0</v>
      </c>
      <c r="O42" s="57">
        <v>0</v>
      </c>
      <c r="P42" s="57">
        <v>6</v>
      </c>
      <c r="Q42" s="57">
        <v>7</v>
      </c>
      <c r="R42" s="57">
        <v>7</v>
      </c>
      <c r="S42" s="57">
        <v>2</v>
      </c>
      <c r="T42" s="57">
        <v>1</v>
      </c>
      <c r="U42" s="57">
        <v>1</v>
      </c>
      <c r="V42" s="132">
        <v>24</v>
      </c>
    </row>
    <row r="43" spans="1:23" x14ac:dyDescent="0.25">
      <c r="A43" s="124" t="s">
        <v>16</v>
      </c>
      <c r="B43" s="131">
        <v>0</v>
      </c>
      <c r="C43" s="131">
        <v>12</v>
      </c>
      <c r="D43" s="131">
        <v>12</v>
      </c>
      <c r="E43" s="57">
        <v>32</v>
      </c>
      <c r="F43" s="57">
        <v>58</v>
      </c>
      <c r="G43" s="57">
        <v>33</v>
      </c>
      <c r="H43" s="57">
        <v>20</v>
      </c>
      <c r="I43" s="57">
        <v>10</v>
      </c>
      <c r="J43" s="132">
        <v>177</v>
      </c>
      <c r="K43" s="100"/>
      <c r="L43" s="100"/>
      <c r="M43" s="124" t="s">
        <v>16</v>
      </c>
      <c r="N43" s="57">
        <v>0</v>
      </c>
      <c r="O43" s="57">
        <v>1</v>
      </c>
      <c r="P43" s="57">
        <v>1</v>
      </c>
      <c r="Q43" s="57">
        <v>4</v>
      </c>
      <c r="R43" s="57">
        <v>3</v>
      </c>
      <c r="S43" s="57">
        <v>4</v>
      </c>
      <c r="T43" s="57">
        <v>1</v>
      </c>
      <c r="U43" s="57">
        <v>1</v>
      </c>
      <c r="V43" s="132">
        <v>15</v>
      </c>
    </row>
    <row r="44" spans="1:23" x14ac:dyDescent="0.25">
      <c r="A44" s="135" t="s">
        <v>17</v>
      </c>
      <c r="B44" s="131">
        <v>5</v>
      </c>
      <c r="C44" s="131">
        <v>10</v>
      </c>
      <c r="D44" s="131">
        <v>15</v>
      </c>
      <c r="E44" s="57">
        <v>21</v>
      </c>
      <c r="F44" s="57">
        <v>23</v>
      </c>
      <c r="G44" s="57">
        <v>13</v>
      </c>
      <c r="H44" s="57">
        <v>7</v>
      </c>
      <c r="I44" s="57">
        <v>12</v>
      </c>
      <c r="J44" s="132">
        <v>106</v>
      </c>
      <c r="K44" s="100"/>
      <c r="L44" s="100"/>
      <c r="M44" s="135" t="s">
        <v>17</v>
      </c>
      <c r="N44" s="57">
        <v>4</v>
      </c>
      <c r="O44" s="57">
        <v>2</v>
      </c>
      <c r="P44" s="57">
        <v>11</v>
      </c>
      <c r="Q44" s="57">
        <v>9</v>
      </c>
      <c r="R44" s="57">
        <v>7</v>
      </c>
      <c r="S44" s="57">
        <v>12</v>
      </c>
      <c r="T44" s="57">
        <v>10</v>
      </c>
      <c r="U44" s="57">
        <v>10</v>
      </c>
      <c r="V44" s="132">
        <v>65</v>
      </c>
    </row>
    <row r="45" spans="1:23" x14ac:dyDescent="0.25">
      <c r="A45" s="135" t="s">
        <v>18</v>
      </c>
      <c r="B45" s="131">
        <v>0</v>
      </c>
      <c r="C45" s="131">
        <v>0</v>
      </c>
      <c r="D45" s="131">
        <v>0</v>
      </c>
      <c r="E45" s="57">
        <v>0</v>
      </c>
      <c r="F45" s="57">
        <v>0</v>
      </c>
      <c r="G45" s="57">
        <v>0</v>
      </c>
      <c r="H45" s="57">
        <v>0</v>
      </c>
      <c r="I45" s="57">
        <v>0</v>
      </c>
      <c r="J45" s="132">
        <v>0</v>
      </c>
      <c r="K45" s="100"/>
      <c r="L45" s="100"/>
      <c r="M45" s="135" t="s">
        <v>18</v>
      </c>
      <c r="N45" s="57">
        <v>0</v>
      </c>
      <c r="O45" s="57">
        <v>0</v>
      </c>
      <c r="P45" s="57">
        <v>0</v>
      </c>
      <c r="Q45" s="57">
        <v>0</v>
      </c>
      <c r="R45" s="57">
        <v>0</v>
      </c>
      <c r="S45" s="57">
        <v>0</v>
      </c>
      <c r="T45" s="57">
        <v>0</v>
      </c>
      <c r="U45" s="57">
        <v>0</v>
      </c>
      <c r="V45" s="132">
        <v>0</v>
      </c>
    </row>
    <row r="46" spans="1:23" x14ac:dyDescent="0.25">
      <c r="A46" s="135" t="s">
        <v>19</v>
      </c>
      <c r="B46" s="129">
        <v>7</v>
      </c>
      <c r="C46" s="129">
        <v>61</v>
      </c>
      <c r="D46" s="129">
        <v>175</v>
      </c>
      <c r="E46" s="129">
        <v>238</v>
      </c>
      <c r="F46" s="129">
        <v>251</v>
      </c>
      <c r="G46" s="129">
        <v>143</v>
      </c>
      <c r="H46" s="129">
        <v>80</v>
      </c>
      <c r="I46" s="129">
        <v>62</v>
      </c>
      <c r="J46" s="129">
        <v>1017</v>
      </c>
      <c r="K46" s="100"/>
      <c r="L46" s="100"/>
      <c r="M46" s="135" t="s">
        <v>19</v>
      </c>
      <c r="N46" s="129">
        <v>8</v>
      </c>
      <c r="O46" s="129">
        <v>20</v>
      </c>
      <c r="P46" s="129">
        <v>65</v>
      </c>
      <c r="Q46" s="129">
        <v>65</v>
      </c>
      <c r="R46" s="129">
        <v>64</v>
      </c>
      <c r="S46" s="129">
        <v>60</v>
      </c>
      <c r="T46" s="129">
        <v>41</v>
      </c>
      <c r="U46" s="129">
        <v>71</v>
      </c>
      <c r="V46" s="129">
        <v>394</v>
      </c>
      <c r="W46" s="3">
        <f>+V46+J46</f>
        <v>1411</v>
      </c>
    </row>
    <row r="47" spans="1:23" x14ac:dyDescent="0.25">
      <c r="A47" s="27"/>
      <c r="J47" s="24"/>
    </row>
    <row r="48" spans="1:23" s="24" customFormat="1" x14ac:dyDescent="0.25">
      <c r="A48" s="24" t="s">
        <v>251</v>
      </c>
      <c r="M48" s="24" t="s">
        <v>230</v>
      </c>
    </row>
    <row r="50" spans="1:23" x14ac:dyDescent="0.25">
      <c r="A50" s="53" t="s">
        <v>68</v>
      </c>
      <c r="B50" s="67" t="s">
        <v>3</v>
      </c>
      <c r="C50" s="67" t="s">
        <v>4</v>
      </c>
      <c r="D50" s="67" t="s">
        <v>5</v>
      </c>
      <c r="E50" s="67" t="s">
        <v>6</v>
      </c>
      <c r="F50" s="67" t="s">
        <v>7</v>
      </c>
      <c r="G50" s="67" t="s">
        <v>8</v>
      </c>
      <c r="H50" s="67" t="s">
        <v>9</v>
      </c>
      <c r="I50" s="67" t="s">
        <v>10</v>
      </c>
      <c r="J50" s="67" t="s">
        <v>11</v>
      </c>
      <c r="M50" s="34" t="s">
        <v>55</v>
      </c>
      <c r="N50" s="68" t="s">
        <v>3</v>
      </c>
      <c r="O50" s="68" t="s">
        <v>4</v>
      </c>
      <c r="P50" s="68" t="s">
        <v>5</v>
      </c>
      <c r="Q50" s="68" t="s">
        <v>6</v>
      </c>
      <c r="R50" s="68" t="s">
        <v>7</v>
      </c>
      <c r="S50" s="68" t="s">
        <v>8</v>
      </c>
      <c r="T50" s="68" t="s">
        <v>9</v>
      </c>
      <c r="U50" s="68" t="s">
        <v>10</v>
      </c>
      <c r="V50" s="68" t="s">
        <v>11</v>
      </c>
    </row>
    <row r="51" spans="1:23" x14ac:dyDescent="0.25">
      <c r="A51" s="135" t="s">
        <v>12</v>
      </c>
      <c r="B51" s="57">
        <v>0</v>
      </c>
      <c r="C51" s="57">
        <v>1</v>
      </c>
      <c r="D51" s="57">
        <v>2</v>
      </c>
      <c r="E51" s="57">
        <v>2</v>
      </c>
      <c r="F51" s="57">
        <v>2</v>
      </c>
      <c r="G51" s="57">
        <v>1</v>
      </c>
      <c r="H51" s="57">
        <v>0</v>
      </c>
      <c r="I51" s="57">
        <v>4</v>
      </c>
      <c r="J51" s="129">
        <v>12</v>
      </c>
      <c r="K51" s="100"/>
      <c r="L51" s="100"/>
      <c r="M51" s="135" t="s">
        <v>12</v>
      </c>
      <c r="N51" s="57">
        <v>0</v>
      </c>
      <c r="O51" s="57">
        <v>1</v>
      </c>
      <c r="P51" s="57">
        <v>0</v>
      </c>
      <c r="Q51" s="57">
        <v>1</v>
      </c>
      <c r="R51" s="57">
        <v>1</v>
      </c>
      <c r="S51" s="57">
        <v>0</v>
      </c>
      <c r="T51" s="57">
        <v>0</v>
      </c>
      <c r="U51" s="57">
        <v>2</v>
      </c>
      <c r="V51" s="129">
        <v>5</v>
      </c>
    </row>
    <row r="52" spans="1:23" x14ac:dyDescent="0.25">
      <c r="A52" s="135" t="s">
        <v>13</v>
      </c>
      <c r="B52" s="57">
        <v>0</v>
      </c>
      <c r="C52" s="57">
        <v>0</v>
      </c>
      <c r="D52" s="57">
        <v>2</v>
      </c>
      <c r="E52" s="57">
        <v>2</v>
      </c>
      <c r="F52" s="57">
        <v>4</v>
      </c>
      <c r="G52" s="57">
        <v>3</v>
      </c>
      <c r="H52" s="57">
        <v>2</v>
      </c>
      <c r="I52" s="57">
        <v>8</v>
      </c>
      <c r="J52" s="129">
        <v>21</v>
      </c>
      <c r="K52" s="100"/>
      <c r="L52" s="100"/>
      <c r="M52" s="135" t="s">
        <v>13</v>
      </c>
      <c r="N52" s="57">
        <v>0</v>
      </c>
      <c r="O52" s="57">
        <v>0</v>
      </c>
      <c r="P52" s="57">
        <v>1</v>
      </c>
      <c r="Q52" s="57">
        <v>2</v>
      </c>
      <c r="R52" s="57">
        <v>0</v>
      </c>
      <c r="S52" s="57">
        <v>0</v>
      </c>
      <c r="T52" s="57">
        <v>0</v>
      </c>
      <c r="U52" s="57">
        <v>0</v>
      </c>
      <c r="V52" s="129">
        <v>3</v>
      </c>
    </row>
    <row r="53" spans="1:23" x14ac:dyDescent="0.25">
      <c r="A53" s="135" t="s">
        <v>14</v>
      </c>
      <c r="B53" s="57">
        <v>1</v>
      </c>
      <c r="C53" s="57">
        <v>1</v>
      </c>
      <c r="D53" s="57">
        <v>1</v>
      </c>
      <c r="E53" s="57">
        <v>0</v>
      </c>
      <c r="F53" s="57">
        <v>0</v>
      </c>
      <c r="G53" s="57">
        <v>0</v>
      </c>
      <c r="H53" s="57">
        <v>0</v>
      </c>
      <c r="I53" s="57">
        <v>2</v>
      </c>
      <c r="J53" s="129">
        <v>5</v>
      </c>
      <c r="K53" s="100"/>
      <c r="L53" s="100"/>
      <c r="M53" s="135" t="s">
        <v>14</v>
      </c>
      <c r="N53" s="57">
        <v>0</v>
      </c>
      <c r="O53" s="57">
        <v>0</v>
      </c>
      <c r="P53" s="57">
        <v>2</v>
      </c>
      <c r="Q53" s="57">
        <v>2</v>
      </c>
      <c r="R53" s="57">
        <v>0</v>
      </c>
      <c r="S53" s="57">
        <v>0</v>
      </c>
      <c r="T53" s="57">
        <v>0</v>
      </c>
      <c r="U53" s="57">
        <v>2</v>
      </c>
      <c r="V53" s="129">
        <v>6</v>
      </c>
    </row>
    <row r="54" spans="1:23" x14ac:dyDescent="0.25">
      <c r="A54" s="135" t="s">
        <v>15</v>
      </c>
      <c r="B54" s="57">
        <v>0</v>
      </c>
      <c r="C54" s="57">
        <v>0</v>
      </c>
      <c r="D54" s="57">
        <v>3</v>
      </c>
      <c r="E54" s="57">
        <v>4</v>
      </c>
      <c r="F54" s="57">
        <v>2</v>
      </c>
      <c r="G54" s="57">
        <v>2</v>
      </c>
      <c r="H54" s="57">
        <v>0</v>
      </c>
      <c r="I54" s="57">
        <v>1</v>
      </c>
      <c r="J54" s="129">
        <v>12</v>
      </c>
      <c r="K54" s="100"/>
      <c r="L54" s="100"/>
      <c r="M54" s="135" t="s">
        <v>15</v>
      </c>
      <c r="N54" s="57">
        <v>0</v>
      </c>
      <c r="O54" s="57">
        <v>0</v>
      </c>
      <c r="P54" s="57">
        <v>0</v>
      </c>
      <c r="Q54" s="57">
        <v>1</v>
      </c>
      <c r="R54" s="57">
        <v>0</v>
      </c>
      <c r="S54" s="57">
        <v>1</v>
      </c>
      <c r="T54" s="57">
        <v>0</v>
      </c>
      <c r="U54" s="57">
        <v>0</v>
      </c>
      <c r="V54" s="129">
        <v>2</v>
      </c>
    </row>
    <row r="55" spans="1:23" x14ac:dyDescent="0.25">
      <c r="A55" s="124" t="s">
        <v>16</v>
      </c>
      <c r="B55" s="57">
        <v>0</v>
      </c>
      <c r="C55" s="57">
        <v>0</v>
      </c>
      <c r="D55" s="57">
        <v>0</v>
      </c>
      <c r="E55" s="57">
        <v>0</v>
      </c>
      <c r="F55" s="57">
        <v>1</v>
      </c>
      <c r="G55" s="57">
        <v>2</v>
      </c>
      <c r="H55" s="57">
        <v>0</v>
      </c>
      <c r="I55" s="57">
        <v>1</v>
      </c>
      <c r="J55" s="129">
        <v>4</v>
      </c>
      <c r="K55" s="100"/>
      <c r="L55" s="100"/>
      <c r="M55" s="124" t="s">
        <v>16</v>
      </c>
      <c r="N55" s="57">
        <v>0</v>
      </c>
      <c r="O55" s="57">
        <v>1</v>
      </c>
      <c r="P55" s="57">
        <v>0</v>
      </c>
      <c r="Q55" s="57">
        <v>0</v>
      </c>
      <c r="R55" s="57">
        <v>0</v>
      </c>
      <c r="S55" s="57">
        <v>0</v>
      </c>
      <c r="T55" s="57">
        <v>0</v>
      </c>
      <c r="U55" s="57">
        <v>0</v>
      </c>
      <c r="V55" s="129">
        <v>1</v>
      </c>
    </row>
    <row r="56" spans="1:23" x14ac:dyDescent="0.25">
      <c r="A56" s="135" t="s">
        <v>17</v>
      </c>
      <c r="B56" s="57">
        <v>0</v>
      </c>
      <c r="C56" s="57">
        <v>2</v>
      </c>
      <c r="D56" s="57">
        <v>4</v>
      </c>
      <c r="E56" s="57">
        <v>5</v>
      </c>
      <c r="F56" s="57">
        <v>3</v>
      </c>
      <c r="G56" s="57">
        <v>0</v>
      </c>
      <c r="H56" s="57">
        <v>3</v>
      </c>
      <c r="I56" s="57">
        <v>4</v>
      </c>
      <c r="J56" s="129">
        <v>21</v>
      </c>
      <c r="K56" s="100"/>
      <c r="L56" s="100"/>
      <c r="M56" s="135" t="s">
        <v>17</v>
      </c>
      <c r="N56" s="57">
        <v>0</v>
      </c>
      <c r="O56" s="57">
        <v>1</v>
      </c>
      <c r="P56" s="57">
        <v>1</v>
      </c>
      <c r="Q56" s="57">
        <v>0</v>
      </c>
      <c r="R56" s="57">
        <v>1</v>
      </c>
      <c r="S56" s="57">
        <v>1</v>
      </c>
      <c r="T56" s="57">
        <v>1</v>
      </c>
      <c r="U56" s="57">
        <v>4</v>
      </c>
      <c r="V56" s="129">
        <v>9</v>
      </c>
    </row>
    <row r="57" spans="1:23" x14ac:dyDescent="0.25">
      <c r="A57" s="135" t="s">
        <v>18</v>
      </c>
      <c r="B57" s="57">
        <v>0</v>
      </c>
      <c r="C57" s="57">
        <v>0</v>
      </c>
      <c r="D57" s="57">
        <v>0</v>
      </c>
      <c r="E57" s="57">
        <v>0</v>
      </c>
      <c r="F57" s="57">
        <v>0</v>
      </c>
      <c r="G57" s="57">
        <v>0</v>
      </c>
      <c r="H57" s="57">
        <v>0</v>
      </c>
      <c r="I57" s="57">
        <v>0</v>
      </c>
      <c r="J57" s="129">
        <v>0</v>
      </c>
      <c r="K57" s="100"/>
      <c r="L57" s="100"/>
      <c r="M57" s="135" t="s">
        <v>18</v>
      </c>
      <c r="N57" s="57">
        <v>0</v>
      </c>
      <c r="O57" s="57">
        <v>0</v>
      </c>
      <c r="P57" s="57">
        <v>0</v>
      </c>
      <c r="Q57" s="57">
        <v>0</v>
      </c>
      <c r="R57" s="57">
        <v>0</v>
      </c>
      <c r="S57" s="57">
        <v>0</v>
      </c>
      <c r="T57" s="57">
        <v>0</v>
      </c>
      <c r="U57" s="57">
        <v>0</v>
      </c>
      <c r="V57" s="129">
        <v>0</v>
      </c>
    </row>
    <row r="58" spans="1:23" x14ac:dyDescent="0.25">
      <c r="A58" s="135" t="s">
        <v>19</v>
      </c>
      <c r="B58" s="129">
        <v>1</v>
      </c>
      <c r="C58" s="129">
        <v>4</v>
      </c>
      <c r="D58" s="129">
        <v>12</v>
      </c>
      <c r="E58" s="129">
        <v>13</v>
      </c>
      <c r="F58" s="129">
        <v>12</v>
      </c>
      <c r="G58" s="129">
        <v>8</v>
      </c>
      <c r="H58" s="129">
        <v>5</v>
      </c>
      <c r="I58" s="129">
        <v>20</v>
      </c>
      <c r="J58" s="129">
        <v>75</v>
      </c>
      <c r="K58" s="100"/>
      <c r="L58" s="100"/>
      <c r="M58" s="135" t="s">
        <v>19</v>
      </c>
      <c r="N58" s="129">
        <v>0</v>
      </c>
      <c r="O58" s="129">
        <v>3</v>
      </c>
      <c r="P58" s="129">
        <v>4</v>
      </c>
      <c r="Q58" s="129">
        <v>6</v>
      </c>
      <c r="R58" s="129">
        <v>2</v>
      </c>
      <c r="S58" s="129">
        <v>2</v>
      </c>
      <c r="T58" s="129">
        <v>1</v>
      </c>
      <c r="U58" s="129">
        <v>8</v>
      </c>
      <c r="V58" s="129">
        <v>26</v>
      </c>
    </row>
    <row r="59" spans="1:23" x14ac:dyDescent="0.25">
      <c r="A59" s="27"/>
      <c r="J59" s="24"/>
      <c r="M59" s="27"/>
      <c r="V59" s="24"/>
    </row>
    <row r="60" spans="1:23" s="24" customFormat="1" x14ac:dyDescent="0.25">
      <c r="A60" s="24" t="s">
        <v>207</v>
      </c>
      <c r="M60" s="24" t="s">
        <v>229</v>
      </c>
    </row>
    <row r="62" spans="1:23" customFormat="1" x14ac:dyDescent="0.25">
      <c r="A62" s="109" t="s">
        <v>20</v>
      </c>
      <c r="B62" s="109"/>
      <c r="C62" s="109"/>
      <c r="D62" s="109"/>
      <c r="E62" s="109"/>
      <c r="F62" s="109"/>
      <c r="G62" s="109"/>
      <c r="H62" s="109"/>
      <c r="I62" s="109"/>
      <c r="J62" s="109"/>
      <c r="N62" s="109" t="s">
        <v>20</v>
      </c>
      <c r="O62" s="109"/>
      <c r="P62" s="109"/>
      <c r="Q62" s="109"/>
      <c r="R62" s="109"/>
      <c r="S62" s="109"/>
      <c r="T62" s="109"/>
      <c r="U62" s="109"/>
      <c r="V62" s="109"/>
      <c r="W62" s="109"/>
    </row>
    <row r="63" spans="1:23" x14ac:dyDescent="0.25">
      <c r="A63" s="27"/>
      <c r="B63" s="27"/>
      <c r="C63" s="27"/>
      <c r="D63" s="27"/>
      <c r="E63" s="27"/>
      <c r="F63" s="27"/>
      <c r="G63" s="27"/>
      <c r="H63" s="27"/>
      <c r="I63" s="27"/>
      <c r="J63" s="27"/>
      <c r="M63" s="27"/>
      <c r="N63" s="27"/>
      <c r="O63" s="27"/>
      <c r="P63" s="27"/>
      <c r="Q63" s="27"/>
      <c r="R63" s="27"/>
      <c r="S63" s="27"/>
      <c r="T63" s="27"/>
      <c r="U63" s="27"/>
      <c r="V63" s="27"/>
    </row>
    <row r="64" spans="1:23" s="24" customFormat="1" x14ac:dyDescent="0.25">
      <c r="A64" s="69" t="s">
        <v>231</v>
      </c>
      <c r="B64" s="69"/>
      <c r="C64" s="69"/>
      <c r="D64" s="69"/>
      <c r="E64" s="69"/>
      <c r="F64" s="69"/>
      <c r="G64" s="69"/>
      <c r="H64" s="69"/>
      <c r="I64" s="69"/>
      <c r="J64" s="69"/>
      <c r="M64" s="69"/>
      <c r="N64" s="69"/>
      <c r="O64" s="69"/>
      <c r="P64" s="69"/>
      <c r="Q64" s="69"/>
      <c r="R64" s="69"/>
      <c r="S64" s="69"/>
      <c r="T64" s="69"/>
      <c r="U64" s="69"/>
      <c r="V64" s="69"/>
    </row>
    <row r="65" spans="1:11" x14ac:dyDescent="0.25">
      <c r="J65" s="24"/>
    </row>
    <row r="66" spans="1:11" s="17" customFormat="1" ht="30" x14ac:dyDescent="0.25">
      <c r="A66" s="77"/>
      <c r="B66" s="4" t="s">
        <v>21</v>
      </c>
      <c r="C66" s="4" t="s">
        <v>22</v>
      </c>
      <c r="D66" s="78" t="s">
        <v>23</v>
      </c>
      <c r="E66" s="4" t="s">
        <v>11</v>
      </c>
      <c r="J66" s="79"/>
    </row>
    <row r="67" spans="1:11" x14ac:dyDescent="0.25">
      <c r="A67" s="135" t="s">
        <v>12</v>
      </c>
      <c r="B67" s="131">
        <v>53</v>
      </c>
      <c r="C67" s="131">
        <v>4</v>
      </c>
      <c r="D67" s="133">
        <v>161</v>
      </c>
      <c r="E67" s="132">
        <v>218</v>
      </c>
      <c r="J67" s="24"/>
    </row>
    <row r="68" spans="1:11" x14ac:dyDescent="0.25">
      <c r="A68" s="135" t="s">
        <v>13</v>
      </c>
      <c r="B68" s="131">
        <v>89</v>
      </c>
      <c r="C68" s="131">
        <v>16</v>
      </c>
      <c r="D68" s="133">
        <v>252</v>
      </c>
      <c r="E68" s="132">
        <v>357</v>
      </c>
      <c r="J68" s="24"/>
    </row>
    <row r="69" spans="1:11" x14ac:dyDescent="0.25">
      <c r="A69" s="135" t="s">
        <v>15</v>
      </c>
      <c r="B69" s="131">
        <v>87</v>
      </c>
      <c r="C69" s="131">
        <v>10</v>
      </c>
      <c r="D69" s="133">
        <v>288</v>
      </c>
      <c r="E69" s="132">
        <v>385</v>
      </c>
      <c r="J69" s="24"/>
    </row>
    <row r="70" spans="1:11" x14ac:dyDescent="0.25">
      <c r="A70" s="124" t="s">
        <v>16</v>
      </c>
      <c r="B70" s="131">
        <v>46</v>
      </c>
      <c r="C70" s="131">
        <v>5</v>
      </c>
      <c r="D70" s="133">
        <v>146</v>
      </c>
      <c r="E70" s="132">
        <v>197</v>
      </c>
      <c r="J70" s="24"/>
    </row>
    <row r="71" spans="1:11" x14ac:dyDescent="0.25">
      <c r="A71" s="135" t="s">
        <v>17</v>
      </c>
      <c r="B71" s="131">
        <v>38</v>
      </c>
      <c r="C71" s="131">
        <v>13</v>
      </c>
      <c r="D71" s="133">
        <v>153</v>
      </c>
      <c r="E71" s="132">
        <v>204</v>
      </c>
      <c r="J71" s="24"/>
    </row>
    <row r="72" spans="1:11" x14ac:dyDescent="0.25">
      <c r="A72" s="27"/>
      <c r="B72" s="62"/>
      <c r="C72" s="62"/>
      <c r="D72" s="62"/>
      <c r="E72" s="62"/>
      <c r="J72" s="24"/>
    </row>
    <row r="73" spans="1:11" s="24" customFormat="1" x14ac:dyDescent="0.25">
      <c r="A73" s="24" t="s">
        <v>208</v>
      </c>
    </row>
    <row r="75" spans="1:11" x14ac:dyDescent="0.25">
      <c r="A75" s="19"/>
      <c r="B75" s="80" t="s">
        <v>105</v>
      </c>
      <c r="C75" s="80" t="s">
        <v>81</v>
      </c>
      <c r="D75" s="80" t="s">
        <v>3</v>
      </c>
      <c r="E75" s="80" t="s">
        <v>4</v>
      </c>
      <c r="F75" s="80" t="s">
        <v>5</v>
      </c>
      <c r="G75" s="80" t="s">
        <v>6</v>
      </c>
      <c r="H75" s="80" t="s">
        <v>7</v>
      </c>
      <c r="I75" s="80" t="s">
        <v>8</v>
      </c>
      <c r="J75" s="80" t="s">
        <v>9</v>
      </c>
      <c r="K75" s="80" t="s">
        <v>10</v>
      </c>
    </row>
    <row r="76" spans="1:11" x14ac:dyDescent="0.25">
      <c r="A76" s="135" t="s">
        <v>12</v>
      </c>
      <c r="B76" s="57">
        <v>198</v>
      </c>
      <c r="C76" s="30">
        <v>10.02</v>
      </c>
      <c r="D76" s="148" t="s">
        <v>24</v>
      </c>
      <c r="E76" s="30">
        <v>9.98</v>
      </c>
      <c r="F76" s="30">
        <v>10.47</v>
      </c>
      <c r="G76" s="30">
        <v>11.805</v>
      </c>
      <c r="H76" s="30">
        <v>6.88</v>
      </c>
      <c r="I76" s="30">
        <v>12.35</v>
      </c>
      <c r="J76" s="30">
        <v>10.88</v>
      </c>
      <c r="K76" s="30">
        <v>9.9149999999999991</v>
      </c>
    </row>
    <row r="77" spans="1:11" x14ac:dyDescent="0.25">
      <c r="A77" s="135" t="s">
        <v>13</v>
      </c>
      <c r="B77" s="57">
        <v>332</v>
      </c>
      <c r="C77" s="30">
        <v>10.765000000000001</v>
      </c>
      <c r="D77" s="57" t="s">
        <v>110</v>
      </c>
      <c r="E77" s="30" t="s">
        <v>24</v>
      </c>
      <c r="F77" s="30">
        <v>10.73</v>
      </c>
      <c r="G77" s="30">
        <v>10.17</v>
      </c>
      <c r="H77" s="30">
        <v>11.98</v>
      </c>
      <c r="I77" s="30">
        <v>10.44</v>
      </c>
      <c r="J77" s="30">
        <v>9.51</v>
      </c>
      <c r="K77" s="30">
        <v>11.99</v>
      </c>
    </row>
    <row r="78" spans="1:11" x14ac:dyDescent="0.25">
      <c r="A78" s="135" t="s">
        <v>14</v>
      </c>
      <c r="B78" s="57">
        <v>147</v>
      </c>
      <c r="C78" s="30">
        <v>10.07</v>
      </c>
      <c r="D78" s="30" t="s">
        <v>24</v>
      </c>
      <c r="E78" s="30">
        <v>9.14</v>
      </c>
      <c r="F78" s="30">
        <v>8.9049999999999994</v>
      </c>
      <c r="G78" s="30">
        <v>8.69</v>
      </c>
      <c r="H78" s="30">
        <v>7.03</v>
      </c>
      <c r="I78" s="30">
        <v>12.14</v>
      </c>
      <c r="J78" s="30">
        <v>11.03</v>
      </c>
      <c r="K78" s="30">
        <v>12.04</v>
      </c>
    </row>
    <row r="79" spans="1:11" x14ac:dyDescent="0.25">
      <c r="A79" s="135" t="s">
        <v>15</v>
      </c>
      <c r="B79" s="57">
        <v>371</v>
      </c>
      <c r="C79" s="30">
        <v>8.9499999999999993</v>
      </c>
      <c r="D79" s="148" t="s">
        <v>110</v>
      </c>
      <c r="E79" s="30">
        <v>8.4649999999999999</v>
      </c>
      <c r="F79" s="30">
        <v>10.3</v>
      </c>
      <c r="G79" s="30">
        <v>7.335</v>
      </c>
      <c r="H79" s="30">
        <v>9.0399999999999991</v>
      </c>
      <c r="I79" s="30">
        <v>7.665</v>
      </c>
      <c r="J79" s="30">
        <v>12.02</v>
      </c>
      <c r="K79" s="30">
        <v>8.0299999999999994</v>
      </c>
    </row>
    <row r="80" spans="1:11" x14ac:dyDescent="0.25">
      <c r="A80" s="124" t="s">
        <v>16</v>
      </c>
      <c r="B80" s="57">
        <v>192</v>
      </c>
      <c r="C80" s="30">
        <v>5.77</v>
      </c>
      <c r="D80" s="148" t="s">
        <v>110</v>
      </c>
      <c r="E80" s="30">
        <v>6.13</v>
      </c>
      <c r="F80" s="30">
        <v>4.99</v>
      </c>
      <c r="G80" s="30">
        <v>4.03</v>
      </c>
      <c r="H80" s="30">
        <v>6.48</v>
      </c>
      <c r="I80" s="30">
        <v>6.44</v>
      </c>
      <c r="J80" s="30">
        <v>4</v>
      </c>
      <c r="K80" s="30">
        <v>4.95</v>
      </c>
    </row>
    <row r="81" spans="1:14" x14ac:dyDescent="0.25">
      <c r="A81" s="135" t="s">
        <v>17</v>
      </c>
      <c r="B81" s="57">
        <v>171</v>
      </c>
      <c r="C81" s="30">
        <v>9.91</v>
      </c>
      <c r="D81" s="57">
        <v>8.1</v>
      </c>
      <c r="E81" s="30">
        <v>7.915</v>
      </c>
      <c r="F81" s="30">
        <v>8.09</v>
      </c>
      <c r="G81" s="30">
        <v>9.65</v>
      </c>
      <c r="H81" s="30">
        <v>9.4600000000000009</v>
      </c>
      <c r="I81" s="30">
        <v>16</v>
      </c>
      <c r="J81" s="30">
        <v>8</v>
      </c>
      <c r="K81" s="30">
        <v>11.82</v>
      </c>
    </row>
    <row r="82" spans="1:14" x14ac:dyDescent="0.25">
      <c r="A82" s="135" t="s">
        <v>19</v>
      </c>
      <c r="B82" s="57">
        <v>1411</v>
      </c>
      <c r="C82" s="30">
        <v>9.3000000000000007</v>
      </c>
      <c r="D82" s="148"/>
      <c r="E82" s="30">
        <v>9.4600000000000009</v>
      </c>
      <c r="F82" s="57">
        <v>9.9700000000000006</v>
      </c>
      <c r="G82" s="148">
        <v>8.25</v>
      </c>
      <c r="H82" s="57">
        <v>8.67</v>
      </c>
      <c r="I82" s="148">
        <v>9.77</v>
      </c>
      <c r="J82" s="148">
        <v>8.92</v>
      </c>
      <c r="K82" s="148">
        <v>11</v>
      </c>
    </row>
    <row r="83" spans="1:14" x14ac:dyDescent="0.25">
      <c r="A83" s="23" t="s">
        <v>25</v>
      </c>
      <c r="B83" s="81"/>
      <c r="C83" s="82"/>
      <c r="D83" s="83"/>
      <c r="E83" s="83"/>
      <c r="F83" s="83"/>
      <c r="G83" s="83"/>
      <c r="H83" s="83"/>
      <c r="I83" s="83"/>
      <c r="J83" s="83"/>
      <c r="K83" s="84"/>
    </row>
    <row r="84" spans="1:14" x14ac:dyDescent="0.25">
      <c r="A84" s="27"/>
      <c r="B84" s="27"/>
    </row>
    <row r="85" spans="1:14" x14ac:dyDescent="0.25">
      <c r="A85" s="27"/>
      <c r="B85" s="62"/>
      <c r="C85" s="62"/>
      <c r="D85" s="62"/>
      <c r="E85" s="62"/>
      <c r="J85" s="24"/>
    </row>
    <row r="86" spans="1:14" s="24" customFormat="1" x14ac:dyDescent="0.25">
      <c r="A86" s="24" t="s">
        <v>227</v>
      </c>
    </row>
    <row r="87" spans="1:14" s="24" customFormat="1" x14ac:dyDescent="0.25">
      <c r="N87" s="85"/>
    </row>
    <row r="88" spans="1:14" x14ac:dyDescent="0.25">
      <c r="A88" s="19"/>
      <c r="B88" s="80" t="s">
        <v>105</v>
      </c>
      <c r="C88" s="80" t="s">
        <v>106</v>
      </c>
      <c r="D88" s="80" t="s">
        <v>3</v>
      </c>
      <c r="E88" s="80" t="s">
        <v>4</v>
      </c>
      <c r="F88" s="80" t="s">
        <v>5</v>
      </c>
      <c r="G88" s="80" t="s">
        <v>6</v>
      </c>
      <c r="H88" s="80" t="s">
        <v>7</v>
      </c>
      <c r="I88" s="80" t="s">
        <v>8</v>
      </c>
      <c r="J88" s="80" t="s">
        <v>9</v>
      </c>
      <c r="K88" s="80" t="s">
        <v>10</v>
      </c>
      <c r="N88" s="22"/>
    </row>
    <row r="89" spans="1:14" x14ac:dyDescent="0.25">
      <c r="A89" s="135" t="s">
        <v>12</v>
      </c>
      <c r="B89" s="133">
        <v>17</v>
      </c>
      <c r="C89" s="30">
        <v>1</v>
      </c>
      <c r="D89" s="148" t="s">
        <v>110</v>
      </c>
      <c r="E89" s="148" t="s">
        <v>24</v>
      </c>
      <c r="F89" s="57" t="s">
        <v>24</v>
      </c>
      <c r="G89" s="57" t="s">
        <v>24</v>
      </c>
      <c r="H89" s="57" t="s">
        <v>24</v>
      </c>
      <c r="I89" s="148" t="s">
        <v>24</v>
      </c>
      <c r="J89" s="148" t="s">
        <v>110</v>
      </c>
      <c r="K89" s="30">
        <v>2.7</v>
      </c>
    </row>
    <row r="90" spans="1:14" x14ac:dyDescent="0.25">
      <c r="A90" s="135" t="s">
        <v>13</v>
      </c>
      <c r="B90" s="133">
        <v>24</v>
      </c>
      <c r="C90" s="30">
        <v>4.12</v>
      </c>
      <c r="D90" s="148" t="s">
        <v>110</v>
      </c>
      <c r="E90" s="148" t="s">
        <v>110</v>
      </c>
      <c r="F90" s="57" t="s">
        <v>24</v>
      </c>
      <c r="G90" s="149" t="s">
        <v>24</v>
      </c>
      <c r="H90" s="57" t="s">
        <v>24</v>
      </c>
      <c r="I90" s="57" t="s">
        <v>24</v>
      </c>
      <c r="J90" s="57" t="s">
        <v>24</v>
      </c>
      <c r="K90" s="30">
        <v>9.1649999999999991</v>
      </c>
    </row>
    <row r="91" spans="1:14" x14ac:dyDescent="0.25">
      <c r="A91" s="135" t="s">
        <v>14</v>
      </c>
      <c r="B91" s="133">
        <v>11</v>
      </c>
      <c r="C91" s="30">
        <v>3.11</v>
      </c>
      <c r="D91" s="148" t="s">
        <v>24</v>
      </c>
      <c r="E91" s="57" t="s">
        <v>24</v>
      </c>
      <c r="F91" s="149" t="s">
        <v>24</v>
      </c>
      <c r="G91" s="57" t="s">
        <v>24</v>
      </c>
      <c r="H91" s="57" t="s">
        <v>110</v>
      </c>
      <c r="I91" s="57" t="s">
        <v>110</v>
      </c>
      <c r="J91" s="148" t="s">
        <v>110</v>
      </c>
      <c r="K91" s="148" t="s">
        <v>24</v>
      </c>
    </row>
    <row r="92" spans="1:14" x14ac:dyDescent="0.25">
      <c r="A92" s="135" t="s">
        <v>15</v>
      </c>
      <c r="B92" s="133">
        <v>14</v>
      </c>
      <c r="C92" s="30">
        <v>1.66</v>
      </c>
      <c r="D92" s="148" t="s">
        <v>110</v>
      </c>
      <c r="E92" s="148" t="s">
        <v>110</v>
      </c>
      <c r="F92" s="57" t="s">
        <v>24</v>
      </c>
      <c r="G92" s="57">
        <v>0.25</v>
      </c>
      <c r="H92" s="57" t="s">
        <v>24</v>
      </c>
      <c r="I92" s="57" t="s">
        <v>24</v>
      </c>
      <c r="J92" s="57" t="s">
        <v>110</v>
      </c>
      <c r="K92" s="148" t="s">
        <v>24</v>
      </c>
    </row>
    <row r="93" spans="1:14" x14ac:dyDescent="0.25">
      <c r="A93" s="124" t="s">
        <v>16</v>
      </c>
      <c r="B93" s="57">
        <v>5</v>
      </c>
      <c r="C93" s="30">
        <v>2.74</v>
      </c>
      <c r="D93" s="148" t="s">
        <v>110</v>
      </c>
      <c r="E93" s="57" t="s">
        <v>24</v>
      </c>
      <c r="F93" s="148" t="s">
        <v>110</v>
      </c>
      <c r="G93" s="57" t="s">
        <v>110</v>
      </c>
      <c r="H93" s="148" t="s">
        <v>24</v>
      </c>
      <c r="I93" s="57" t="s">
        <v>24</v>
      </c>
      <c r="J93" s="57" t="s">
        <v>110</v>
      </c>
      <c r="K93" s="148" t="s">
        <v>24</v>
      </c>
    </row>
    <row r="94" spans="1:14" x14ac:dyDescent="0.25">
      <c r="A94" s="135" t="s">
        <v>17</v>
      </c>
      <c r="B94" s="133">
        <v>30</v>
      </c>
      <c r="C94" s="30">
        <v>1.25</v>
      </c>
      <c r="D94" s="148" t="s">
        <v>110</v>
      </c>
      <c r="E94" s="57" t="s">
        <v>24</v>
      </c>
      <c r="F94" s="57">
        <v>1</v>
      </c>
      <c r="G94" s="57">
        <v>0.23</v>
      </c>
      <c r="H94" s="57" t="s">
        <v>24</v>
      </c>
      <c r="I94" s="57" t="s">
        <v>24</v>
      </c>
      <c r="J94" s="30" t="s">
        <v>24</v>
      </c>
      <c r="K94" s="30">
        <v>2.6749999999999998</v>
      </c>
    </row>
    <row r="95" spans="1:14" x14ac:dyDescent="0.25">
      <c r="A95" s="135" t="s">
        <v>19</v>
      </c>
      <c r="B95" s="133">
        <v>101</v>
      </c>
      <c r="C95" s="148">
        <v>2.02</v>
      </c>
      <c r="D95" s="148"/>
      <c r="E95" s="148"/>
      <c r="F95" s="148"/>
      <c r="G95" s="148"/>
      <c r="H95" s="148"/>
      <c r="I95" s="148"/>
      <c r="J95" s="148"/>
      <c r="K95" s="148" t="s">
        <v>349</v>
      </c>
    </row>
    <row r="96" spans="1:14" x14ac:dyDescent="0.25">
      <c r="A96" s="135" t="s">
        <v>25</v>
      </c>
      <c r="B96" s="150"/>
      <c r="C96" s="151"/>
      <c r="D96" s="152"/>
      <c r="E96" s="152"/>
      <c r="F96" s="152"/>
      <c r="G96" s="152"/>
      <c r="H96" s="152"/>
      <c r="I96" s="152"/>
      <c r="J96" s="152"/>
      <c r="K96" s="151"/>
    </row>
    <row r="97" spans="1:21" x14ac:dyDescent="0.25">
      <c r="A97" s="27"/>
    </row>
    <row r="98" spans="1:21" x14ac:dyDescent="0.25">
      <c r="A98" s="27"/>
    </row>
    <row r="99" spans="1:21" s="24" customFormat="1" x14ac:dyDescent="0.25">
      <c r="A99" s="24" t="s">
        <v>79</v>
      </c>
    </row>
    <row r="100" spans="1:21" x14ac:dyDescent="0.25">
      <c r="A100" s="27"/>
      <c r="B100" s="27"/>
      <c r="C100" s="27"/>
      <c r="D100" s="27"/>
      <c r="E100" s="27"/>
      <c r="F100" s="27"/>
      <c r="G100" s="27"/>
      <c r="H100" s="27"/>
      <c r="I100" s="27"/>
    </row>
    <row r="101" spans="1:21" x14ac:dyDescent="0.25">
      <c r="A101" s="109" t="s">
        <v>20</v>
      </c>
      <c r="B101" s="27"/>
      <c r="I101" s="27"/>
    </row>
    <row r="102" spans="1:21" x14ac:dyDescent="0.25">
      <c r="A102" s="27"/>
      <c r="B102" s="27"/>
      <c r="I102" s="27"/>
    </row>
    <row r="103" spans="1:21" s="24" customFormat="1" x14ac:dyDescent="0.25">
      <c r="A103" s="24" t="s">
        <v>234</v>
      </c>
      <c r="B103" s="69"/>
      <c r="I103" s="69"/>
    </row>
    <row r="104" spans="1:21" x14ac:dyDescent="0.25">
      <c r="A104" s="27"/>
      <c r="B104" s="27"/>
      <c r="I104" s="27"/>
    </row>
    <row r="105" spans="1:21" x14ac:dyDescent="0.25">
      <c r="A105" s="135" t="s">
        <v>12</v>
      </c>
      <c r="B105" s="147">
        <v>2946.42</v>
      </c>
      <c r="I105" s="27"/>
    </row>
    <row r="106" spans="1:21" x14ac:dyDescent="0.25">
      <c r="A106" s="135" t="s">
        <v>13</v>
      </c>
      <c r="B106" s="147">
        <v>6144.56</v>
      </c>
      <c r="I106" s="27"/>
    </row>
    <row r="107" spans="1:21" x14ac:dyDescent="0.25">
      <c r="A107" s="135" t="s">
        <v>14</v>
      </c>
      <c r="B107" s="147">
        <v>2263.83</v>
      </c>
      <c r="I107" s="27"/>
    </row>
    <row r="108" spans="1:21" x14ac:dyDescent="0.25">
      <c r="A108" s="135" t="s">
        <v>15</v>
      </c>
      <c r="B108" s="147">
        <v>5885.15</v>
      </c>
      <c r="I108" s="27"/>
      <c r="U108" s="75"/>
    </row>
    <row r="109" spans="1:21" x14ac:dyDescent="0.25">
      <c r="A109" s="124" t="s">
        <v>16</v>
      </c>
      <c r="B109" s="147">
        <v>2099.8000000000002</v>
      </c>
      <c r="I109" s="27"/>
    </row>
    <row r="110" spans="1:21" x14ac:dyDescent="0.25">
      <c r="A110" s="135" t="s">
        <v>17</v>
      </c>
      <c r="B110" s="147">
        <v>2672.45</v>
      </c>
      <c r="I110" s="27"/>
    </row>
    <row r="111" spans="1:21" x14ac:dyDescent="0.25">
      <c r="A111" s="135" t="s">
        <v>19</v>
      </c>
      <c r="B111" s="147">
        <v>22012.21</v>
      </c>
      <c r="I111" s="27"/>
    </row>
    <row r="112" spans="1:21" x14ac:dyDescent="0.25">
      <c r="A112" s="23" t="s">
        <v>19</v>
      </c>
      <c r="B112" s="70">
        <f>SUM(B105:B111)</f>
        <v>44024.42</v>
      </c>
      <c r="I112" s="27"/>
    </row>
    <row r="113" spans="1:13" x14ac:dyDescent="0.25">
      <c r="A113" s="71"/>
      <c r="B113" s="86"/>
      <c r="I113" s="27"/>
    </row>
    <row r="114" spans="1:13" x14ac:dyDescent="0.25">
      <c r="A114" s="24" t="s">
        <v>235</v>
      </c>
      <c r="B114" s="24"/>
      <c r="C114" s="24"/>
      <c r="D114" s="24"/>
      <c r="E114" s="24"/>
      <c r="F114" s="24"/>
      <c r="G114" s="24"/>
      <c r="H114" s="24"/>
      <c r="I114" s="24"/>
      <c r="J114" s="24"/>
      <c r="K114" s="24"/>
    </row>
    <row r="116" spans="1:13" s="17" customFormat="1" ht="60" x14ac:dyDescent="0.25">
      <c r="A116" s="72" t="s">
        <v>0</v>
      </c>
      <c r="B116" s="4" t="s">
        <v>74</v>
      </c>
      <c r="C116" s="4" t="s">
        <v>75</v>
      </c>
      <c r="D116" s="4" t="s">
        <v>76</v>
      </c>
      <c r="E116" s="4" t="s">
        <v>77</v>
      </c>
      <c r="F116" s="4" t="s">
        <v>78</v>
      </c>
      <c r="G116" s="4" t="s">
        <v>73</v>
      </c>
      <c r="H116" s="4" t="s">
        <v>11</v>
      </c>
    </row>
    <row r="117" spans="1:13" x14ac:dyDescent="0.25">
      <c r="A117" s="140" t="s">
        <v>3</v>
      </c>
      <c r="B117" s="145">
        <v>10</v>
      </c>
      <c r="C117" s="145">
        <v>4</v>
      </c>
      <c r="D117" s="145">
        <v>0</v>
      </c>
      <c r="E117" s="146">
        <v>0</v>
      </c>
      <c r="F117" s="145">
        <v>0</v>
      </c>
      <c r="G117" s="145">
        <v>0</v>
      </c>
      <c r="H117" s="144">
        <f>SUM(B117:G117)</f>
        <v>14</v>
      </c>
    </row>
    <row r="118" spans="1:13" x14ac:dyDescent="0.25">
      <c r="A118" s="140" t="s">
        <v>66</v>
      </c>
      <c r="B118" s="145">
        <v>9</v>
      </c>
      <c r="C118" s="145">
        <v>5</v>
      </c>
      <c r="D118" s="145">
        <v>0</v>
      </c>
      <c r="E118" s="145">
        <v>0</v>
      </c>
      <c r="F118" s="145">
        <v>0</v>
      </c>
      <c r="G118" s="145">
        <v>0</v>
      </c>
      <c r="H118" s="144">
        <f t="shared" ref="H118:H137" si="0">SUM(B118:G118)</f>
        <v>14</v>
      </c>
    </row>
    <row r="119" spans="1:13" x14ac:dyDescent="0.25">
      <c r="A119" s="140" t="s">
        <v>67</v>
      </c>
      <c r="B119" s="145">
        <v>7</v>
      </c>
      <c r="C119" s="145">
        <v>12</v>
      </c>
      <c r="D119" s="145">
        <v>0</v>
      </c>
      <c r="E119" s="145">
        <v>2</v>
      </c>
      <c r="F119" s="145">
        <v>0</v>
      </c>
      <c r="G119" s="145">
        <v>0</v>
      </c>
      <c r="H119" s="144">
        <f t="shared" si="0"/>
        <v>21</v>
      </c>
    </row>
    <row r="120" spans="1:13" x14ac:dyDescent="0.25">
      <c r="A120" s="140" t="s">
        <v>37</v>
      </c>
      <c r="B120" s="145">
        <v>63</v>
      </c>
      <c r="C120" s="145">
        <v>25</v>
      </c>
      <c r="D120" s="145">
        <v>2</v>
      </c>
      <c r="E120" s="145">
        <v>1</v>
      </c>
      <c r="F120" s="145">
        <v>0</v>
      </c>
      <c r="G120" s="145">
        <v>1</v>
      </c>
      <c r="H120" s="144">
        <f t="shared" si="0"/>
        <v>92</v>
      </c>
    </row>
    <row r="121" spans="1:13" x14ac:dyDescent="0.25">
      <c r="A121" s="140" t="s">
        <v>38</v>
      </c>
      <c r="B121" s="145">
        <v>75</v>
      </c>
      <c r="C121" s="145">
        <v>32</v>
      </c>
      <c r="D121" s="145">
        <v>0</v>
      </c>
      <c r="E121" s="145">
        <v>0</v>
      </c>
      <c r="F121" s="145">
        <v>0</v>
      </c>
      <c r="G121" s="145">
        <v>0</v>
      </c>
      <c r="H121" s="144">
        <f t="shared" si="0"/>
        <v>107</v>
      </c>
    </row>
    <row r="122" spans="1:13" x14ac:dyDescent="0.25">
      <c r="A122" s="140" t="s">
        <v>39</v>
      </c>
      <c r="B122" s="145">
        <v>69</v>
      </c>
      <c r="C122" s="145">
        <v>32</v>
      </c>
      <c r="D122" s="145">
        <v>0</v>
      </c>
      <c r="E122" s="145">
        <v>3</v>
      </c>
      <c r="F122" s="145">
        <v>1</v>
      </c>
      <c r="G122" s="145">
        <v>1</v>
      </c>
      <c r="H122" s="144">
        <f t="shared" si="0"/>
        <v>106</v>
      </c>
      <c r="M122" s="21"/>
    </row>
    <row r="123" spans="1:13" x14ac:dyDescent="0.25">
      <c r="A123" s="140" t="s">
        <v>40</v>
      </c>
      <c r="B123" s="145">
        <v>56</v>
      </c>
      <c r="C123" s="145">
        <v>23</v>
      </c>
      <c r="D123" s="145">
        <v>1</v>
      </c>
      <c r="E123" s="145">
        <v>1</v>
      </c>
      <c r="F123" s="145">
        <v>1</v>
      </c>
      <c r="G123" s="145">
        <v>1</v>
      </c>
      <c r="H123" s="144">
        <f t="shared" si="0"/>
        <v>83</v>
      </c>
      <c r="M123" s="22"/>
    </row>
    <row r="124" spans="1:13" x14ac:dyDescent="0.25">
      <c r="A124" s="140" t="s">
        <v>41</v>
      </c>
      <c r="B124" s="145">
        <v>57</v>
      </c>
      <c r="C124" s="145">
        <v>23</v>
      </c>
      <c r="D124" s="145">
        <v>0</v>
      </c>
      <c r="E124" s="145">
        <v>2</v>
      </c>
      <c r="F124" s="145">
        <v>0</v>
      </c>
      <c r="G124" s="145">
        <v>1</v>
      </c>
      <c r="H124" s="144">
        <f t="shared" si="0"/>
        <v>83</v>
      </c>
    </row>
    <row r="125" spans="1:13" x14ac:dyDescent="0.25">
      <c r="A125" s="140" t="s">
        <v>42</v>
      </c>
      <c r="B125" s="145">
        <v>48</v>
      </c>
      <c r="C125" s="145">
        <v>17</v>
      </c>
      <c r="D125" s="145">
        <v>2</v>
      </c>
      <c r="E125" s="145">
        <v>0</v>
      </c>
      <c r="F125" s="145">
        <v>0</v>
      </c>
      <c r="G125" s="145">
        <v>1</v>
      </c>
      <c r="H125" s="144">
        <f t="shared" si="0"/>
        <v>68</v>
      </c>
    </row>
    <row r="126" spans="1:13" x14ac:dyDescent="0.25">
      <c r="A126" s="140" t="s">
        <v>43</v>
      </c>
      <c r="B126" s="145">
        <v>52</v>
      </c>
      <c r="C126" s="145">
        <v>24</v>
      </c>
      <c r="D126" s="145">
        <v>0</v>
      </c>
      <c r="E126" s="145">
        <v>3</v>
      </c>
      <c r="F126" s="145">
        <v>1</v>
      </c>
      <c r="G126" s="145">
        <v>1</v>
      </c>
      <c r="H126" s="144">
        <f t="shared" si="0"/>
        <v>81</v>
      </c>
    </row>
    <row r="127" spans="1:13" x14ac:dyDescent="0.25">
      <c r="A127" s="140" t="s">
        <v>44</v>
      </c>
      <c r="B127" s="145">
        <v>68</v>
      </c>
      <c r="C127" s="145">
        <v>27</v>
      </c>
      <c r="D127" s="145">
        <v>0</v>
      </c>
      <c r="E127" s="145">
        <v>1</v>
      </c>
      <c r="F127" s="145">
        <v>0</v>
      </c>
      <c r="G127" s="145">
        <v>1</v>
      </c>
      <c r="H127" s="144">
        <f t="shared" si="0"/>
        <v>97</v>
      </c>
    </row>
    <row r="128" spans="1:13" x14ac:dyDescent="0.25">
      <c r="A128" s="140" t="s">
        <v>45</v>
      </c>
      <c r="B128" s="145">
        <v>57</v>
      </c>
      <c r="C128" s="145">
        <v>14</v>
      </c>
      <c r="D128" s="145">
        <v>0</v>
      </c>
      <c r="E128" s="145">
        <v>4</v>
      </c>
      <c r="F128" s="145">
        <v>1</v>
      </c>
      <c r="G128" s="145">
        <v>1</v>
      </c>
      <c r="H128" s="144">
        <f t="shared" si="0"/>
        <v>77</v>
      </c>
    </row>
    <row r="129" spans="1:13" x14ac:dyDescent="0.25">
      <c r="A129" s="140" t="s">
        <v>46</v>
      </c>
      <c r="B129" s="145">
        <v>47</v>
      </c>
      <c r="C129" s="145">
        <v>26</v>
      </c>
      <c r="D129" s="145">
        <v>0</v>
      </c>
      <c r="E129" s="145">
        <v>1</v>
      </c>
      <c r="F129" s="145">
        <v>1</v>
      </c>
      <c r="G129" s="145">
        <v>1</v>
      </c>
      <c r="H129" s="144">
        <f t="shared" si="0"/>
        <v>76</v>
      </c>
    </row>
    <row r="130" spans="1:13" x14ac:dyDescent="0.25">
      <c r="A130" s="140" t="s">
        <v>47</v>
      </c>
      <c r="B130" s="145">
        <v>44</v>
      </c>
      <c r="C130" s="145">
        <v>18</v>
      </c>
      <c r="D130" s="145">
        <v>0</v>
      </c>
      <c r="E130" s="145">
        <v>0</v>
      </c>
      <c r="F130" s="145">
        <v>0</v>
      </c>
      <c r="G130" s="145">
        <v>0</v>
      </c>
      <c r="H130" s="144">
        <f t="shared" si="0"/>
        <v>62</v>
      </c>
    </row>
    <row r="131" spans="1:13" x14ac:dyDescent="0.25">
      <c r="A131" s="140" t="s">
        <v>48</v>
      </c>
      <c r="B131" s="145">
        <v>37</v>
      </c>
      <c r="C131" s="145">
        <v>8</v>
      </c>
      <c r="D131" s="145">
        <v>1</v>
      </c>
      <c r="E131" s="145">
        <v>1</v>
      </c>
      <c r="F131" s="145">
        <v>0</v>
      </c>
      <c r="G131" s="145">
        <v>0</v>
      </c>
      <c r="H131" s="144">
        <f t="shared" si="0"/>
        <v>47</v>
      </c>
    </row>
    <row r="132" spans="1:13" x14ac:dyDescent="0.25">
      <c r="A132" s="140" t="s">
        <v>49</v>
      </c>
      <c r="B132" s="145">
        <v>44</v>
      </c>
      <c r="C132" s="145">
        <v>9</v>
      </c>
      <c r="D132" s="145">
        <v>0</v>
      </c>
      <c r="E132" s="145">
        <v>1</v>
      </c>
      <c r="F132" s="145">
        <v>1</v>
      </c>
      <c r="G132" s="145">
        <v>0</v>
      </c>
      <c r="H132" s="144">
        <f t="shared" si="0"/>
        <v>55</v>
      </c>
    </row>
    <row r="133" spans="1:13" x14ac:dyDescent="0.25">
      <c r="A133" s="140" t="s">
        <v>50</v>
      </c>
      <c r="B133" s="145">
        <v>23</v>
      </c>
      <c r="C133" s="145">
        <v>11</v>
      </c>
      <c r="D133" s="145">
        <v>0</v>
      </c>
      <c r="E133" s="145">
        <v>1</v>
      </c>
      <c r="F133" s="145">
        <v>1</v>
      </c>
      <c r="G133" s="145">
        <v>0</v>
      </c>
      <c r="H133" s="144">
        <f t="shared" si="0"/>
        <v>36</v>
      </c>
    </row>
    <row r="134" spans="1:13" x14ac:dyDescent="0.25">
      <c r="A134" s="140" t="s">
        <v>51</v>
      </c>
      <c r="B134" s="145">
        <v>18</v>
      </c>
      <c r="C134" s="145">
        <v>4</v>
      </c>
      <c r="D134" s="145">
        <v>0</v>
      </c>
      <c r="E134" s="145">
        <v>0</v>
      </c>
      <c r="F134" s="145">
        <v>0</v>
      </c>
      <c r="G134" s="145">
        <v>1</v>
      </c>
      <c r="H134" s="144">
        <f t="shared" si="0"/>
        <v>23</v>
      </c>
    </row>
    <row r="135" spans="1:13" x14ac:dyDescent="0.25">
      <c r="A135" s="140" t="s">
        <v>52</v>
      </c>
      <c r="B135" s="145">
        <v>9</v>
      </c>
      <c r="C135" s="145">
        <v>1</v>
      </c>
      <c r="D135" s="145">
        <v>0</v>
      </c>
      <c r="E135" s="145">
        <v>0</v>
      </c>
      <c r="F135" s="145">
        <v>0</v>
      </c>
      <c r="G135" s="145">
        <v>0</v>
      </c>
      <c r="H135" s="144">
        <f t="shared" si="0"/>
        <v>10</v>
      </c>
    </row>
    <row r="136" spans="1:13" x14ac:dyDescent="0.25">
      <c r="A136" s="140" t="s">
        <v>53</v>
      </c>
      <c r="B136" s="145">
        <v>2</v>
      </c>
      <c r="C136" s="145">
        <v>0</v>
      </c>
      <c r="D136" s="145">
        <v>0</v>
      </c>
      <c r="E136" s="145">
        <v>0</v>
      </c>
      <c r="F136" s="145">
        <v>0</v>
      </c>
      <c r="G136" s="145">
        <v>0</v>
      </c>
      <c r="H136" s="144">
        <f t="shared" si="0"/>
        <v>2</v>
      </c>
    </row>
    <row r="137" spans="1:13" x14ac:dyDescent="0.25">
      <c r="A137" s="140" t="s">
        <v>54</v>
      </c>
      <c r="B137" s="145">
        <v>0</v>
      </c>
      <c r="C137" s="145">
        <v>0</v>
      </c>
      <c r="D137" s="145">
        <v>0</v>
      </c>
      <c r="E137" s="145">
        <v>0</v>
      </c>
      <c r="F137" s="145">
        <v>0</v>
      </c>
      <c r="G137" s="145">
        <v>0</v>
      </c>
      <c r="H137" s="144">
        <f t="shared" si="0"/>
        <v>0</v>
      </c>
    </row>
    <row r="138" spans="1:13" x14ac:dyDescent="0.25">
      <c r="A138" s="140" t="s">
        <v>19</v>
      </c>
      <c r="B138" s="144">
        <f>SUM(B117:B137)</f>
        <v>795</v>
      </c>
      <c r="C138" s="144">
        <f t="shared" ref="C138:H138" si="1">SUM(C117:C137)</f>
        <v>315</v>
      </c>
      <c r="D138" s="144">
        <f t="shared" si="1"/>
        <v>6</v>
      </c>
      <c r="E138" s="144">
        <f t="shared" si="1"/>
        <v>21</v>
      </c>
      <c r="F138" s="144">
        <f t="shared" si="1"/>
        <v>7</v>
      </c>
      <c r="G138" s="144">
        <f t="shared" si="1"/>
        <v>10</v>
      </c>
      <c r="H138" s="144">
        <f t="shared" si="1"/>
        <v>1154</v>
      </c>
    </row>
    <row r="139" spans="1:13" x14ac:dyDescent="0.25">
      <c r="A139" s="71"/>
      <c r="B139" s="86"/>
      <c r="I139" s="27"/>
    </row>
    <row r="140" spans="1:13" x14ac:dyDescent="0.25">
      <c r="A140" s="2" t="s">
        <v>209</v>
      </c>
      <c r="B140" s="24"/>
      <c r="C140" s="24"/>
      <c r="D140" s="24"/>
      <c r="I140" s="27"/>
    </row>
    <row r="141" spans="1:13" x14ac:dyDescent="0.25">
      <c r="L141" s="27"/>
    </row>
    <row r="142" spans="1:13" ht="30" x14ac:dyDescent="0.25">
      <c r="A142" s="15" t="s">
        <v>0</v>
      </c>
      <c r="B142" s="4" t="s">
        <v>105</v>
      </c>
      <c r="C142" s="4" t="s">
        <v>111</v>
      </c>
      <c r="D142" s="4" t="s">
        <v>112</v>
      </c>
      <c r="E142" s="4" t="s">
        <v>114</v>
      </c>
      <c r="F142" s="4" t="s">
        <v>113</v>
      </c>
      <c r="G142" s="4" t="s">
        <v>82</v>
      </c>
      <c r="L142" s="27"/>
    </row>
    <row r="143" spans="1:13" x14ac:dyDescent="0.25">
      <c r="A143" s="140" t="s">
        <v>3</v>
      </c>
      <c r="B143" s="141">
        <v>16</v>
      </c>
      <c r="C143" s="142">
        <v>0.98</v>
      </c>
      <c r="D143" s="142">
        <v>2.5299999999999998</v>
      </c>
      <c r="E143" s="142">
        <v>6.4450000000000003</v>
      </c>
      <c r="F143" s="142">
        <v>21.155000000000001</v>
      </c>
      <c r="G143" s="142">
        <v>49.31</v>
      </c>
      <c r="L143" s="27"/>
    </row>
    <row r="144" spans="1:13" x14ac:dyDescent="0.25">
      <c r="A144" s="140" t="s">
        <v>66</v>
      </c>
      <c r="B144" s="141">
        <v>22</v>
      </c>
      <c r="C144" s="142">
        <v>1.75</v>
      </c>
      <c r="D144" s="142">
        <v>5.86</v>
      </c>
      <c r="E144" s="142">
        <v>13.12</v>
      </c>
      <c r="F144" s="142">
        <v>17.98</v>
      </c>
      <c r="G144" s="142">
        <v>31</v>
      </c>
      <c r="L144" s="27"/>
      <c r="M144" s="21"/>
    </row>
    <row r="145" spans="1:13" x14ac:dyDescent="0.25">
      <c r="A145" s="140" t="s">
        <v>67</v>
      </c>
      <c r="B145" s="141">
        <v>33</v>
      </c>
      <c r="C145" s="142">
        <v>3</v>
      </c>
      <c r="D145" s="142">
        <v>5</v>
      </c>
      <c r="E145" s="142">
        <v>9.4600000000000009</v>
      </c>
      <c r="F145" s="142">
        <v>13.54</v>
      </c>
      <c r="G145" s="142">
        <v>23.24</v>
      </c>
      <c r="L145" s="27"/>
      <c r="M145" s="22"/>
    </row>
    <row r="146" spans="1:13" x14ac:dyDescent="0.25">
      <c r="A146" s="140" t="s">
        <v>37</v>
      </c>
      <c r="B146" s="141">
        <v>116</v>
      </c>
      <c r="C146" s="142">
        <v>2</v>
      </c>
      <c r="D146" s="142">
        <v>4.5049999999999999</v>
      </c>
      <c r="E146" s="142">
        <v>8.3800000000000008</v>
      </c>
      <c r="F146" s="142">
        <v>19</v>
      </c>
      <c r="G146" s="142">
        <v>37.36</v>
      </c>
      <c r="L146" s="27"/>
    </row>
    <row r="147" spans="1:13" x14ac:dyDescent="0.25">
      <c r="A147" s="140" t="s">
        <v>38</v>
      </c>
      <c r="B147" s="141">
        <v>136</v>
      </c>
      <c r="C147" s="142">
        <v>1.78</v>
      </c>
      <c r="D147" s="142">
        <v>3.9950000000000001</v>
      </c>
      <c r="E147" s="142">
        <v>9</v>
      </c>
      <c r="F147" s="142">
        <v>18.484999999999999</v>
      </c>
      <c r="G147" s="142">
        <v>37.6</v>
      </c>
      <c r="L147" s="27"/>
    </row>
    <row r="148" spans="1:13" x14ac:dyDescent="0.25">
      <c r="A148" s="140" t="s">
        <v>39</v>
      </c>
      <c r="B148" s="141">
        <v>140</v>
      </c>
      <c r="C148" s="142">
        <v>1</v>
      </c>
      <c r="D148" s="142">
        <v>3.2</v>
      </c>
      <c r="E148" s="142">
        <v>8.8699999999999992</v>
      </c>
      <c r="F148" s="142">
        <v>16.065000000000001</v>
      </c>
      <c r="G148" s="142">
        <v>32.005000000000003</v>
      </c>
      <c r="L148" s="27"/>
    </row>
    <row r="149" spans="1:13" x14ac:dyDescent="0.25">
      <c r="A149" s="140" t="s">
        <v>40</v>
      </c>
      <c r="B149" s="141">
        <v>116</v>
      </c>
      <c r="C149" s="142">
        <v>1.87</v>
      </c>
      <c r="D149" s="142">
        <v>2.97</v>
      </c>
      <c r="E149" s="142">
        <v>6.77</v>
      </c>
      <c r="F149" s="142">
        <v>12.494999999999999</v>
      </c>
      <c r="G149" s="142">
        <v>31.68</v>
      </c>
      <c r="L149" s="27"/>
    </row>
    <row r="150" spans="1:13" x14ac:dyDescent="0.25">
      <c r="A150" s="140" t="s">
        <v>41</v>
      </c>
      <c r="B150" s="141">
        <v>103</v>
      </c>
      <c r="C150" s="142">
        <v>2.25</v>
      </c>
      <c r="D150" s="142">
        <v>3.79</v>
      </c>
      <c r="E150" s="142">
        <v>9.5</v>
      </c>
      <c r="F150" s="142">
        <v>19.62</v>
      </c>
      <c r="G150" s="142">
        <v>46.29</v>
      </c>
      <c r="L150" s="27"/>
    </row>
    <row r="151" spans="1:13" x14ac:dyDescent="0.25">
      <c r="A151" s="140" t="s">
        <v>42</v>
      </c>
      <c r="B151" s="141">
        <v>98</v>
      </c>
      <c r="C151" s="142">
        <v>2.79</v>
      </c>
      <c r="D151" s="142">
        <v>5.04</v>
      </c>
      <c r="E151" s="142">
        <v>7.9349999999999996</v>
      </c>
      <c r="F151" s="142">
        <v>16.3</v>
      </c>
      <c r="G151" s="142">
        <v>30.12</v>
      </c>
      <c r="L151" s="27"/>
    </row>
    <row r="152" spans="1:13" x14ac:dyDescent="0.25">
      <c r="A152" s="140" t="s">
        <v>43</v>
      </c>
      <c r="B152" s="141">
        <v>102</v>
      </c>
      <c r="C152" s="142">
        <v>2.1</v>
      </c>
      <c r="D152" s="142">
        <v>4.1900000000000004</v>
      </c>
      <c r="E152" s="142">
        <v>7.3550000000000004</v>
      </c>
      <c r="F152" s="142">
        <v>15.07</v>
      </c>
      <c r="G152" s="142">
        <v>30.79</v>
      </c>
      <c r="L152" s="27"/>
    </row>
    <row r="153" spans="1:13" x14ac:dyDescent="0.25">
      <c r="A153" s="140" t="s">
        <v>44</v>
      </c>
      <c r="B153" s="141">
        <v>129</v>
      </c>
      <c r="C153" s="142">
        <v>2.8</v>
      </c>
      <c r="D153" s="142">
        <v>5.87</v>
      </c>
      <c r="E153" s="142">
        <v>9.36</v>
      </c>
      <c r="F153" s="142">
        <v>16.23</v>
      </c>
      <c r="G153" s="142">
        <v>36.299999999999997</v>
      </c>
      <c r="L153" s="27"/>
    </row>
    <row r="154" spans="1:13" x14ac:dyDescent="0.25">
      <c r="A154" s="140" t="s">
        <v>45</v>
      </c>
      <c r="B154" s="141">
        <v>114</v>
      </c>
      <c r="C154" s="142">
        <v>2.04</v>
      </c>
      <c r="D154" s="142">
        <v>3.9</v>
      </c>
      <c r="E154" s="142">
        <v>7.0750000000000002</v>
      </c>
      <c r="F154" s="142">
        <v>13</v>
      </c>
      <c r="G154" s="142">
        <v>27.81</v>
      </c>
      <c r="L154" s="27"/>
    </row>
    <row r="155" spans="1:13" x14ac:dyDescent="0.25">
      <c r="A155" s="140" t="s">
        <v>46</v>
      </c>
      <c r="B155" s="141">
        <v>99</v>
      </c>
      <c r="C155" s="142">
        <v>3.19</v>
      </c>
      <c r="D155" s="142">
        <v>6.19</v>
      </c>
      <c r="E155" s="142">
        <v>13</v>
      </c>
      <c r="F155" s="142">
        <v>23.63</v>
      </c>
      <c r="G155" s="142">
        <v>34.97</v>
      </c>
      <c r="L155" s="27"/>
    </row>
    <row r="156" spans="1:13" x14ac:dyDescent="0.25">
      <c r="A156" s="140" t="s">
        <v>47</v>
      </c>
      <c r="B156" s="141">
        <v>76</v>
      </c>
      <c r="C156" s="142">
        <v>2.73</v>
      </c>
      <c r="D156" s="142">
        <v>4.37</v>
      </c>
      <c r="E156" s="142">
        <v>7.9249999999999998</v>
      </c>
      <c r="F156" s="142">
        <v>17.79</v>
      </c>
      <c r="G156" s="142">
        <v>35.119999999999997</v>
      </c>
      <c r="L156" s="27"/>
    </row>
    <row r="157" spans="1:13" x14ac:dyDescent="0.25">
      <c r="A157" s="140" t="s">
        <v>48</v>
      </c>
      <c r="B157" s="141">
        <v>52</v>
      </c>
      <c r="C157" s="142">
        <v>2.02</v>
      </c>
      <c r="D157" s="142">
        <v>4.04</v>
      </c>
      <c r="E157" s="142">
        <v>9.42</v>
      </c>
      <c r="F157" s="142">
        <v>16.59</v>
      </c>
      <c r="G157" s="142">
        <v>21.97</v>
      </c>
      <c r="L157" s="27"/>
    </row>
    <row r="158" spans="1:13" x14ac:dyDescent="0.25">
      <c r="A158" s="140" t="s">
        <v>49</v>
      </c>
      <c r="B158" s="141">
        <v>70</v>
      </c>
      <c r="C158" s="142">
        <v>2.5049999999999999</v>
      </c>
      <c r="D158" s="142">
        <v>4.95</v>
      </c>
      <c r="E158" s="142">
        <v>10.75</v>
      </c>
      <c r="F158" s="142">
        <v>19.11</v>
      </c>
      <c r="G158" s="142">
        <v>32.445</v>
      </c>
      <c r="L158" s="27"/>
    </row>
    <row r="159" spans="1:13" x14ac:dyDescent="0.25">
      <c r="A159" s="140" t="s">
        <v>50</v>
      </c>
      <c r="B159" s="141">
        <v>47</v>
      </c>
      <c r="C159" s="142">
        <v>3.15</v>
      </c>
      <c r="D159" s="142">
        <v>7</v>
      </c>
      <c r="E159" s="142">
        <v>11</v>
      </c>
      <c r="F159" s="142">
        <v>21</v>
      </c>
      <c r="G159" s="142">
        <v>29.95</v>
      </c>
      <c r="L159" s="27"/>
    </row>
    <row r="160" spans="1:13" x14ac:dyDescent="0.25">
      <c r="A160" s="140" t="s">
        <v>51</v>
      </c>
      <c r="B160" s="141">
        <v>30</v>
      </c>
      <c r="C160" s="142">
        <v>3.875</v>
      </c>
      <c r="D160" s="142">
        <v>5.33</v>
      </c>
      <c r="E160" s="142">
        <v>9.8000000000000007</v>
      </c>
      <c r="F160" s="142">
        <v>22</v>
      </c>
      <c r="G160" s="142">
        <v>42.46</v>
      </c>
      <c r="L160" s="27"/>
    </row>
    <row r="161" spans="1:13" x14ac:dyDescent="0.25">
      <c r="A161" s="140" t="s">
        <v>52</v>
      </c>
      <c r="B161" s="141">
        <v>12</v>
      </c>
      <c r="C161" s="142">
        <v>0.41</v>
      </c>
      <c r="D161" s="142">
        <v>2.56</v>
      </c>
      <c r="E161" s="142">
        <v>10.574999999999999</v>
      </c>
      <c r="F161" s="142">
        <v>18.43</v>
      </c>
      <c r="G161" s="142">
        <v>22.06</v>
      </c>
      <c r="L161" s="27"/>
    </row>
    <row r="162" spans="1:13" x14ac:dyDescent="0.25">
      <c r="A162" s="140" t="s">
        <v>53</v>
      </c>
      <c r="B162" s="141">
        <v>2</v>
      </c>
      <c r="C162" s="141" t="s">
        <v>24</v>
      </c>
      <c r="D162" s="141" t="s">
        <v>24</v>
      </c>
      <c r="E162" s="141" t="s">
        <v>24</v>
      </c>
      <c r="F162" s="141" t="s">
        <v>24</v>
      </c>
      <c r="G162" s="141" t="s">
        <v>24</v>
      </c>
      <c r="L162" s="27"/>
    </row>
    <row r="163" spans="1:13" x14ac:dyDescent="0.25">
      <c r="A163" s="140" t="s">
        <v>54</v>
      </c>
      <c r="B163" s="141">
        <v>0</v>
      </c>
      <c r="C163" s="141" t="s">
        <v>110</v>
      </c>
      <c r="D163" s="141" t="s">
        <v>110</v>
      </c>
      <c r="E163" s="141" t="s">
        <v>110</v>
      </c>
      <c r="F163" s="141" t="s">
        <v>110</v>
      </c>
      <c r="G163" s="141" t="s">
        <v>110</v>
      </c>
      <c r="L163" s="27"/>
    </row>
    <row r="164" spans="1:13" x14ac:dyDescent="0.25">
      <c r="A164" s="140" t="s">
        <v>19</v>
      </c>
      <c r="B164" s="143">
        <f>SUM(B143:B163)</f>
        <v>1513</v>
      </c>
      <c r="C164" s="144">
        <v>2.04</v>
      </c>
      <c r="D164" s="144">
        <v>4.47</v>
      </c>
      <c r="E164" s="144">
        <v>8.8800000000000008</v>
      </c>
      <c r="F164" s="144">
        <v>17.600000000000001</v>
      </c>
      <c r="G164" s="144">
        <v>33.04</v>
      </c>
      <c r="L164" s="27"/>
    </row>
    <row r="165" spans="1:13" x14ac:dyDescent="0.25">
      <c r="A165" s="52"/>
      <c r="B165" s="14"/>
      <c r="I165" s="27"/>
    </row>
    <row r="166" spans="1:13" x14ac:dyDescent="0.25">
      <c r="A166" s="2" t="s">
        <v>314</v>
      </c>
      <c r="B166" s="14"/>
      <c r="C166" s="14"/>
      <c r="D166" s="14"/>
      <c r="I166" s="27"/>
    </row>
    <row r="167" spans="1:13" x14ac:dyDescent="0.25">
      <c r="A167" s="14"/>
      <c r="B167" s="14"/>
      <c r="C167" s="14"/>
      <c r="D167" s="14"/>
      <c r="E167" s="14"/>
      <c r="F167" s="14"/>
      <c r="G167" s="14"/>
      <c r="L167" s="27"/>
    </row>
    <row r="168" spans="1:13" ht="30" x14ac:dyDescent="0.25">
      <c r="A168" s="15" t="s">
        <v>0</v>
      </c>
      <c r="B168" s="4" t="s">
        <v>105</v>
      </c>
      <c r="C168" s="4" t="s">
        <v>111</v>
      </c>
      <c r="D168" s="4" t="s">
        <v>112</v>
      </c>
      <c r="E168" s="4" t="s">
        <v>114</v>
      </c>
      <c r="F168" s="4" t="s">
        <v>113</v>
      </c>
      <c r="G168" s="4" t="s">
        <v>82</v>
      </c>
      <c r="L168" s="27"/>
    </row>
    <row r="169" spans="1:13" x14ac:dyDescent="0.25">
      <c r="A169" s="116" t="s">
        <v>3</v>
      </c>
      <c r="B169" s="133">
        <v>16</v>
      </c>
      <c r="C169" s="134">
        <v>0.56666669999999997</v>
      </c>
      <c r="D169" s="134">
        <v>0.92500000000000004</v>
      </c>
      <c r="E169" s="134">
        <v>2.1583329999999998</v>
      </c>
      <c r="F169" s="134">
        <v>5.9916669999999996</v>
      </c>
      <c r="G169" s="134">
        <v>7.1</v>
      </c>
      <c r="L169" s="27"/>
    </row>
    <row r="170" spans="1:13" x14ac:dyDescent="0.25">
      <c r="A170" s="116" t="s">
        <v>66</v>
      </c>
      <c r="B170" s="133">
        <v>22</v>
      </c>
      <c r="C170" s="134">
        <v>0.68333330000000003</v>
      </c>
      <c r="D170" s="134">
        <v>1.1666669999999999</v>
      </c>
      <c r="E170" s="134">
        <v>2.8333330000000001</v>
      </c>
      <c r="F170" s="134">
        <v>5.4333330000000002</v>
      </c>
      <c r="G170" s="134">
        <v>7.05</v>
      </c>
      <c r="L170" s="27"/>
      <c r="M170" s="21"/>
    </row>
    <row r="171" spans="1:13" x14ac:dyDescent="0.25">
      <c r="A171" s="116" t="s">
        <v>67</v>
      </c>
      <c r="B171" s="133">
        <v>29</v>
      </c>
      <c r="C171" s="134">
        <v>0.8</v>
      </c>
      <c r="D171" s="134">
        <v>1.3333330000000001</v>
      </c>
      <c r="E171" s="134">
        <v>3.0833330000000001</v>
      </c>
      <c r="F171" s="134">
        <v>5.7833329999999998</v>
      </c>
      <c r="G171" s="134">
        <v>9.3166670000000007</v>
      </c>
      <c r="L171" s="27"/>
      <c r="M171" s="22"/>
    </row>
    <row r="172" spans="1:13" x14ac:dyDescent="0.25">
      <c r="A172" s="116" t="s">
        <v>37</v>
      </c>
      <c r="B172" s="133">
        <v>106</v>
      </c>
      <c r="C172" s="134">
        <v>1.0333330000000001</v>
      </c>
      <c r="D172" s="134">
        <v>1.8833329999999999</v>
      </c>
      <c r="E172" s="134">
        <v>3.3166669999999998</v>
      </c>
      <c r="F172" s="134">
        <v>5.35</v>
      </c>
      <c r="G172" s="134">
        <v>6.9666670000000002</v>
      </c>
      <c r="L172" s="27"/>
    </row>
    <row r="173" spans="1:13" x14ac:dyDescent="0.25">
      <c r="A173" s="116" t="s">
        <v>38</v>
      </c>
      <c r="B173" s="133">
        <v>124</v>
      </c>
      <c r="C173" s="134">
        <v>1.0833330000000001</v>
      </c>
      <c r="D173" s="134">
        <v>1.9166669999999999</v>
      </c>
      <c r="E173" s="134">
        <v>3.6833330000000002</v>
      </c>
      <c r="F173" s="134">
        <v>5.9749999999999996</v>
      </c>
      <c r="G173" s="134">
        <v>10.133330000000001</v>
      </c>
      <c r="L173" s="27"/>
    </row>
    <row r="174" spans="1:13" x14ac:dyDescent="0.25">
      <c r="A174" s="116" t="s">
        <v>39</v>
      </c>
      <c r="B174" s="133">
        <v>128</v>
      </c>
      <c r="C174" s="134">
        <v>1.016667</v>
      </c>
      <c r="D174" s="134">
        <v>2.5499999999999998</v>
      </c>
      <c r="E174" s="134">
        <v>3.8083330000000002</v>
      </c>
      <c r="F174" s="134">
        <v>5.858333</v>
      </c>
      <c r="G174" s="134">
        <v>11.883330000000001</v>
      </c>
      <c r="L174" s="27"/>
    </row>
    <row r="175" spans="1:13" x14ac:dyDescent="0.25">
      <c r="A175" s="116" t="s">
        <v>40</v>
      </c>
      <c r="B175" s="133">
        <v>105</v>
      </c>
      <c r="C175" s="134">
        <v>1.2833330000000001</v>
      </c>
      <c r="D175" s="134">
        <v>2.25</v>
      </c>
      <c r="E175" s="134">
        <v>3.7833329999999998</v>
      </c>
      <c r="F175" s="134">
        <v>6.4</v>
      </c>
      <c r="G175" s="134">
        <v>10.16667</v>
      </c>
      <c r="L175" s="27"/>
    </row>
    <row r="176" spans="1:13" x14ac:dyDescent="0.25">
      <c r="A176" s="116" t="s">
        <v>41</v>
      </c>
      <c r="B176" s="133">
        <v>91</v>
      </c>
      <c r="C176" s="134">
        <v>1.0833330000000001</v>
      </c>
      <c r="D176" s="134">
        <v>1.85</v>
      </c>
      <c r="E176" s="134">
        <v>3.5833330000000001</v>
      </c>
      <c r="F176" s="134">
        <v>6.5</v>
      </c>
      <c r="G176" s="134">
        <v>10.66667</v>
      </c>
      <c r="L176" s="27"/>
    </row>
    <row r="177" spans="1:12" x14ac:dyDescent="0.25">
      <c r="A177" s="116" t="s">
        <v>42</v>
      </c>
      <c r="B177" s="131">
        <v>93</v>
      </c>
      <c r="C177" s="134">
        <v>1.183333</v>
      </c>
      <c r="D177" s="134">
        <v>2.516667</v>
      </c>
      <c r="E177" s="134">
        <v>4.4000000000000004</v>
      </c>
      <c r="F177" s="134">
        <v>7.85</v>
      </c>
      <c r="G177" s="134">
        <v>12.866669999999999</v>
      </c>
      <c r="L177" s="27"/>
    </row>
    <row r="178" spans="1:12" x14ac:dyDescent="0.25">
      <c r="A178" s="116" t="s">
        <v>43</v>
      </c>
      <c r="B178" s="131">
        <v>95</v>
      </c>
      <c r="C178" s="134">
        <v>1.7</v>
      </c>
      <c r="D178" s="134">
        <v>2.3833329999999999</v>
      </c>
      <c r="E178" s="134">
        <v>4.5666669999999998</v>
      </c>
      <c r="F178" s="134">
        <v>6.7</v>
      </c>
      <c r="G178" s="134">
        <v>9.6166669999999996</v>
      </c>
      <c r="L178" s="27"/>
    </row>
    <row r="179" spans="1:12" x14ac:dyDescent="0.25">
      <c r="A179" s="116" t="s">
        <v>44</v>
      </c>
      <c r="B179" s="133">
        <v>114</v>
      </c>
      <c r="C179" s="134">
        <v>1.4666669999999999</v>
      </c>
      <c r="D179" s="134">
        <v>2.483333</v>
      </c>
      <c r="E179" s="134">
        <v>4.2166670000000002</v>
      </c>
      <c r="F179" s="134">
        <v>6.8333329999999997</v>
      </c>
      <c r="G179" s="134">
        <v>10.18333</v>
      </c>
      <c r="L179" s="27"/>
    </row>
    <row r="180" spans="1:12" x14ac:dyDescent="0.25">
      <c r="A180" s="116" t="s">
        <v>45</v>
      </c>
      <c r="B180" s="133">
        <v>101</v>
      </c>
      <c r="C180" s="134">
        <v>1.85</v>
      </c>
      <c r="D180" s="134">
        <v>2.8</v>
      </c>
      <c r="E180" s="134">
        <v>4.766667</v>
      </c>
      <c r="F180" s="134">
        <v>8.2833330000000007</v>
      </c>
      <c r="G180" s="134">
        <v>14.45</v>
      </c>
      <c r="L180" s="27"/>
    </row>
    <row r="181" spans="1:12" x14ac:dyDescent="0.25">
      <c r="A181" s="116" t="s">
        <v>46</v>
      </c>
      <c r="B181" s="133">
        <v>89</v>
      </c>
      <c r="C181" s="134">
        <v>1.5333330000000001</v>
      </c>
      <c r="D181" s="134">
        <v>2.5666669999999998</v>
      </c>
      <c r="E181" s="134">
        <v>4.4666670000000002</v>
      </c>
      <c r="F181" s="134">
        <v>6.75</v>
      </c>
      <c r="G181" s="134">
        <v>8.8000000000000007</v>
      </c>
      <c r="L181" s="27"/>
    </row>
    <row r="182" spans="1:12" x14ac:dyDescent="0.25">
      <c r="A182" s="116" t="s">
        <v>47</v>
      </c>
      <c r="B182" s="133">
        <v>70</v>
      </c>
      <c r="C182" s="134">
        <v>1.9916670000000001</v>
      </c>
      <c r="D182" s="134">
        <v>2.9166669999999999</v>
      </c>
      <c r="E182" s="134">
        <v>5.4</v>
      </c>
      <c r="F182" s="134">
        <v>6.7166670000000002</v>
      </c>
      <c r="G182" s="134">
        <v>10.95</v>
      </c>
      <c r="L182" s="27"/>
    </row>
    <row r="183" spans="1:12" x14ac:dyDescent="0.25">
      <c r="A183" s="116" t="s">
        <v>48</v>
      </c>
      <c r="B183" s="133">
        <v>47</v>
      </c>
      <c r="C183" s="134">
        <v>2.3666670000000001</v>
      </c>
      <c r="D183" s="134">
        <v>3.3166669999999998</v>
      </c>
      <c r="E183" s="134">
        <v>4.8333329999999997</v>
      </c>
      <c r="F183" s="134">
        <v>7.35</v>
      </c>
      <c r="G183" s="134">
        <v>9.25</v>
      </c>
      <c r="L183" s="27"/>
    </row>
    <row r="184" spans="1:12" x14ac:dyDescent="0.25">
      <c r="A184" s="116" t="s">
        <v>49</v>
      </c>
      <c r="B184" s="133">
        <v>65</v>
      </c>
      <c r="C184" s="134">
        <v>1.933333</v>
      </c>
      <c r="D184" s="134">
        <v>3</v>
      </c>
      <c r="E184" s="134">
        <v>4.016667</v>
      </c>
      <c r="F184" s="134">
        <v>6.8666669999999996</v>
      </c>
      <c r="G184" s="134">
        <v>9.35</v>
      </c>
      <c r="L184" s="27"/>
    </row>
    <row r="185" spans="1:12" x14ac:dyDescent="0.25">
      <c r="A185" s="116" t="s">
        <v>50</v>
      </c>
      <c r="B185" s="133">
        <v>44</v>
      </c>
      <c r="C185" s="134">
        <v>1.516667</v>
      </c>
      <c r="D185" s="134">
        <v>3.2416670000000001</v>
      </c>
      <c r="E185" s="134">
        <v>5.8166669999999998</v>
      </c>
      <c r="F185" s="134">
        <v>9.9</v>
      </c>
      <c r="G185" s="134">
        <v>17.58333</v>
      </c>
      <c r="L185" s="27"/>
    </row>
    <row r="186" spans="1:12" x14ac:dyDescent="0.25">
      <c r="A186" s="116" t="s">
        <v>51</v>
      </c>
      <c r="B186" s="133">
        <v>28</v>
      </c>
      <c r="C186" s="134">
        <v>2.2166670000000002</v>
      </c>
      <c r="D186" s="134">
        <v>3.6666669999999999</v>
      </c>
      <c r="E186" s="134">
        <v>4.9749999999999996</v>
      </c>
      <c r="F186" s="134">
        <v>7.5583330000000002</v>
      </c>
      <c r="G186" s="134">
        <v>10.06667</v>
      </c>
      <c r="L186" s="27"/>
    </row>
    <row r="187" spans="1:12" x14ac:dyDescent="0.25">
      <c r="A187" s="116" t="s">
        <v>52</v>
      </c>
      <c r="B187" s="133">
        <v>10</v>
      </c>
      <c r="C187" s="134">
        <v>1.6583330000000001</v>
      </c>
      <c r="D187" s="134">
        <v>2.15</v>
      </c>
      <c r="E187" s="134">
        <v>5.2166670000000002</v>
      </c>
      <c r="F187" s="134">
        <v>7.4666670000000002</v>
      </c>
      <c r="G187" s="134">
        <v>9.25</v>
      </c>
      <c r="L187" s="27"/>
    </row>
    <row r="188" spans="1:12" x14ac:dyDescent="0.25">
      <c r="A188" s="116" t="s">
        <v>53</v>
      </c>
      <c r="B188" s="133">
        <v>2</v>
      </c>
      <c r="C188" s="134" t="s">
        <v>24</v>
      </c>
      <c r="D188" s="134" t="s">
        <v>24</v>
      </c>
      <c r="E188" s="134" t="s">
        <v>24</v>
      </c>
      <c r="F188" s="134" t="s">
        <v>24</v>
      </c>
      <c r="G188" s="134" t="s">
        <v>24</v>
      </c>
      <c r="L188" s="27"/>
    </row>
    <row r="189" spans="1:12" x14ac:dyDescent="0.25">
      <c r="A189" s="116" t="s">
        <v>54</v>
      </c>
      <c r="B189" s="133">
        <v>0</v>
      </c>
      <c r="C189" s="134" t="s">
        <v>110</v>
      </c>
      <c r="D189" s="134" t="s">
        <v>110</v>
      </c>
      <c r="E189" s="134" t="s">
        <v>110</v>
      </c>
      <c r="F189" s="134" t="s">
        <v>110</v>
      </c>
      <c r="G189" s="134" t="s">
        <v>110</v>
      </c>
      <c r="L189" s="27"/>
    </row>
    <row r="190" spans="1:12" x14ac:dyDescent="0.25">
      <c r="A190" s="135" t="s">
        <v>19</v>
      </c>
      <c r="B190" s="139">
        <v>1379</v>
      </c>
      <c r="C190" s="137">
        <v>1.266667</v>
      </c>
      <c r="D190" s="137">
        <v>2.4166669999999999</v>
      </c>
      <c r="E190" s="137">
        <v>4.05</v>
      </c>
      <c r="F190" s="137">
        <v>6.6833330000000002</v>
      </c>
      <c r="G190" s="137">
        <v>10.3</v>
      </c>
      <c r="L190" s="27"/>
    </row>
    <row r="191" spans="1:12" x14ac:dyDescent="0.25">
      <c r="A191" s="52"/>
      <c r="B191" s="14"/>
      <c r="J191" s="27"/>
    </row>
    <row r="192" spans="1:12" x14ac:dyDescent="0.25">
      <c r="A192" s="2" t="s">
        <v>237</v>
      </c>
      <c r="B192" s="14"/>
      <c r="C192" s="14"/>
      <c r="D192" s="14"/>
      <c r="I192" s="27"/>
    </row>
    <row r="193" spans="1:16" x14ac:dyDescent="0.25">
      <c r="A193" s="14"/>
      <c r="B193" s="14"/>
      <c r="C193" s="14"/>
      <c r="D193" s="14"/>
      <c r="E193" s="14"/>
      <c r="F193" s="14"/>
      <c r="K193" s="27"/>
    </row>
    <row r="194" spans="1:16" ht="30" x14ac:dyDescent="0.25">
      <c r="A194" s="15" t="s">
        <v>0</v>
      </c>
      <c r="B194" s="4" t="s">
        <v>105</v>
      </c>
      <c r="C194" s="4" t="s">
        <v>111</v>
      </c>
      <c r="D194" s="4" t="s">
        <v>112</v>
      </c>
      <c r="E194" s="4" t="s">
        <v>114</v>
      </c>
      <c r="F194" s="4" t="s">
        <v>113</v>
      </c>
      <c r="G194" s="4" t="s">
        <v>82</v>
      </c>
      <c r="L194" s="27"/>
    </row>
    <row r="195" spans="1:16" x14ac:dyDescent="0.25">
      <c r="A195" s="116" t="s">
        <v>3</v>
      </c>
      <c r="B195" s="133">
        <v>11</v>
      </c>
      <c r="C195" s="134">
        <v>1</v>
      </c>
      <c r="D195" s="134">
        <v>2</v>
      </c>
      <c r="E195" s="134">
        <v>5</v>
      </c>
      <c r="F195" s="134">
        <v>12</v>
      </c>
      <c r="G195" s="134">
        <v>50.13</v>
      </c>
      <c r="L195" s="27"/>
    </row>
    <row r="196" spans="1:16" x14ac:dyDescent="0.25">
      <c r="A196" s="116" t="s">
        <v>66</v>
      </c>
      <c r="B196" s="133">
        <v>12</v>
      </c>
      <c r="C196" s="134">
        <v>1.34</v>
      </c>
      <c r="D196" s="134">
        <v>1.905</v>
      </c>
      <c r="E196" s="134">
        <v>2.08</v>
      </c>
      <c r="F196" s="134">
        <v>7.27</v>
      </c>
      <c r="G196" s="134">
        <v>11</v>
      </c>
      <c r="L196" s="27"/>
      <c r="M196" s="20"/>
      <c r="N196" s="20"/>
      <c r="P196" s="20"/>
    </row>
    <row r="197" spans="1:16" x14ac:dyDescent="0.25">
      <c r="A197" s="116" t="s">
        <v>67</v>
      </c>
      <c r="B197" s="133">
        <v>20</v>
      </c>
      <c r="C197" s="134">
        <v>1.62</v>
      </c>
      <c r="D197" s="134">
        <v>2.16</v>
      </c>
      <c r="E197" s="134">
        <v>4.7450000000000001</v>
      </c>
      <c r="F197" s="134">
        <v>10.47</v>
      </c>
      <c r="G197" s="134">
        <v>16.5</v>
      </c>
      <c r="L197" s="27"/>
      <c r="M197" s="20"/>
      <c r="N197" s="20"/>
      <c r="P197" s="20"/>
    </row>
    <row r="198" spans="1:16" x14ac:dyDescent="0.25">
      <c r="A198" s="116" t="s">
        <v>37</v>
      </c>
      <c r="B198" s="133">
        <v>62</v>
      </c>
      <c r="C198" s="134">
        <v>1.36</v>
      </c>
      <c r="D198" s="134">
        <v>2</v>
      </c>
      <c r="E198" s="134">
        <v>5.13</v>
      </c>
      <c r="F198" s="134">
        <v>9.91</v>
      </c>
      <c r="G198" s="134">
        <v>19.18</v>
      </c>
      <c r="L198" s="27"/>
      <c r="M198" s="20"/>
      <c r="N198" s="20"/>
      <c r="P198" s="20"/>
    </row>
    <row r="199" spans="1:16" x14ac:dyDescent="0.25">
      <c r="A199" s="116" t="s">
        <v>38</v>
      </c>
      <c r="B199" s="133">
        <v>66</v>
      </c>
      <c r="C199" s="134">
        <v>1</v>
      </c>
      <c r="D199" s="134">
        <v>2</v>
      </c>
      <c r="E199" s="134">
        <v>5.875</v>
      </c>
      <c r="F199" s="134">
        <v>14</v>
      </c>
      <c r="G199" s="134">
        <v>22</v>
      </c>
      <c r="L199" s="27"/>
      <c r="M199" s="20"/>
      <c r="N199" s="20"/>
      <c r="P199" s="20"/>
    </row>
    <row r="200" spans="1:16" x14ac:dyDescent="0.25">
      <c r="A200" s="116" t="s">
        <v>39</v>
      </c>
      <c r="B200" s="133">
        <v>65</v>
      </c>
      <c r="C200" s="134">
        <v>1</v>
      </c>
      <c r="D200" s="134">
        <v>1.6</v>
      </c>
      <c r="E200" s="134">
        <v>4</v>
      </c>
      <c r="F200" s="134">
        <v>9</v>
      </c>
      <c r="G200" s="134">
        <v>18.920000000000002</v>
      </c>
      <c r="L200" s="27"/>
      <c r="M200" s="20"/>
      <c r="N200" s="20"/>
      <c r="P200" s="20"/>
    </row>
    <row r="201" spans="1:16" x14ac:dyDescent="0.25">
      <c r="A201" s="116" t="s">
        <v>40</v>
      </c>
      <c r="B201" s="133">
        <v>49</v>
      </c>
      <c r="C201" s="134">
        <v>1</v>
      </c>
      <c r="D201" s="134">
        <v>2</v>
      </c>
      <c r="E201" s="134">
        <v>4</v>
      </c>
      <c r="F201" s="134">
        <v>9</v>
      </c>
      <c r="G201" s="134">
        <v>25</v>
      </c>
      <c r="L201" s="27"/>
      <c r="M201" s="20"/>
      <c r="N201" s="20"/>
      <c r="P201" s="20"/>
    </row>
    <row r="202" spans="1:16" x14ac:dyDescent="0.25">
      <c r="A202" s="116" t="s">
        <v>41</v>
      </c>
      <c r="B202" s="133">
        <v>50</v>
      </c>
      <c r="C202" s="134">
        <v>2</v>
      </c>
      <c r="D202" s="134">
        <v>2.91</v>
      </c>
      <c r="E202" s="134">
        <v>6</v>
      </c>
      <c r="F202" s="134">
        <v>13.78</v>
      </c>
      <c r="G202" s="134">
        <v>29.175000000000001</v>
      </c>
      <c r="L202" s="27"/>
      <c r="M202" s="20"/>
      <c r="N202" s="20"/>
      <c r="P202" s="20"/>
    </row>
    <row r="203" spans="1:16" x14ac:dyDescent="0.25">
      <c r="A203" s="116" t="s">
        <v>42</v>
      </c>
      <c r="B203" s="133">
        <v>39</v>
      </c>
      <c r="C203" s="134">
        <v>1</v>
      </c>
      <c r="D203" s="134">
        <v>2</v>
      </c>
      <c r="E203" s="134">
        <v>4.03</v>
      </c>
      <c r="F203" s="134">
        <v>14.93</v>
      </c>
      <c r="G203" s="134">
        <v>22</v>
      </c>
      <c r="L203" s="27"/>
      <c r="M203" s="20"/>
      <c r="N203" s="20"/>
      <c r="P203" s="20"/>
    </row>
    <row r="204" spans="1:16" x14ac:dyDescent="0.25">
      <c r="A204" s="116" t="s">
        <v>43</v>
      </c>
      <c r="B204" s="57">
        <v>46</v>
      </c>
      <c r="C204" s="134">
        <v>0.82</v>
      </c>
      <c r="D204" s="134">
        <v>1.97</v>
      </c>
      <c r="E204" s="134">
        <v>4</v>
      </c>
      <c r="F204" s="134">
        <v>10</v>
      </c>
      <c r="G204" s="134">
        <v>18.899999999999999</v>
      </c>
      <c r="L204" s="27"/>
      <c r="M204" s="20"/>
      <c r="N204" s="20"/>
      <c r="P204" s="20"/>
    </row>
    <row r="205" spans="1:16" x14ac:dyDescent="0.25">
      <c r="A205" s="116" t="s">
        <v>44</v>
      </c>
      <c r="B205" s="57">
        <v>55</v>
      </c>
      <c r="C205" s="134">
        <v>1</v>
      </c>
      <c r="D205" s="134">
        <v>2</v>
      </c>
      <c r="E205" s="134">
        <v>4</v>
      </c>
      <c r="F205" s="134">
        <v>7</v>
      </c>
      <c r="G205" s="134">
        <v>17</v>
      </c>
      <c r="L205" s="27"/>
      <c r="M205" s="20"/>
      <c r="N205" s="20"/>
      <c r="P205" s="20"/>
    </row>
    <row r="206" spans="1:16" x14ac:dyDescent="0.25">
      <c r="A206" s="116" t="s">
        <v>45</v>
      </c>
      <c r="B206" s="57">
        <v>38</v>
      </c>
      <c r="C206" s="134">
        <v>1</v>
      </c>
      <c r="D206" s="134">
        <v>2</v>
      </c>
      <c r="E206" s="134">
        <v>3.73</v>
      </c>
      <c r="F206" s="134">
        <v>8</v>
      </c>
      <c r="G206" s="134">
        <v>26.69</v>
      </c>
      <c r="L206" s="27"/>
      <c r="M206" s="20"/>
      <c r="N206" s="20"/>
      <c r="P206" s="20"/>
    </row>
    <row r="207" spans="1:16" x14ac:dyDescent="0.25">
      <c r="A207" s="116" t="s">
        <v>46</v>
      </c>
      <c r="B207" s="133">
        <v>53</v>
      </c>
      <c r="C207" s="134">
        <v>1.1200000000000001</v>
      </c>
      <c r="D207" s="134">
        <v>2</v>
      </c>
      <c r="E207" s="134">
        <v>5</v>
      </c>
      <c r="F207" s="134">
        <v>10.84</v>
      </c>
      <c r="G207" s="134">
        <v>18.05</v>
      </c>
      <c r="L207" s="27"/>
      <c r="M207" s="20"/>
      <c r="N207" s="20"/>
      <c r="P207" s="20"/>
    </row>
    <row r="208" spans="1:16" x14ac:dyDescent="0.25">
      <c r="A208" s="116" t="s">
        <v>47</v>
      </c>
      <c r="B208" s="133">
        <v>36</v>
      </c>
      <c r="C208" s="134">
        <v>1</v>
      </c>
      <c r="D208" s="134">
        <v>2</v>
      </c>
      <c r="E208" s="134">
        <v>3</v>
      </c>
      <c r="F208" s="134">
        <v>7.02</v>
      </c>
      <c r="G208" s="134">
        <v>20</v>
      </c>
      <c r="L208" s="27"/>
      <c r="M208" s="20"/>
      <c r="N208" s="20"/>
      <c r="P208" s="20"/>
    </row>
    <row r="209" spans="1:16" x14ac:dyDescent="0.25">
      <c r="A209" s="116" t="s">
        <v>48</v>
      </c>
      <c r="B209" s="133">
        <v>23</v>
      </c>
      <c r="C209" s="134">
        <v>1</v>
      </c>
      <c r="D209" s="134">
        <v>1.72</v>
      </c>
      <c r="E209" s="134">
        <v>2.71</v>
      </c>
      <c r="F209" s="134">
        <v>5.77</v>
      </c>
      <c r="G209" s="134">
        <v>9</v>
      </c>
      <c r="L209" s="27"/>
      <c r="M209" s="20"/>
      <c r="N209" s="20"/>
      <c r="P209" s="20"/>
    </row>
    <row r="210" spans="1:16" x14ac:dyDescent="0.25">
      <c r="A210" s="116" t="s">
        <v>49</v>
      </c>
      <c r="B210" s="133">
        <v>40</v>
      </c>
      <c r="C210" s="134">
        <v>1.78</v>
      </c>
      <c r="D210" s="134">
        <v>2.8050000000000002</v>
      </c>
      <c r="E210" s="134">
        <v>4.7300000000000004</v>
      </c>
      <c r="F210" s="134">
        <v>8.9600000000000009</v>
      </c>
      <c r="G210" s="134">
        <v>17.989999999999998</v>
      </c>
      <c r="L210" s="27"/>
      <c r="M210" s="20"/>
      <c r="N210" s="20"/>
      <c r="P210" s="20"/>
    </row>
    <row r="211" spans="1:16" x14ac:dyDescent="0.25">
      <c r="A211" s="116" t="s">
        <v>50</v>
      </c>
      <c r="B211" s="133">
        <v>22</v>
      </c>
      <c r="C211" s="134">
        <v>1.04</v>
      </c>
      <c r="D211" s="134">
        <v>1.8</v>
      </c>
      <c r="E211" s="134">
        <v>4.4050000000000002</v>
      </c>
      <c r="F211" s="134">
        <v>7.25</v>
      </c>
      <c r="G211" s="134">
        <v>14.67</v>
      </c>
      <c r="L211" s="27"/>
      <c r="M211" s="20"/>
      <c r="N211" s="20"/>
      <c r="P211" s="20"/>
    </row>
    <row r="212" spans="1:16" x14ac:dyDescent="0.25">
      <c r="A212" s="116" t="s">
        <v>51</v>
      </c>
      <c r="B212" s="133">
        <v>15</v>
      </c>
      <c r="C212" s="134">
        <v>1</v>
      </c>
      <c r="D212" s="134">
        <v>1</v>
      </c>
      <c r="E212" s="134">
        <v>3.56</v>
      </c>
      <c r="F212" s="134">
        <v>7</v>
      </c>
      <c r="G212" s="134">
        <v>18.309999999999999</v>
      </c>
      <c r="L212" s="27"/>
      <c r="M212" s="20"/>
      <c r="N212" s="20"/>
      <c r="P212" s="20"/>
    </row>
    <row r="213" spans="1:16" x14ac:dyDescent="0.25">
      <c r="A213" s="116" t="s">
        <v>52</v>
      </c>
      <c r="B213" s="133">
        <v>7</v>
      </c>
      <c r="C213" s="134">
        <v>1</v>
      </c>
      <c r="D213" s="134">
        <v>1</v>
      </c>
      <c r="E213" s="134">
        <v>4.68</v>
      </c>
      <c r="F213" s="134">
        <v>8</v>
      </c>
      <c r="G213" s="134">
        <v>9.89</v>
      </c>
      <c r="L213" s="27"/>
      <c r="M213" s="20"/>
      <c r="N213" s="20"/>
      <c r="P213" s="20"/>
    </row>
    <row r="214" spans="1:16" x14ac:dyDescent="0.25">
      <c r="A214" s="116" t="s">
        <v>53</v>
      </c>
      <c r="B214" s="133">
        <v>1</v>
      </c>
      <c r="C214" s="134">
        <v>1.92</v>
      </c>
      <c r="D214" s="134">
        <v>1.92</v>
      </c>
      <c r="E214" s="134">
        <v>1.92</v>
      </c>
      <c r="F214" s="134">
        <v>1.92</v>
      </c>
      <c r="G214" s="134">
        <v>1.92</v>
      </c>
      <c r="L214" s="27"/>
      <c r="M214" s="20"/>
      <c r="N214" s="20"/>
      <c r="P214" s="20"/>
    </row>
    <row r="215" spans="1:16" x14ac:dyDescent="0.25">
      <c r="A215" s="116" t="s">
        <v>54</v>
      </c>
      <c r="B215" s="133">
        <v>0</v>
      </c>
      <c r="C215" s="134" t="s">
        <v>110</v>
      </c>
      <c r="D215" s="134" t="s">
        <v>110</v>
      </c>
      <c r="E215" s="134" t="s">
        <v>110</v>
      </c>
      <c r="F215" s="134" t="s">
        <v>110</v>
      </c>
      <c r="G215" s="134" t="s">
        <v>110</v>
      </c>
      <c r="L215" s="27"/>
    </row>
    <row r="216" spans="1:16" x14ac:dyDescent="0.25">
      <c r="A216" s="135" t="s">
        <v>19</v>
      </c>
      <c r="B216" s="136">
        <v>710</v>
      </c>
      <c r="C216" s="138">
        <v>1</v>
      </c>
      <c r="D216" s="138">
        <v>2</v>
      </c>
      <c r="E216" s="138">
        <v>4</v>
      </c>
      <c r="F216" s="138">
        <v>10</v>
      </c>
      <c r="G216" s="138">
        <v>20</v>
      </c>
      <c r="K216" s="27"/>
    </row>
    <row r="217" spans="1:16" x14ac:dyDescent="0.25">
      <c r="A217" s="52"/>
      <c r="B217" s="14"/>
      <c r="C217" s="14"/>
      <c r="D217" s="14"/>
      <c r="K217" s="27"/>
    </row>
    <row r="218" spans="1:16" x14ac:dyDescent="0.25">
      <c r="A218" s="2" t="s">
        <v>239</v>
      </c>
      <c r="B218" s="24"/>
      <c r="C218" s="24"/>
      <c r="D218" s="24"/>
      <c r="E218" s="24"/>
      <c r="F218" s="24"/>
      <c r="G218" s="24"/>
      <c r="H218" s="24"/>
      <c r="I218" s="24"/>
      <c r="J218" s="24"/>
      <c r="K218" s="24"/>
      <c r="L218" s="24"/>
    </row>
    <row r="219" spans="1:16" x14ac:dyDescent="0.25">
      <c r="A219" s="2"/>
      <c r="B219" s="24"/>
      <c r="C219" s="24"/>
      <c r="D219" s="24"/>
      <c r="E219" s="24"/>
      <c r="F219" s="24"/>
      <c r="G219" s="24"/>
      <c r="H219" s="24"/>
      <c r="I219" s="24"/>
      <c r="J219" s="24"/>
      <c r="K219" s="24"/>
      <c r="L219" s="24"/>
    </row>
    <row r="220" spans="1:16" s="17" customFormat="1" ht="75" x14ac:dyDescent="0.25">
      <c r="A220" s="32" t="s">
        <v>68</v>
      </c>
      <c r="B220" s="33" t="s">
        <v>83</v>
      </c>
      <c r="C220" s="33" t="s">
        <v>84</v>
      </c>
      <c r="D220" s="33" t="s">
        <v>85</v>
      </c>
      <c r="E220" s="33" t="s">
        <v>86</v>
      </c>
      <c r="F220" s="33" t="s">
        <v>87</v>
      </c>
      <c r="G220" s="33" t="s">
        <v>88</v>
      </c>
      <c r="H220" s="33" t="s">
        <v>89</v>
      </c>
      <c r="I220" s="33" t="s">
        <v>65</v>
      </c>
      <c r="J220" s="33" t="s">
        <v>90</v>
      </c>
      <c r="K220" s="33" t="s">
        <v>73</v>
      </c>
      <c r="L220" s="33" t="s">
        <v>11</v>
      </c>
    </row>
    <row r="221" spans="1:16" x14ac:dyDescent="0.25">
      <c r="A221" s="116" t="s">
        <v>3</v>
      </c>
      <c r="B221" s="131">
        <v>6</v>
      </c>
      <c r="C221" s="131">
        <v>1</v>
      </c>
      <c r="D221" s="131">
        <v>0</v>
      </c>
      <c r="E221" s="131">
        <v>0</v>
      </c>
      <c r="F221" s="131">
        <v>0</v>
      </c>
      <c r="G221" s="131">
        <v>0</v>
      </c>
      <c r="H221" s="131">
        <v>1</v>
      </c>
      <c r="I221" s="57">
        <v>0</v>
      </c>
      <c r="J221" s="57">
        <v>0</v>
      </c>
      <c r="K221" s="57">
        <v>1</v>
      </c>
      <c r="L221" s="132">
        <v>9</v>
      </c>
    </row>
    <row r="222" spans="1:16" x14ac:dyDescent="0.25">
      <c r="A222" s="116" t="s">
        <v>66</v>
      </c>
      <c r="B222" s="131">
        <v>11</v>
      </c>
      <c r="C222" s="131">
        <v>0</v>
      </c>
      <c r="D222" s="131">
        <v>0</v>
      </c>
      <c r="E222" s="131">
        <v>0</v>
      </c>
      <c r="F222" s="131">
        <v>1</v>
      </c>
      <c r="G222" s="131">
        <v>0</v>
      </c>
      <c r="H222" s="131">
        <v>1</v>
      </c>
      <c r="I222" s="57">
        <v>0</v>
      </c>
      <c r="J222" s="57">
        <v>1</v>
      </c>
      <c r="K222" s="57">
        <v>0</v>
      </c>
      <c r="L222" s="132">
        <v>14</v>
      </c>
    </row>
    <row r="223" spans="1:16" x14ac:dyDescent="0.25">
      <c r="A223" s="116" t="s">
        <v>67</v>
      </c>
      <c r="B223" s="131">
        <v>20</v>
      </c>
      <c r="C223" s="131">
        <v>3</v>
      </c>
      <c r="D223" s="131">
        <v>0</v>
      </c>
      <c r="E223" s="131">
        <v>0</v>
      </c>
      <c r="F223" s="131">
        <v>0</v>
      </c>
      <c r="G223" s="131">
        <v>0</v>
      </c>
      <c r="H223" s="131">
        <v>2</v>
      </c>
      <c r="I223" s="57">
        <v>0</v>
      </c>
      <c r="J223" s="57">
        <v>0</v>
      </c>
      <c r="K223" s="57">
        <v>0</v>
      </c>
      <c r="L223" s="132">
        <v>25</v>
      </c>
      <c r="M223" s="21"/>
    </row>
    <row r="224" spans="1:16" x14ac:dyDescent="0.25">
      <c r="A224" s="116" t="s">
        <v>37</v>
      </c>
      <c r="B224" s="131">
        <v>53</v>
      </c>
      <c r="C224" s="131">
        <v>20</v>
      </c>
      <c r="D224" s="131">
        <v>0</v>
      </c>
      <c r="E224" s="131">
        <v>0</v>
      </c>
      <c r="F224" s="131">
        <v>3</v>
      </c>
      <c r="G224" s="131">
        <v>3</v>
      </c>
      <c r="H224" s="131">
        <v>4</v>
      </c>
      <c r="I224" s="57">
        <v>0</v>
      </c>
      <c r="J224" s="57">
        <v>0</v>
      </c>
      <c r="K224" s="57">
        <v>1</v>
      </c>
      <c r="L224" s="132">
        <v>84</v>
      </c>
      <c r="M224" s="22"/>
    </row>
    <row r="225" spans="1:12" x14ac:dyDescent="0.25">
      <c r="A225" s="116" t="s">
        <v>38</v>
      </c>
      <c r="B225" s="131">
        <v>63</v>
      </c>
      <c r="C225" s="131">
        <v>27</v>
      </c>
      <c r="D225" s="131">
        <v>1</v>
      </c>
      <c r="E225" s="131">
        <v>0</v>
      </c>
      <c r="F225" s="131">
        <v>1</v>
      </c>
      <c r="G225" s="131">
        <v>0</v>
      </c>
      <c r="H225" s="131">
        <v>8</v>
      </c>
      <c r="I225" s="57">
        <v>0</v>
      </c>
      <c r="J225" s="57">
        <v>2</v>
      </c>
      <c r="K225" s="57">
        <v>1</v>
      </c>
      <c r="L225" s="132">
        <v>103</v>
      </c>
    </row>
    <row r="226" spans="1:12" x14ac:dyDescent="0.25">
      <c r="A226" s="116" t="s">
        <v>39</v>
      </c>
      <c r="B226" s="131">
        <v>65</v>
      </c>
      <c r="C226" s="131">
        <v>19</v>
      </c>
      <c r="D226" s="131">
        <v>0</v>
      </c>
      <c r="E226" s="131">
        <v>1</v>
      </c>
      <c r="F226" s="131">
        <v>6</v>
      </c>
      <c r="G226" s="131">
        <v>0</v>
      </c>
      <c r="H226" s="131">
        <v>9</v>
      </c>
      <c r="I226" s="57">
        <v>1</v>
      </c>
      <c r="J226" s="57">
        <v>6</v>
      </c>
      <c r="K226" s="57">
        <v>0</v>
      </c>
      <c r="L226" s="132">
        <v>107</v>
      </c>
    </row>
    <row r="227" spans="1:12" x14ac:dyDescent="0.25">
      <c r="A227" s="116" t="s">
        <v>40</v>
      </c>
      <c r="B227" s="131">
        <v>62</v>
      </c>
      <c r="C227" s="131">
        <v>14</v>
      </c>
      <c r="D227" s="131">
        <v>0</v>
      </c>
      <c r="E227" s="131">
        <v>3</v>
      </c>
      <c r="F227" s="131">
        <v>7</v>
      </c>
      <c r="G227" s="131">
        <v>0</v>
      </c>
      <c r="H227" s="131">
        <v>2</v>
      </c>
      <c r="I227" s="57">
        <v>4</v>
      </c>
      <c r="J227" s="57">
        <v>1</v>
      </c>
      <c r="K227" s="57">
        <v>0</v>
      </c>
      <c r="L227" s="132">
        <v>93</v>
      </c>
    </row>
    <row r="228" spans="1:12" x14ac:dyDescent="0.25">
      <c r="A228" s="116" t="s">
        <v>41</v>
      </c>
      <c r="B228" s="131">
        <v>49</v>
      </c>
      <c r="C228" s="131">
        <v>17</v>
      </c>
      <c r="D228" s="131">
        <v>0</v>
      </c>
      <c r="E228" s="131">
        <v>0</v>
      </c>
      <c r="F228" s="131">
        <v>5</v>
      </c>
      <c r="G228" s="131">
        <v>1</v>
      </c>
      <c r="H228" s="131">
        <v>4</v>
      </c>
      <c r="I228" s="57">
        <v>2</v>
      </c>
      <c r="J228" s="57">
        <v>2</v>
      </c>
      <c r="K228" s="57">
        <v>0</v>
      </c>
      <c r="L228" s="132">
        <v>80</v>
      </c>
    </row>
    <row r="229" spans="1:12" x14ac:dyDescent="0.25">
      <c r="A229" s="116" t="s">
        <v>42</v>
      </c>
      <c r="B229" s="131">
        <v>57</v>
      </c>
      <c r="C229" s="131">
        <v>8</v>
      </c>
      <c r="D229" s="131">
        <v>0</v>
      </c>
      <c r="E229" s="131">
        <v>0</v>
      </c>
      <c r="F229" s="131">
        <v>4</v>
      </c>
      <c r="G229" s="131">
        <v>3</v>
      </c>
      <c r="H229" s="131">
        <v>4</v>
      </c>
      <c r="I229" s="57">
        <v>1</v>
      </c>
      <c r="J229" s="57">
        <v>3</v>
      </c>
      <c r="K229" s="57">
        <v>1</v>
      </c>
      <c r="L229" s="132">
        <v>81</v>
      </c>
    </row>
    <row r="230" spans="1:12" x14ac:dyDescent="0.25">
      <c r="A230" s="116" t="s">
        <v>43</v>
      </c>
      <c r="B230" s="131">
        <v>47</v>
      </c>
      <c r="C230" s="131">
        <v>21</v>
      </c>
      <c r="D230" s="131">
        <v>0</v>
      </c>
      <c r="E230" s="131">
        <v>0</v>
      </c>
      <c r="F230" s="131">
        <v>6</v>
      </c>
      <c r="G230" s="131">
        <v>0</v>
      </c>
      <c r="H230" s="131">
        <v>5</v>
      </c>
      <c r="I230" s="57">
        <v>1</v>
      </c>
      <c r="J230" s="57">
        <v>2</v>
      </c>
      <c r="K230" s="57">
        <v>0</v>
      </c>
      <c r="L230" s="132">
        <v>82</v>
      </c>
    </row>
    <row r="231" spans="1:12" x14ac:dyDescent="0.25">
      <c r="A231" s="116" t="s">
        <v>44</v>
      </c>
      <c r="B231" s="131">
        <v>68</v>
      </c>
      <c r="C231" s="131">
        <v>22</v>
      </c>
      <c r="D231" s="131">
        <v>0</v>
      </c>
      <c r="E231" s="131">
        <v>0</v>
      </c>
      <c r="F231" s="131">
        <v>2</v>
      </c>
      <c r="G231" s="131">
        <v>1</v>
      </c>
      <c r="H231" s="131">
        <v>3</v>
      </c>
      <c r="I231" s="57">
        <v>4</v>
      </c>
      <c r="J231" s="57">
        <v>1</v>
      </c>
      <c r="K231" s="57">
        <v>0</v>
      </c>
      <c r="L231" s="132">
        <v>101</v>
      </c>
    </row>
    <row r="232" spans="1:12" x14ac:dyDescent="0.25">
      <c r="A232" s="116" t="s">
        <v>45</v>
      </c>
      <c r="B232" s="131">
        <v>63</v>
      </c>
      <c r="C232" s="131">
        <v>18</v>
      </c>
      <c r="D232" s="131">
        <v>0</v>
      </c>
      <c r="E232" s="131">
        <v>0</v>
      </c>
      <c r="F232" s="131">
        <v>0</v>
      </c>
      <c r="G232" s="131">
        <v>1</v>
      </c>
      <c r="H232" s="131">
        <v>3</v>
      </c>
      <c r="I232" s="57">
        <v>2</v>
      </c>
      <c r="J232" s="57">
        <v>1</v>
      </c>
      <c r="K232" s="57">
        <v>0</v>
      </c>
      <c r="L232" s="132">
        <v>88</v>
      </c>
    </row>
    <row r="233" spans="1:12" x14ac:dyDescent="0.25">
      <c r="A233" s="116" t="s">
        <v>46</v>
      </c>
      <c r="B233" s="131">
        <v>30</v>
      </c>
      <c r="C233" s="131">
        <v>15</v>
      </c>
      <c r="D233" s="131">
        <v>0</v>
      </c>
      <c r="E233" s="131">
        <v>0</v>
      </c>
      <c r="F233" s="131">
        <v>10</v>
      </c>
      <c r="G233" s="131">
        <v>1</v>
      </c>
      <c r="H233" s="131">
        <v>5</v>
      </c>
      <c r="I233" s="57">
        <v>1</v>
      </c>
      <c r="J233" s="57">
        <v>1</v>
      </c>
      <c r="K233" s="57">
        <v>0</v>
      </c>
      <c r="L233" s="132">
        <v>63</v>
      </c>
    </row>
    <row r="234" spans="1:12" x14ac:dyDescent="0.25">
      <c r="A234" s="116" t="s">
        <v>47</v>
      </c>
      <c r="B234" s="131">
        <v>35</v>
      </c>
      <c r="C234" s="131">
        <v>10</v>
      </c>
      <c r="D234" s="131">
        <v>0</v>
      </c>
      <c r="E234" s="131">
        <v>1</v>
      </c>
      <c r="F234" s="131">
        <v>3</v>
      </c>
      <c r="G234" s="131">
        <v>0</v>
      </c>
      <c r="H234" s="131">
        <v>0</v>
      </c>
      <c r="I234" s="57">
        <v>1</v>
      </c>
      <c r="J234" s="57">
        <v>2</v>
      </c>
      <c r="K234" s="57">
        <v>0</v>
      </c>
      <c r="L234" s="132">
        <v>52</v>
      </c>
    </row>
    <row r="235" spans="1:12" x14ac:dyDescent="0.25">
      <c r="A235" s="116" t="s">
        <v>48</v>
      </c>
      <c r="B235" s="131">
        <v>17</v>
      </c>
      <c r="C235" s="131">
        <v>8</v>
      </c>
      <c r="D235" s="131">
        <v>0</v>
      </c>
      <c r="E235" s="131">
        <v>0</v>
      </c>
      <c r="F235" s="131">
        <v>2</v>
      </c>
      <c r="G235" s="131">
        <v>0</v>
      </c>
      <c r="H235" s="131">
        <v>5</v>
      </c>
      <c r="I235" s="57">
        <v>1</v>
      </c>
      <c r="J235" s="57">
        <v>0</v>
      </c>
      <c r="K235" s="57">
        <v>0</v>
      </c>
      <c r="L235" s="132">
        <v>33</v>
      </c>
    </row>
    <row r="236" spans="1:12" x14ac:dyDescent="0.25">
      <c r="A236" s="117" t="s">
        <v>49</v>
      </c>
      <c r="B236" s="131">
        <v>16</v>
      </c>
      <c r="C236" s="131">
        <v>10</v>
      </c>
      <c r="D236" s="131">
        <v>0</v>
      </c>
      <c r="E236" s="131">
        <v>0</v>
      </c>
      <c r="F236" s="131">
        <v>6</v>
      </c>
      <c r="G236" s="131">
        <v>0</v>
      </c>
      <c r="H236" s="131">
        <v>9</v>
      </c>
      <c r="I236" s="57">
        <v>0</v>
      </c>
      <c r="J236" s="57">
        <v>0</v>
      </c>
      <c r="K236" s="57">
        <v>0</v>
      </c>
      <c r="L236" s="132">
        <v>41</v>
      </c>
    </row>
    <row r="237" spans="1:12" x14ac:dyDescent="0.25">
      <c r="A237" s="117" t="s">
        <v>50</v>
      </c>
      <c r="B237" s="131">
        <v>4</v>
      </c>
      <c r="C237" s="131">
        <v>4</v>
      </c>
      <c r="D237" s="131">
        <v>1</v>
      </c>
      <c r="E237" s="131">
        <v>0</v>
      </c>
      <c r="F237" s="131">
        <v>3</v>
      </c>
      <c r="G237" s="131">
        <v>0</v>
      </c>
      <c r="H237" s="131">
        <v>5</v>
      </c>
      <c r="I237" s="57">
        <v>1</v>
      </c>
      <c r="J237" s="57">
        <v>1</v>
      </c>
      <c r="K237" s="57">
        <v>0</v>
      </c>
      <c r="L237" s="132">
        <v>19</v>
      </c>
    </row>
    <row r="238" spans="1:12" x14ac:dyDescent="0.25">
      <c r="A238" s="117" t="s">
        <v>51</v>
      </c>
      <c r="B238" s="131">
        <v>1</v>
      </c>
      <c r="C238" s="131">
        <v>8</v>
      </c>
      <c r="D238" s="131">
        <v>0</v>
      </c>
      <c r="E238" s="131">
        <v>0</v>
      </c>
      <c r="F238" s="131">
        <v>3</v>
      </c>
      <c r="G238" s="131">
        <v>0</v>
      </c>
      <c r="H238" s="131">
        <v>2</v>
      </c>
      <c r="I238" s="57">
        <v>0</v>
      </c>
      <c r="J238" s="57">
        <v>0</v>
      </c>
      <c r="K238" s="57">
        <v>0</v>
      </c>
      <c r="L238" s="132">
        <v>14</v>
      </c>
    </row>
    <row r="239" spans="1:12" x14ac:dyDescent="0.25">
      <c r="A239" s="117" t="s">
        <v>52</v>
      </c>
      <c r="B239" s="131">
        <v>1</v>
      </c>
      <c r="C239" s="131">
        <v>2</v>
      </c>
      <c r="D239" s="131">
        <v>0</v>
      </c>
      <c r="E239" s="131">
        <v>0</v>
      </c>
      <c r="F239" s="131">
        <v>1</v>
      </c>
      <c r="G239" s="131">
        <v>0</v>
      </c>
      <c r="H239" s="131">
        <v>3</v>
      </c>
      <c r="I239" s="57">
        <v>0</v>
      </c>
      <c r="J239" s="57">
        <v>0</v>
      </c>
      <c r="K239" s="57">
        <v>0</v>
      </c>
      <c r="L239" s="132">
        <v>7</v>
      </c>
    </row>
    <row r="240" spans="1:12" x14ac:dyDescent="0.25">
      <c r="A240" s="117" t="s">
        <v>53</v>
      </c>
      <c r="B240" s="131">
        <v>0</v>
      </c>
      <c r="C240" s="131">
        <v>0</v>
      </c>
      <c r="D240" s="131">
        <v>0</v>
      </c>
      <c r="E240" s="131">
        <v>0</v>
      </c>
      <c r="F240" s="131">
        <v>0</v>
      </c>
      <c r="G240" s="131">
        <v>0</v>
      </c>
      <c r="H240" s="131">
        <v>1</v>
      </c>
      <c r="I240" s="57">
        <v>0</v>
      </c>
      <c r="J240" s="57">
        <v>0</v>
      </c>
      <c r="K240" s="57">
        <v>0</v>
      </c>
      <c r="L240" s="132">
        <v>1</v>
      </c>
    </row>
    <row r="241" spans="1:22" x14ac:dyDescent="0.25">
      <c r="A241" s="117" t="s">
        <v>54</v>
      </c>
      <c r="B241" s="131">
        <v>0</v>
      </c>
      <c r="C241" s="131">
        <v>0</v>
      </c>
      <c r="D241" s="131">
        <v>0</v>
      </c>
      <c r="E241" s="131">
        <v>0</v>
      </c>
      <c r="F241" s="131">
        <v>0</v>
      </c>
      <c r="G241" s="131">
        <v>0</v>
      </c>
      <c r="H241" s="131">
        <v>0</v>
      </c>
      <c r="I241" s="57">
        <v>0</v>
      </c>
      <c r="J241" s="57">
        <v>0</v>
      </c>
      <c r="K241" s="57">
        <v>0</v>
      </c>
      <c r="L241" s="132">
        <v>0</v>
      </c>
    </row>
    <row r="242" spans="1:22" x14ac:dyDescent="0.25">
      <c r="A242" s="124" t="s">
        <v>11</v>
      </c>
      <c r="B242" s="132">
        <v>668</v>
      </c>
      <c r="C242" s="132">
        <v>227</v>
      </c>
      <c r="D242" s="132">
        <v>2</v>
      </c>
      <c r="E242" s="132">
        <v>5</v>
      </c>
      <c r="F242" s="132">
        <v>63</v>
      </c>
      <c r="G242" s="132">
        <v>10</v>
      </c>
      <c r="H242" s="132">
        <v>76</v>
      </c>
      <c r="I242" s="132">
        <v>19</v>
      </c>
      <c r="J242" s="132">
        <v>23</v>
      </c>
      <c r="K242" s="132">
        <v>4</v>
      </c>
      <c r="L242" s="132">
        <v>1097</v>
      </c>
    </row>
    <row r="243" spans="1:22" x14ac:dyDescent="0.25">
      <c r="V243" s="75"/>
    </row>
    <row r="244" spans="1:22" x14ac:dyDescent="0.25">
      <c r="A244" s="2" t="s">
        <v>238</v>
      </c>
      <c r="B244" s="24"/>
      <c r="C244" s="24"/>
      <c r="D244" s="24"/>
      <c r="E244" s="24"/>
      <c r="F244" s="24"/>
      <c r="G244" s="24"/>
      <c r="H244" s="24"/>
      <c r="I244" s="24"/>
      <c r="J244" s="24"/>
      <c r="K244" s="24"/>
      <c r="L244" s="24"/>
    </row>
    <row r="245" spans="1:22" x14ac:dyDescent="0.25">
      <c r="A245" s="2"/>
      <c r="B245" s="24"/>
      <c r="C245" s="24"/>
      <c r="D245" s="24"/>
      <c r="E245" s="24"/>
      <c r="F245" s="24"/>
      <c r="G245" s="24"/>
      <c r="H245" s="24"/>
      <c r="I245" s="24"/>
      <c r="J245" s="24"/>
      <c r="K245" s="24"/>
      <c r="L245" s="24"/>
    </row>
    <row r="246" spans="1:22" s="17" customFormat="1" ht="75" x14ac:dyDescent="0.25">
      <c r="A246" s="44" t="s">
        <v>55</v>
      </c>
      <c r="B246" s="35" t="s">
        <v>83</v>
      </c>
      <c r="C246" s="35" t="s">
        <v>84</v>
      </c>
      <c r="D246" s="35" t="s">
        <v>85</v>
      </c>
      <c r="E246" s="35" t="s">
        <v>86</v>
      </c>
      <c r="F246" s="35" t="s">
        <v>87</v>
      </c>
      <c r="G246" s="35" t="s">
        <v>88</v>
      </c>
      <c r="H246" s="35" t="s">
        <v>89</v>
      </c>
      <c r="I246" s="35" t="s">
        <v>65</v>
      </c>
      <c r="J246" s="35" t="s">
        <v>90</v>
      </c>
      <c r="K246" s="35" t="s">
        <v>73</v>
      </c>
      <c r="L246" s="35" t="s">
        <v>11</v>
      </c>
    </row>
    <row r="247" spans="1:22" x14ac:dyDescent="0.25">
      <c r="A247" s="116" t="s">
        <v>3</v>
      </c>
      <c r="B247" s="57">
        <v>6</v>
      </c>
      <c r="C247" s="57">
        <v>1</v>
      </c>
      <c r="D247" s="57">
        <v>0</v>
      </c>
      <c r="E247" s="57">
        <v>0</v>
      </c>
      <c r="F247" s="57">
        <v>0</v>
      </c>
      <c r="G247" s="57">
        <v>0</v>
      </c>
      <c r="H247" s="57">
        <v>0</v>
      </c>
      <c r="I247" s="57">
        <v>1</v>
      </c>
      <c r="J247" s="57">
        <v>0</v>
      </c>
      <c r="K247" s="57">
        <v>0</v>
      </c>
      <c r="L247" s="129">
        <v>8</v>
      </c>
    </row>
    <row r="248" spans="1:22" x14ac:dyDescent="0.25">
      <c r="A248" s="116" t="s">
        <v>66</v>
      </c>
      <c r="B248" s="57">
        <v>4</v>
      </c>
      <c r="C248" s="57">
        <v>3</v>
      </c>
      <c r="D248" s="57">
        <v>0</v>
      </c>
      <c r="E248" s="57">
        <v>0</v>
      </c>
      <c r="F248" s="57">
        <v>0</v>
      </c>
      <c r="G248" s="57">
        <v>0</v>
      </c>
      <c r="H248" s="57">
        <v>2</v>
      </c>
      <c r="I248" s="57">
        <v>0</v>
      </c>
      <c r="J248" s="57">
        <v>0</v>
      </c>
      <c r="K248" s="57">
        <v>0</v>
      </c>
      <c r="L248" s="129">
        <v>9</v>
      </c>
    </row>
    <row r="249" spans="1:22" x14ac:dyDescent="0.25">
      <c r="A249" s="116" t="s">
        <v>67</v>
      </c>
      <c r="B249" s="57">
        <v>3</v>
      </c>
      <c r="C249" s="57">
        <v>2</v>
      </c>
      <c r="D249" s="57">
        <v>0</v>
      </c>
      <c r="E249" s="57">
        <v>0</v>
      </c>
      <c r="F249" s="57">
        <v>1</v>
      </c>
      <c r="G249" s="57">
        <v>0</v>
      </c>
      <c r="H249" s="57">
        <v>2</v>
      </c>
      <c r="I249" s="57">
        <v>0</v>
      </c>
      <c r="J249" s="57">
        <v>0</v>
      </c>
      <c r="K249" s="57">
        <v>0</v>
      </c>
      <c r="L249" s="129">
        <v>8</v>
      </c>
      <c r="M249" s="21"/>
    </row>
    <row r="250" spans="1:22" x14ac:dyDescent="0.25">
      <c r="A250" s="116" t="s">
        <v>37</v>
      </c>
      <c r="B250" s="57">
        <v>19</v>
      </c>
      <c r="C250" s="57">
        <v>8</v>
      </c>
      <c r="D250" s="57">
        <v>0</v>
      </c>
      <c r="E250" s="57">
        <v>0</v>
      </c>
      <c r="F250" s="57">
        <v>4</v>
      </c>
      <c r="G250" s="57">
        <v>0</v>
      </c>
      <c r="H250" s="57">
        <v>1</v>
      </c>
      <c r="I250" s="57">
        <v>1</v>
      </c>
      <c r="J250" s="57">
        <v>0</v>
      </c>
      <c r="K250" s="57">
        <v>0</v>
      </c>
      <c r="L250" s="129">
        <v>33</v>
      </c>
      <c r="M250" s="22"/>
    </row>
    <row r="251" spans="1:22" x14ac:dyDescent="0.25">
      <c r="A251" s="116" t="s">
        <v>38</v>
      </c>
      <c r="B251" s="57">
        <v>19</v>
      </c>
      <c r="C251" s="57">
        <v>7</v>
      </c>
      <c r="D251" s="57">
        <v>0</v>
      </c>
      <c r="E251" s="57">
        <v>0</v>
      </c>
      <c r="F251" s="57">
        <v>3</v>
      </c>
      <c r="G251" s="57">
        <v>0</v>
      </c>
      <c r="H251" s="57">
        <v>3</v>
      </c>
      <c r="I251" s="57">
        <v>1</v>
      </c>
      <c r="J251" s="57">
        <v>2</v>
      </c>
      <c r="K251" s="57">
        <v>0</v>
      </c>
      <c r="L251" s="129">
        <v>35</v>
      </c>
    </row>
    <row r="252" spans="1:22" x14ac:dyDescent="0.25">
      <c r="A252" s="116" t="s">
        <v>39</v>
      </c>
      <c r="B252" s="57">
        <v>18</v>
      </c>
      <c r="C252" s="57">
        <v>8</v>
      </c>
      <c r="D252" s="57">
        <v>0</v>
      </c>
      <c r="E252" s="57">
        <v>0</v>
      </c>
      <c r="F252" s="57">
        <v>1</v>
      </c>
      <c r="G252" s="57">
        <v>2</v>
      </c>
      <c r="H252" s="57">
        <v>1</v>
      </c>
      <c r="I252" s="57">
        <v>1</v>
      </c>
      <c r="J252" s="57">
        <v>2</v>
      </c>
      <c r="K252" s="57">
        <v>0</v>
      </c>
      <c r="L252" s="129">
        <v>33</v>
      </c>
    </row>
    <row r="253" spans="1:22" x14ac:dyDescent="0.25">
      <c r="A253" s="116" t="s">
        <v>40</v>
      </c>
      <c r="B253" s="57">
        <v>12</v>
      </c>
      <c r="C253" s="57">
        <v>5</v>
      </c>
      <c r="D253" s="57">
        <v>0</v>
      </c>
      <c r="E253" s="57">
        <v>0</v>
      </c>
      <c r="F253" s="57">
        <v>3</v>
      </c>
      <c r="G253" s="57">
        <v>0</v>
      </c>
      <c r="H253" s="57">
        <v>3</v>
      </c>
      <c r="I253" s="57">
        <v>0</v>
      </c>
      <c r="J253" s="57">
        <v>0</v>
      </c>
      <c r="K253" s="57">
        <v>0</v>
      </c>
      <c r="L253" s="129">
        <v>23</v>
      </c>
    </row>
    <row r="254" spans="1:22" x14ac:dyDescent="0.25">
      <c r="A254" s="116" t="s">
        <v>41</v>
      </c>
      <c r="B254" s="57">
        <v>11</v>
      </c>
      <c r="C254" s="57">
        <v>6</v>
      </c>
      <c r="D254" s="57">
        <v>1</v>
      </c>
      <c r="E254" s="57">
        <v>0</v>
      </c>
      <c r="F254" s="57">
        <v>2</v>
      </c>
      <c r="G254" s="57">
        <v>0</v>
      </c>
      <c r="H254" s="57">
        <v>2</v>
      </c>
      <c r="I254" s="57">
        <v>0</v>
      </c>
      <c r="J254" s="57">
        <v>1</v>
      </c>
      <c r="K254" s="57">
        <v>0</v>
      </c>
      <c r="L254" s="129">
        <v>23</v>
      </c>
    </row>
    <row r="255" spans="1:22" x14ac:dyDescent="0.25">
      <c r="A255" s="116" t="s">
        <v>42</v>
      </c>
      <c r="B255" s="57">
        <v>8</v>
      </c>
      <c r="C255" s="57">
        <v>8</v>
      </c>
      <c r="D255" s="57">
        <v>0</v>
      </c>
      <c r="E255" s="57">
        <v>0</v>
      </c>
      <c r="F255" s="57">
        <v>1</v>
      </c>
      <c r="G255" s="57">
        <v>0</v>
      </c>
      <c r="H255" s="57">
        <v>0</v>
      </c>
      <c r="I255" s="57">
        <v>0</v>
      </c>
      <c r="J255" s="57">
        <v>1</v>
      </c>
      <c r="K255" s="57">
        <v>0</v>
      </c>
      <c r="L255" s="129">
        <v>18</v>
      </c>
    </row>
    <row r="256" spans="1:22" x14ac:dyDescent="0.25">
      <c r="A256" s="116" t="s">
        <v>43</v>
      </c>
      <c r="B256" s="57">
        <v>14</v>
      </c>
      <c r="C256" s="57">
        <v>4</v>
      </c>
      <c r="D256" s="57">
        <v>0</v>
      </c>
      <c r="E256" s="57">
        <v>0</v>
      </c>
      <c r="F256" s="57">
        <v>1</v>
      </c>
      <c r="G256" s="57">
        <v>0</v>
      </c>
      <c r="H256" s="57">
        <v>0</v>
      </c>
      <c r="I256" s="57">
        <v>0</v>
      </c>
      <c r="J256" s="57">
        <v>1</v>
      </c>
      <c r="K256" s="57">
        <v>0</v>
      </c>
      <c r="L256" s="129">
        <v>20</v>
      </c>
    </row>
    <row r="257" spans="1:18" x14ac:dyDescent="0.25">
      <c r="A257" s="116" t="s">
        <v>44</v>
      </c>
      <c r="B257" s="57">
        <v>12</v>
      </c>
      <c r="C257" s="57">
        <v>9</v>
      </c>
      <c r="D257" s="57">
        <v>0</v>
      </c>
      <c r="E257" s="57">
        <v>0</v>
      </c>
      <c r="F257" s="57">
        <v>2</v>
      </c>
      <c r="G257" s="57">
        <v>0</v>
      </c>
      <c r="H257" s="57">
        <v>2</v>
      </c>
      <c r="I257" s="57">
        <v>2</v>
      </c>
      <c r="J257" s="57">
        <v>1</v>
      </c>
      <c r="K257" s="57">
        <v>0</v>
      </c>
      <c r="L257" s="129">
        <v>28</v>
      </c>
    </row>
    <row r="258" spans="1:18" x14ac:dyDescent="0.25">
      <c r="A258" s="116" t="s">
        <v>45</v>
      </c>
      <c r="B258" s="57">
        <v>18</v>
      </c>
      <c r="C258" s="57">
        <v>4</v>
      </c>
      <c r="D258" s="57">
        <v>0</v>
      </c>
      <c r="E258" s="57">
        <v>0</v>
      </c>
      <c r="F258" s="57">
        <v>3</v>
      </c>
      <c r="G258" s="57">
        <v>0</v>
      </c>
      <c r="H258" s="57">
        <v>0</v>
      </c>
      <c r="I258" s="57">
        <v>0</v>
      </c>
      <c r="J258" s="57">
        <v>1</v>
      </c>
      <c r="K258" s="57">
        <v>0</v>
      </c>
      <c r="L258" s="129">
        <v>26</v>
      </c>
    </row>
    <row r="259" spans="1:18" x14ac:dyDescent="0.25">
      <c r="A259" s="116" t="s">
        <v>46</v>
      </c>
      <c r="B259" s="57">
        <v>18</v>
      </c>
      <c r="C259" s="57">
        <v>10</v>
      </c>
      <c r="D259" s="57">
        <v>1</v>
      </c>
      <c r="E259" s="57">
        <v>0</v>
      </c>
      <c r="F259" s="57">
        <v>3</v>
      </c>
      <c r="G259" s="57">
        <v>0</v>
      </c>
      <c r="H259" s="57">
        <v>2</v>
      </c>
      <c r="I259" s="57">
        <v>2</v>
      </c>
      <c r="J259" s="57">
        <v>0</v>
      </c>
      <c r="K259" s="57">
        <v>0</v>
      </c>
      <c r="L259" s="129">
        <v>36</v>
      </c>
    </row>
    <row r="260" spans="1:18" x14ac:dyDescent="0.25">
      <c r="A260" s="116" t="s">
        <v>47</v>
      </c>
      <c r="B260" s="57">
        <v>12</v>
      </c>
      <c r="C260" s="57">
        <v>11</v>
      </c>
      <c r="D260" s="57">
        <v>0</v>
      </c>
      <c r="E260" s="57">
        <v>0</v>
      </c>
      <c r="F260" s="57">
        <v>1</v>
      </c>
      <c r="G260" s="57">
        <v>0</v>
      </c>
      <c r="H260" s="57">
        <v>0</v>
      </c>
      <c r="I260" s="57">
        <v>0</v>
      </c>
      <c r="J260" s="57">
        <v>0</v>
      </c>
      <c r="K260" s="57">
        <v>1</v>
      </c>
      <c r="L260" s="129">
        <v>25</v>
      </c>
    </row>
    <row r="261" spans="1:18" x14ac:dyDescent="0.25">
      <c r="A261" s="116" t="s">
        <v>48</v>
      </c>
      <c r="B261" s="57">
        <v>6</v>
      </c>
      <c r="C261" s="57">
        <v>8</v>
      </c>
      <c r="D261" s="57">
        <v>0</v>
      </c>
      <c r="E261" s="57">
        <v>0</v>
      </c>
      <c r="F261" s="57">
        <v>3</v>
      </c>
      <c r="G261" s="57">
        <v>0</v>
      </c>
      <c r="H261" s="57">
        <v>1</v>
      </c>
      <c r="I261" s="57">
        <v>0</v>
      </c>
      <c r="J261" s="57">
        <v>0</v>
      </c>
      <c r="K261" s="57">
        <v>1</v>
      </c>
      <c r="L261" s="129">
        <v>19</v>
      </c>
    </row>
    <row r="262" spans="1:18" x14ac:dyDescent="0.25">
      <c r="A262" s="117" t="s">
        <v>49</v>
      </c>
      <c r="B262" s="57">
        <v>16</v>
      </c>
      <c r="C262" s="57">
        <v>4</v>
      </c>
      <c r="D262" s="57">
        <v>0</v>
      </c>
      <c r="E262" s="57">
        <v>0</v>
      </c>
      <c r="F262" s="57">
        <v>6</v>
      </c>
      <c r="G262" s="57">
        <v>0</v>
      </c>
      <c r="H262" s="57">
        <v>3</v>
      </c>
      <c r="I262" s="57">
        <v>0</v>
      </c>
      <c r="J262" s="57">
        <v>0</v>
      </c>
      <c r="K262" s="57">
        <v>0</v>
      </c>
      <c r="L262" s="129">
        <v>29</v>
      </c>
    </row>
    <row r="263" spans="1:18" x14ac:dyDescent="0.25">
      <c r="A263" s="117" t="s">
        <v>50</v>
      </c>
      <c r="B263" s="57">
        <v>5</v>
      </c>
      <c r="C263" s="57">
        <v>12</v>
      </c>
      <c r="D263" s="57">
        <v>0</v>
      </c>
      <c r="E263" s="57">
        <v>1</v>
      </c>
      <c r="F263" s="57">
        <v>8</v>
      </c>
      <c r="G263" s="57">
        <v>0</v>
      </c>
      <c r="H263" s="57">
        <v>1</v>
      </c>
      <c r="I263" s="57">
        <v>0</v>
      </c>
      <c r="J263" s="57">
        <v>1</v>
      </c>
      <c r="K263" s="57">
        <v>0</v>
      </c>
      <c r="L263" s="129">
        <v>28</v>
      </c>
    </row>
    <row r="264" spans="1:18" x14ac:dyDescent="0.25">
      <c r="A264" s="117" t="s">
        <v>51</v>
      </c>
      <c r="B264" s="57">
        <v>6</v>
      </c>
      <c r="C264" s="57">
        <v>6</v>
      </c>
      <c r="D264" s="57">
        <v>1</v>
      </c>
      <c r="E264" s="57">
        <v>0</v>
      </c>
      <c r="F264" s="57">
        <v>1</v>
      </c>
      <c r="G264" s="57">
        <v>0</v>
      </c>
      <c r="H264" s="57">
        <v>2</v>
      </c>
      <c r="I264" s="57">
        <v>0</v>
      </c>
      <c r="J264" s="57">
        <v>0</v>
      </c>
      <c r="K264" s="57">
        <v>0</v>
      </c>
      <c r="L264" s="129">
        <v>16</v>
      </c>
    </row>
    <row r="265" spans="1:18" x14ac:dyDescent="0.25">
      <c r="A265" s="117" t="s">
        <v>52</v>
      </c>
      <c r="B265" s="57">
        <v>3</v>
      </c>
      <c r="C265" s="57">
        <v>0</v>
      </c>
      <c r="D265" s="57">
        <v>0</v>
      </c>
      <c r="E265" s="57">
        <v>0</v>
      </c>
      <c r="F265" s="57">
        <v>0</v>
      </c>
      <c r="G265" s="57">
        <v>0</v>
      </c>
      <c r="H265" s="57">
        <v>2</v>
      </c>
      <c r="I265" s="57">
        <v>0</v>
      </c>
      <c r="J265" s="57">
        <v>0</v>
      </c>
      <c r="K265" s="57">
        <v>0</v>
      </c>
      <c r="L265" s="129">
        <v>5</v>
      </c>
    </row>
    <row r="266" spans="1:18" x14ac:dyDescent="0.25">
      <c r="A266" s="117" t="s">
        <v>53</v>
      </c>
      <c r="B266" s="57">
        <v>1</v>
      </c>
      <c r="C266" s="57">
        <v>0</v>
      </c>
      <c r="D266" s="57">
        <v>0</v>
      </c>
      <c r="E266" s="57">
        <v>0</v>
      </c>
      <c r="F266" s="57">
        <v>0</v>
      </c>
      <c r="G266" s="57">
        <v>0</v>
      </c>
      <c r="H266" s="57">
        <v>0</v>
      </c>
      <c r="I266" s="57">
        <v>0</v>
      </c>
      <c r="J266" s="57">
        <v>0</v>
      </c>
      <c r="K266" s="57">
        <v>0</v>
      </c>
      <c r="L266" s="129">
        <v>1</v>
      </c>
    </row>
    <row r="267" spans="1:18" x14ac:dyDescent="0.25">
      <c r="A267" s="117" t="s">
        <v>54</v>
      </c>
      <c r="B267" s="57">
        <v>0</v>
      </c>
      <c r="C267" s="57">
        <v>0</v>
      </c>
      <c r="D267" s="57">
        <v>0</v>
      </c>
      <c r="E267" s="57">
        <v>0</v>
      </c>
      <c r="F267" s="57">
        <v>0</v>
      </c>
      <c r="G267" s="57">
        <v>0</v>
      </c>
      <c r="H267" s="57">
        <v>0</v>
      </c>
      <c r="I267" s="57">
        <v>0</v>
      </c>
      <c r="J267" s="57">
        <v>0</v>
      </c>
      <c r="K267" s="57">
        <v>0</v>
      </c>
      <c r="L267" s="129">
        <v>0</v>
      </c>
    </row>
    <row r="268" spans="1:18" x14ac:dyDescent="0.25">
      <c r="A268" s="124" t="s">
        <v>11</v>
      </c>
      <c r="B268" s="129">
        <v>211</v>
      </c>
      <c r="C268" s="129">
        <v>116</v>
      </c>
      <c r="D268" s="129">
        <v>3</v>
      </c>
      <c r="E268" s="129">
        <v>1</v>
      </c>
      <c r="F268" s="129">
        <v>43</v>
      </c>
      <c r="G268" s="129">
        <v>2</v>
      </c>
      <c r="H268" s="129">
        <v>27</v>
      </c>
      <c r="I268" s="129">
        <v>8</v>
      </c>
      <c r="J268" s="129">
        <v>10</v>
      </c>
      <c r="K268" s="129">
        <v>2</v>
      </c>
      <c r="L268" s="129">
        <v>423</v>
      </c>
    </row>
    <row r="269" spans="1:18" x14ac:dyDescent="0.25">
      <c r="A269" s="14"/>
      <c r="B269" s="14"/>
      <c r="C269" s="14"/>
      <c r="D269" s="14"/>
      <c r="E269" s="14"/>
      <c r="F269" s="14"/>
      <c r="G269" s="14"/>
      <c r="H269" s="14"/>
      <c r="I269" s="14"/>
      <c r="J269" s="14"/>
      <c r="K269" s="14"/>
      <c r="L269" s="14"/>
    </row>
    <row r="270" spans="1:18" x14ac:dyDescent="0.25">
      <c r="A270" s="24" t="s">
        <v>242</v>
      </c>
      <c r="B270" s="24"/>
      <c r="C270" s="24"/>
      <c r="D270" s="24"/>
      <c r="E270" s="24"/>
      <c r="F270" s="24"/>
      <c r="G270" s="24"/>
      <c r="H270" s="24"/>
      <c r="I270" s="24"/>
      <c r="J270" s="24"/>
      <c r="K270" s="24"/>
      <c r="L270" s="24"/>
      <c r="M270" s="24"/>
      <c r="N270" s="24"/>
      <c r="O270" s="24"/>
    </row>
    <row r="272" spans="1:18" s="17" customFormat="1" ht="75" x14ac:dyDescent="0.25">
      <c r="A272" s="33" t="s">
        <v>68</v>
      </c>
      <c r="B272" s="33" t="s">
        <v>91</v>
      </c>
      <c r="C272" s="33" t="s">
        <v>92</v>
      </c>
      <c r="D272" s="33" t="s">
        <v>93</v>
      </c>
      <c r="E272" s="33" t="s">
        <v>94</v>
      </c>
      <c r="F272" s="33" t="s">
        <v>95</v>
      </c>
      <c r="G272" s="33" t="s">
        <v>96</v>
      </c>
      <c r="H272" s="33" t="s">
        <v>97</v>
      </c>
      <c r="I272" s="33" t="s">
        <v>343</v>
      </c>
      <c r="J272" s="33" t="s">
        <v>98</v>
      </c>
      <c r="K272" s="33" t="s">
        <v>26</v>
      </c>
      <c r="L272" s="33" t="s">
        <v>89</v>
      </c>
      <c r="M272" s="33" t="s">
        <v>99</v>
      </c>
      <c r="N272" s="33" t="s">
        <v>65</v>
      </c>
      <c r="O272" s="33" t="s">
        <v>100</v>
      </c>
      <c r="P272" s="33" t="s">
        <v>73</v>
      </c>
      <c r="Q272" s="33" t="s">
        <v>11</v>
      </c>
      <c r="R272" s="45"/>
    </row>
    <row r="273" spans="1:18" x14ac:dyDescent="0.25">
      <c r="A273" s="116" t="s">
        <v>3</v>
      </c>
      <c r="B273" s="131">
        <v>1</v>
      </c>
      <c r="C273" s="131">
        <v>7</v>
      </c>
      <c r="D273" s="131">
        <v>0</v>
      </c>
      <c r="E273" s="131">
        <v>1</v>
      </c>
      <c r="F273" s="131">
        <v>0</v>
      </c>
      <c r="G273" s="131">
        <v>0</v>
      </c>
      <c r="H273" s="131">
        <v>0</v>
      </c>
      <c r="I273" s="131">
        <v>0</v>
      </c>
      <c r="J273" s="131">
        <v>0</v>
      </c>
      <c r="K273" s="131">
        <v>0</v>
      </c>
      <c r="L273" s="131">
        <v>0</v>
      </c>
      <c r="M273" s="131">
        <v>0</v>
      </c>
      <c r="N273" s="131">
        <v>0</v>
      </c>
      <c r="O273" s="131">
        <v>0</v>
      </c>
      <c r="P273" s="131">
        <v>0</v>
      </c>
      <c r="Q273" s="132">
        <v>9</v>
      </c>
    </row>
    <row r="274" spans="1:18" x14ac:dyDescent="0.25">
      <c r="A274" s="116" t="s">
        <v>66</v>
      </c>
      <c r="B274" s="131">
        <v>4</v>
      </c>
      <c r="C274" s="131">
        <v>4</v>
      </c>
      <c r="D274" s="131">
        <v>0</v>
      </c>
      <c r="E274" s="131">
        <v>0</v>
      </c>
      <c r="F274" s="131">
        <v>1</v>
      </c>
      <c r="G274" s="131">
        <v>0</v>
      </c>
      <c r="H274" s="131">
        <v>0</v>
      </c>
      <c r="I274" s="131">
        <v>0</v>
      </c>
      <c r="J274" s="131">
        <v>0</v>
      </c>
      <c r="K274" s="131">
        <v>0</v>
      </c>
      <c r="L274" s="131">
        <v>0</v>
      </c>
      <c r="M274" s="131">
        <v>0</v>
      </c>
      <c r="N274" s="131">
        <v>0</v>
      </c>
      <c r="O274" s="131">
        <v>0</v>
      </c>
      <c r="P274" s="131">
        <v>5</v>
      </c>
      <c r="Q274" s="132">
        <v>14</v>
      </c>
    </row>
    <row r="275" spans="1:18" x14ac:dyDescent="0.25">
      <c r="A275" s="116" t="s">
        <v>67</v>
      </c>
      <c r="B275" s="131">
        <v>11</v>
      </c>
      <c r="C275" s="131">
        <v>10</v>
      </c>
      <c r="D275" s="131">
        <v>0</v>
      </c>
      <c r="E275" s="131">
        <v>1</v>
      </c>
      <c r="F275" s="131">
        <v>0</v>
      </c>
      <c r="G275" s="131">
        <v>2</v>
      </c>
      <c r="H275" s="131">
        <v>0</v>
      </c>
      <c r="I275" s="131">
        <v>0</v>
      </c>
      <c r="J275" s="131">
        <v>0</v>
      </c>
      <c r="K275" s="131">
        <v>0</v>
      </c>
      <c r="L275" s="131">
        <v>0</v>
      </c>
      <c r="M275" s="131">
        <v>0</v>
      </c>
      <c r="N275" s="131">
        <v>0</v>
      </c>
      <c r="O275" s="131">
        <v>0</v>
      </c>
      <c r="P275" s="131">
        <v>1</v>
      </c>
      <c r="Q275" s="132">
        <v>25</v>
      </c>
      <c r="R275" s="21"/>
    </row>
    <row r="276" spans="1:18" x14ac:dyDescent="0.25">
      <c r="A276" s="116" t="s">
        <v>37</v>
      </c>
      <c r="B276" s="131">
        <v>38</v>
      </c>
      <c r="C276" s="131">
        <v>26</v>
      </c>
      <c r="D276" s="131">
        <v>4</v>
      </c>
      <c r="E276" s="131">
        <v>7</v>
      </c>
      <c r="F276" s="131">
        <v>1</v>
      </c>
      <c r="G276" s="131">
        <v>7</v>
      </c>
      <c r="H276" s="131">
        <v>0</v>
      </c>
      <c r="I276" s="131">
        <v>0</v>
      </c>
      <c r="J276" s="131">
        <v>0</v>
      </c>
      <c r="K276" s="131">
        <v>0</v>
      </c>
      <c r="L276" s="131">
        <v>0</v>
      </c>
      <c r="M276" s="131">
        <v>0</v>
      </c>
      <c r="N276" s="131">
        <v>0</v>
      </c>
      <c r="O276" s="131">
        <v>0</v>
      </c>
      <c r="P276" s="131">
        <v>1</v>
      </c>
      <c r="Q276" s="132">
        <v>84</v>
      </c>
      <c r="R276" s="22"/>
    </row>
    <row r="277" spans="1:18" x14ac:dyDescent="0.25">
      <c r="A277" s="116" t="s">
        <v>38</v>
      </c>
      <c r="B277" s="131">
        <v>39</v>
      </c>
      <c r="C277" s="131">
        <v>26</v>
      </c>
      <c r="D277" s="131">
        <v>3</v>
      </c>
      <c r="E277" s="131">
        <v>9</v>
      </c>
      <c r="F277" s="131">
        <v>3</v>
      </c>
      <c r="G277" s="131">
        <v>14</v>
      </c>
      <c r="H277" s="131">
        <v>0</v>
      </c>
      <c r="I277" s="131">
        <v>0</v>
      </c>
      <c r="J277" s="131">
        <v>0</v>
      </c>
      <c r="K277" s="131">
        <v>1</v>
      </c>
      <c r="L277" s="131">
        <v>1</v>
      </c>
      <c r="M277" s="131">
        <v>2</v>
      </c>
      <c r="N277" s="131">
        <v>0</v>
      </c>
      <c r="O277" s="131">
        <v>0</v>
      </c>
      <c r="P277" s="131">
        <v>5</v>
      </c>
      <c r="Q277" s="132">
        <v>103</v>
      </c>
    </row>
    <row r="278" spans="1:18" x14ac:dyDescent="0.25">
      <c r="A278" s="116" t="s">
        <v>39</v>
      </c>
      <c r="B278" s="131">
        <v>44</v>
      </c>
      <c r="C278" s="131">
        <v>26</v>
      </c>
      <c r="D278" s="131">
        <v>2</v>
      </c>
      <c r="E278" s="131">
        <v>8</v>
      </c>
      <c r="F278" s="131">
        <v>3</v>
      </c>
      <c r="G278" s="131">
        <v>12</v>
      </c>
      <c r="H278" s="131">
        <v>0</v>
      </c>
      <c r="I278" s="131">
        <v>0</v>
      </c>
      <c r="J278" s="131">
        <v>3</v>
      </c>
      <c r="K278" s="131">
        <v>1</v>
      </c>
      <c r="L278" s="131">
        <v>1</v>
      </c>
      <c r="M278" s="131">
        <v>3</v>
      </c>
      <c r="N278" s="131">
        <v>0</v>
      </c>
      <c r="O278" s="131">
        <v>0</v>
      </c>
      <c r="P278" s="131">
        <v>4</v>
      </c>
      <c r="Q278" s="132">
        <v>107</v>
      </c>
    </row>
    <row r="279" spans="1:18" x14ac:dyDescent="0.25">
      <c r="A279" s="116" t="s">
        <v>40</v>
      </c>
      <c r="B279" s="131">
        <v>38</v>
      </c>
      <c r="C279" s="131">
        <v>25</v>
      </c>
      <c r="D279" s="131">
        <v>7</v>
      </c>
      <c r="E279" s="131">
        <v>7</v>
      </c>
      <c r="F279" s="131">
        <v>4</v>
      </c>
      <c r="G279" s="131">
        <v>7</v>
      </c>
      <c r="H279" s="131">
        <v>0</v>
      </c>
      <c r="I279" s="131">
        <v>0</v>
      </c>
      <c r="J279" s="131">
        <v>0</v>
      </c>
      <c r="K279" s="131">
        <v>1</v>
      </c>
      <c r="L279" s="131">
        <v>0</v>
      </c>
      <c r="M279" s="131">
        <v>0</v>
      </c>
      <c r="N279" s="131">
        <v>0</v>
      </c>
      <c r="O279" s="131">
        <v>0</v>
      </c>
      <c r="P279" s="131">
        <v>4</v>
      </c>
      <c r="Q279" s="132">
        <v>93</v>
      </c>
    </row>
    <row r="280" spans="1:18" x14ac:dyDescent="0.25">
      <c r="A280" s="116" t="s">
        <v>41</v>
      </c>
      <c r="B280" s="131">
        <v>40</v>
      </c>
      <c r="C280" s="131">
        <v>17</v>
      </c>
      <c r="D280" s="131">
        <v>3</v>
      </c>
      <c r="E280" s="131">
        <v>9</v>
      </c>
      <c r="F280" s="131">
        <v>2</v>
      </c>
      <c r="G280" s="131">
        <v>3</v>
      </c>
      <c r="H280" s="131">
        <v>0</v>
      </c>
      <c r="I280" s="131">
        <v>0</v>
      </c>
      <c r="J280" s="131">
        <v>0</v>
      </c>
      <c r="K280" s="131">
        <v>0</v>
      </c>
      <c r="L280" s="131">
        <v>1</v>
      </c>
      <c r="M280" s="131">
        <v>1</v>
      </c>
      <c r="N280" s="131">
        <v>0</v>
      </c>
      <c r="O280" s="131">
        <v>0</v>
      </c>
      <c r="P280" s="131">
        <v>4</v>
      </c>
      <c r="Q280" s="132">
        <v>80</v>
      </c>
    </row>
    <row r="281" spans="1:18" x14ac:dyDescent="0.25">
      <c r="A281" s="116" t="s">
        <v>42</v>
      </c>
      <c r="B281" s="131">
        <v>46</v>
      </c>
      <c r="C281" s="131">
        <v>13</v>
      </c>
      <c r="D281" s="131">
        <v>3</v>
      </c>
      <c r="E281" s="131">
        <v>6</v>
      </c>
      <c r="F281" s="131">
        <v>2</v>
      </c>
      <c r="G281" s="131">
        <v>8</v>
      </c>
      <c r="H281" s="131">
        <v>0</v>
      </c>
      <c r="I281" s="131">
        <v>0</v>
      </c>
      <c r="J281" s="131">
        <v>0</v>
      </c>
      <c r="K281" s="131">
        <v>0</v>
      </c>
      <c r="L281" s="131">
        <v>0</v>
      </c>
      <c r="M281" s="131">
        <v>1</v>
      </c>
      <c r="N281" s="131">
        <v>0</v>
      </c>
      <c r="O281" s="131">
        <v>0</v>
      </c>
      <c r="P281" s="131">
        <v>2</v>
      </c>
      <c r="Q281" s="132">
        <v>81</v>
      </c>
    </row>
    <row r="282" spans="1:18" x14ac:dyDescent="0.25">
      <c r="A282" s="116" t="s">
        <v>43</v>
      </c>
      <c r="B282" s="131">
        <v>36</v>
      </c>
      <c r="C282" s="131">
        <v>20</v>
      </c>
      <c r="D282" s="131">
        <v>5</v>
      </c>
      <c r="E282" s="131">
        <v>4</v>
      </c>
      <c r="F282" s="131">
        <v>3</v>
      </c>
      <c r="G282" s="131">
        <v>9</v>
      </c>
      <c r="H282" s="131">
        <v>0</v>
      </c>
      <c r="I282" s="131">
        <v>0</v>
      </c>
      <c r="J282" s="131">
        <v>1</v>
      </c>
      <c r="K282" s="131">
        <v>0</v>
      </c>
      <c r="L282" s="131">
        <v>0</v>
      </c>
      <c r="M282" s="131">
        <v>1</v>
      </c>
      <c r="N282" s="131">
        <v>0</v>
      </c>
      <c r="O282" s="131">
        <v>0</v>
      </c>
      <c r="P282" s="131">
        <v>3</v>
      </c>
      <c r="Q282" s="132">
        <v>82</v>
      </c>
    </row>
    <row r="283" spans="1:18" x14ac:dyDescent="0.25">
      <c r="A283" s="116" t="s">
        <v>44</v>
      </c>
      <c r="B283" s="131">
        <v>44</v>
      </c>
      <c r="C283" s="131">
        <v>32</v>
      </c>
      <c r="D283" s="131">
        <v>6</v>
      </c>
      <c r="E283" s="131">
        <v>7</v>
      </c>
      <c r="F283" s="131">
        <v>2</v>
      </c>
      <c r="G283" s="131">
        <v>5</v>
      </c>
      <c r="H283" s="131">
        <v>0</v>
      </c>
      <c r="I283" s="131">
        <v>0</v>
      </c>
      <c r="J283" s="131">
        <v>0</v>
      </c>
      <c r="K283" s="131">
        <v>1</v>
      </c>
      <c r="L283" s="131">
        <v>0</v>
      </c>
      <c r="M283" s="131">
        <v>0</v>
      </c>
      <c r="N283" s="131">
        <v>0</v>
      </c>
      <c r="O283" s="131">
        <v>0</v>
      </c>
      <c r="P283" s="131">
        <v>4</v>
      </c>
      <c r="Q283" s="132">
        <v>101</v>
      </c>
    </row>
    <row r="284" spans="1:18" x14ac:dyDescent="0.25">
      <c r="A284" s="117" t="s">
        <v>45</v>
      </c>
      <c r="B284" s="131">
        <v>49</v>
      </c>
      <c r="C284" s="131">
        <v>23</v>
      </c>
      <c r="D284" s="131">
        <v>6</v>
      </c>
      <c r="E284" s="131">
        <v>4</v>
      </c>
      <c r="F284" s="131">
        <v>3</v>
      </c>
      <c r="G284" s="131">
        <v>2</v>
      </c>
      <c r="H284" s="131">
        <v>0</v>
      </c>
      <c r="I284" s="131">
        <v>0</v>
      </c>
      <c r="J284" s="131">
        <v>0</v>
      </c>
      <c r="K284" s="131">
        <v>0</v>
      </c>
      <c r="L284" s="131">
        <v>0</v>
      </c>
      <c r="M284" s="131">
        <v>0</v>
      </c>
      <c r="N284" s="131">
        <v>0</v>
      </c>
      <c r="O284" s="131">
        <v>1</v>
      </c>
      <c r="P284" s="131">
        <v>0</v>
      </c>
      <c r="Q284" s="132">
        <v>88</v>
      </c>
    </row>
    <row r="285" spans="1:18" x14ac:dyDescent="0.25">
      <c r="A285" s="117" t="s">
        <v>46</v>
      </c>
      <c r="B285" s="131">
        <v>24</v>
      </c>
      <c r="C285" s="131">
        <v>19</v>
      </c>
      <c r="D285" s="131">
        <v>5</v>
      </c>
      <c r="E285" s="131">
        <v>6</v>
      </c>
      <c r="F285" s="131">
        <v>2</v>
      </c>
      <c r="G285" s="131">
        <v>6</v>
      </c>
      <c r="H285" s="131">
        <v>0</v>
      </c>
      <c r="I285" s="131">
        <v>0</v>
      </c>
      <c r="J285" s="131">
        <v>0</v>
      </c>
      <c r="K285" s="131">
        <v>0</v>
      </c>
      <c r="L285" s="131">
        <v>0</v>
      </c>
      <c r="M285" s="131">
        <v>0</v>
      </c>
      <c r="N285" s="131">
        <v>0</v>
      </c>
      <c r="O285" s="131">
        <v>0</v>
      </c>
      <c r="P285" s="131">
        <v>1</v>
      </c>
      <c r="Q285" s="132">
        <v>63</v>
      </c>
    </row>
    <row r="286" spans="1:18" x14ac:dyDescent="0.25">
      <c r="A286" s="117" t="s">
        <v>47</v>
      </c>
      <c r="B286" s="131">
        <v>24</v>
      </c>
      <c r="C286" s="131">
        <v>18</v>
      </c>
      <c r="D286" s="131">
        <v>4</v>
      </c>
      <c r="E286" s="131">
        <v>2</v>
      </c>
      <c r="F286" s="131">
        <v>0</v>
      </c>
      <c r="G286" s="131">
        <v>3</v>
      </c>
      <c r="H286" s="131">
        <v>0</v>
      </c>
      <c r="I286" s="131">
        <v>0</v>
      </c>
      <c r="J286" s="131">
        <v>0</v>
      </c>
      <c r="K286" s="131">
        <v>0</v>
      </c>
      <c r="L286" s="131">
        <v>0</v>
      </c>
      <c r="M286" s="131">
        <v>0</v>
      </c>
      <c r="N286" s="131">
        <v>0</v>
      </c>
      <c r="O286" s="131">
        <v>0</v>
      </c>
      <c r="P286" s="131">
        <v>1</v>
      </c>
      <c r="Q286" s="132">
        <v>52</v>
      </c>
    </row>
    <row r="287" spans="1:18" x14ac:dyDescent="0.25">
      <c r="A287" s="117" t="s">
        <v>48</v>
      </c>
      <c r="B287" s="131">
        <v>15</v>
      </c>
      <c r="C287" s="131">
        <v>11</v>
      </c>
      <c r="D287" s="131">
        <v>2</v>
      </c>
      <c r="E287" s="131">
        <v>2</v>
      </c>
      <c r="F287" s="131">
        <v>1</v>
      </c>
      <c r="G287" s="131">
        <v>1</v>
      </c>
      <c r="H287" s="131">
        <v>0</v>
      </c>
      <c r="I287" s="131">
        <v>0</v>
      </c>
      <c r="J287" s="131">
        <v>0</v>
      </c>
      <c r="K287" s="131">
        <v>0</v>
      </c>
      <c r="L287" s="131">
        <v>0</v>
      </c>
      <c r="M287" s="131">
        <v>1</v>
      </c>
      <c r="N287" s="131">
        <v>0</v>
      </c>
      <c r="O287" s="131">
        <v>0</v>
      </c>
      <c r="P287" s="131">
        <v>0</v>
      </c>
      <c r="Q287" s="132">
        <v>33</v>
      </c>
    </row>
    <row r="288" spans="1:18" x14ac:dyDescent="0.25">
      <c r="A288" s="117" t="s">
        <v>49</v>
      </c>
      <c r="B288" s="131">
        <v>16</v>
      </c>
      <c r="C288" s="131">
        <v>20</v>
      </c>
      <c r="D288" s="131">
        <v>0</v>
      </c>
      <c r="E288" s="131">
        <v>3</v>
      </c>
      <c r="F288" s="131">
        <v>0</v>
      </c>
      <c r="G288" s="131">
        <v>2</v>
      </c>
      <c r="H288" s="131">
        <v>0</v>
      </c>
      <c r="I288" s="131">
        <v>0</v>
      </c>
      <c r="J288" s="131">
        <v>0</v>
      </c>
      <c r="K288" s="131">
        <v>0</v>
      </c>
      <c r="L288" s="131">
        <v>0</v>
      </c>
      <c r="M288" s="131">
        <v>0</v>
      </c>
      <c r="N288" s="131">
        <v>0</v>
      </c>
      <c r="O288" s="131">
        <v>0</v>
      </c>
      <c r="P288" s="131">
        <v>0</v>
      </c>
      <c r="Q288" s="132">
        <v>41</v>
      </c>
    </row>
    <row r="289" spans="1:18" x14ac:dyDescent="0.25">
      <c r="A289" s="117" t="s">
        <v>50</v>
      </c>
      <c r="B289" s="131">
        <v>6</v>
      </c>
      <c r="C289" s="131">
        <v>10</v>
      </c>
      <c r="D289" s="131">
        <v>1</v>
      </c>
      <c r="E289" s="131">
        <v>0</v>
      </c>
      <c r="F289" s="131">
        <v>0</v>
      </c>
      <c r="G289" s="131">
        <v>0</v>
      </c>
      <c r="H289" s="131">
        <v>0</v>
      </c>
      <c r="I289" s="131">
        <v>0</v>
      </c>
      <c r="J289" s="131">
        <v>0</v>
      </c>
      <c r="K289" s="131">
        <v>1</v>
      </c>
      <c r="L289" s="131">
        <v>0</v>
      </c>
      <c r="M289" s="131">
        <v>1</v>
      </c>
      <c r="N289" s="131">
        <v>0</v>
      </c>
      <c r="O289" s="131">
        <v>0</v>
      </c>
      <c r="P289" s="131">
        <v>0</v>
      </c>
      <c r="Q289" s="132">
        <v>19</v>
      </c>
    </row>
    <row r="290" spans="1:18" x14ac:dyDescent="0.25">
      <c r="A290" s="117" t="s">
        <v>51</v>
      </c>
      <c r="B290" s="131">
        <v>2</v>
      </c>
      <c r="C290" s="131">
        <v>10</v>
      </c>
      <c r="D290" s="131">
        <v>0</v>
      </c>
      <c r="E290" s="131">
        <v>0</v>
      </c>
      <c r="F290" s="131">
        <v>0</v>
      </c>
      <c r="G290" s="131">
        <v>1</v>
      </c>
      <c r="H290" s="131">
        <v>0</v>
      </c>
      <c r="I290" s="131">
        <v>0</v>
      </c>
      <c r="J290" s="131">
        <v>0</v>
      </c>
      <c r="K290" s="131">
        <v>0</v>
      </c>
      <c r="L290" s="131">
        <v>0</v>
      </c>
      <c r="M290" s="131">
        <v>1</v>
      </c>
      <c r="N290" s="131">
        <v>0</v>
      </c>
      <c r="O290" s="131">
        <v>0</v>
      </c>
      <c r="P290" s="131">
        <v>0</v>
      </c>
      <c r="Q290" s="132">
        <v>14</v>
      </c>
    </row>
    <row r="291" spans="1:18" x14ac:dyDescent="0.25">
      <c r="A291" s="117" t="s">
        <v>52</v>
      </c>
      <c r="B291" s="131">
        <v>3</v>
      </c>
      <c r="C291" s="131">
        <v>4</v>
      </c>
      <c r="D291" s="131">
        <v>0</v>
      </c>
      <c r="E291" s="131">
        <v>0</v>
      </c>
      <c r="F291" s="131">
        <v>0</v>
      </c>
      <c r="G291" s="131">
        <v>0</v>
      </c>
      <c r="H291" s="131">
        <v>0</v>
      </c>
      <c r="I291" s="131">
        <v>0</v>
      </c>
      <c r="J291" s="131">
        <v>0</v>
      </c>
      <c r="K291" s="131">
        <v>0</v>
      </c>
      <c r="L291" s="131">
        <v>0</v>
      </c>
      <c r="M291" s="131">
        <v>0</v>
      </c>
      <c r="N291" s="131">
        <v>0</v>
      </c>
      <c r="O291" s="131">
        <v>0</v>
      </c>
      <c r="P291" s="131">
        <v>0</v>
      </c>
      <c r="Q291" s="132">
        <v>7</v>
      </c>
    </row>
    <row r="292" spans="1:18" x14ac:dyDescent="0.25">
      <c r="A292" s="117" t="s">
        <v>53</v>
      </c>
      <c r="B292" s="131">
        <v>0</v>
      </c>
      <c r="C292" s="131">
        <v>1</v>
      </c>
      <c r="D292" s="131">
        <v>0</v>
      </c>
      <c r="E292" s="131">
        <v>0</v>
      </c>
      <c r="F292" s="131">
        <v>0</v>
      </c>
      <c r="G292" s="131">
        <v>0</v>
      </c>
      <c r="H292" s="131">
        <v>0</v>
      </c>
      <c r="I292" s="131">
        <v>0</v>
      </c>
      <c r="J292" s="131">
        <v>0</v>
      </c>
      <c r="K292" s="131">
        <v>0</v>
      </c>
      <c r="L292" s="131">
        <v>0</v>
      </c>
      <c r="M292" s="131">
        <v>0</v>
      </c>
      <c r="N292" s="131">
        <v>0</v>
      </c>
      <c r="O292" s="131">
        <v>0</v>
      </c>
      <c r="P292" s="131">
        <v>0</v>
      </c>
      <c r="Q292" s="132">
        <v>1</v>
      </c>
    </row>
    <row r="293" spans="1:18" x14ac:dyDescent="0.25">
      <c r="A293" s="117" t="s">
        <v>54</v>
      </c>
      <c r="B293" s="131">
        <v>0</v>
      </c>
      <c r="C293" s="131">
        <v>0</v>
      </c>
      <c r="D293" s="131">
        <v>0</v>
      </c>
      <c r="E293" s="131">
        <v>0</v>
      </c>
      <c r="F293" s="131">
        <v>0</v>
      </c>
      <c r="G293" s="131">
        <v>0</v>
      </c>
      <c r="H293" s="131">
        <v>0</v>
      </c>
      <c r="I293" s="131">
        <v>0</v>
      </c>
      <c r="J293" s="131">
        <v>0</v>
      </c>
      <c r="K293" s="131">
        <v>0</v>
      </c>
      <c r="L293" s="131">
        <v>0</v>
      </c>
      <c r="M293" s="131">
        <v>0</v>
      </c>
      <c r="N293" s="131">
        <v>0</v>
      </c>
      <c r="O293" s="131">
        <v>0</v>
      </c>
      <c r="P293" s="131">
        <v>0</v>
      </c>
      <c r="Q293" s="132">
        <v>0</v>
      </c>
    </row>
    <row r="294" spans="1:18" x14ac:dyDescent="0.25">
      <c r="A294" s="124" t="s">
        <v>11</v>
      </c>
      <c r="B294" s="132">
        <v>480</v>
      </c>
      <c r="C294" s="132">
        <v>322</v>
      </c>
      <c r="D294" s="132">
        <v>51</v>
      </c>
      <c r="E294" s="132">
        <v>76</v>
      </c>
      <c r="F294" s="132">
        <v>27</v>
      </c>
      <c r="G294" s="132">
        <v>82</v>
      </c>
      <c r="H294" s="132">
        <v>0</v>
      </c>
      <c r="I294" s="132">
        <v>0</v>
      </c>
      <c r="J294" s="132">
        <v>4</v>
      </c>
      <c r="K294" s="132">
        <v>5</v>
      </c>
      <c r="L294" s="132">
        <v>3</v>
      </c>
      <c r="M294" s="132">
        <v>11</v>
      </c>
      <c r="N294" s="132">
        <v>0</v>
      </c>
      <c r="O294" s="132">
        <v>1</v>
      </c>
      <c r="P294" s="132">
        <v>35</v>
      </c>
      <c r="Q294" s="132">
        <v>1097</v>
      </c>
    </row>
    <row r="296" spans="1:18" x14ac:dyDescent="0.25">
      <c r="A296" s="24" t="s">
        <v>243</v>
      </c>
      <c r="B296" s="24"/>
      <c r="C296" s="24"/>
      <c r="D296" s="24"/>
      <c r="E296" s="24"/>
      <c r="F296" s="24"/>
      <c r="G296" s="24"/>
      <c r="H296" s="24"/>
      <c r="I296" s="24"/>
      <c r="J296" s="24"/>
      <c r="K296" s="24"/>
      <c r="L296" s="24"/>
      <c r="M296" s="24"/>
      <c r="N296" s="24"/>
      <c r="O296" s="24"/>
    </row>
    <row r="298" spans="1:18" s="45" customFormat="1" ht="75" x14ac:dyDescent="0.25">
      <c r="A298" s="35" t="s">
        <v>55</v>
      </c>
      <c r="B298" s="35" t="s">
        <v>91</v>
      </c>
      <c r="C298" s="35" t="s">
        <v>92</v>
      </c>
      <c r="D298" s="35" t="s">
        <v>93</v>
      </c>
      <c r="E298" s="35" t="s">
        <v>94</v>
      </c>
      <c r="F298" s="35" t="s">
        <v>95</v>
      </c>
      <c r="G298" s="35" t="s">
        <v>96</v>
      </c>
      <c r="H298" s="35" t="s">
        <v>97</v>
      </c>
      <c r="I298" s="35" t="s">
        <v>343</v>
      </c>
      <c r="J298" s="35" t="s">
        <v>98</v>
      </c>
      <c r="K298" s="35" t="s">
        <v>26</v>
      </c>
      <c r="L298" s="35" t="s">
        <v>89</v>
      </c>
      <c r="M298" s="35" t="s">
        <v>99</v>
      </c>
      <c r="N298" s="35" t="s">
        <v>65</v>
      </c>
      <c r="O298" s="35" t="s">
        <v>100</v>
      </c>
      <c r="P298" s="35" t="s">
        <v>73</v>
      </c>
      <c r="Q298" s="35" t="s">
        <v>11</v>
      </c>
    </row>
    <row r="299" spans="1:18" x14ac:dyDescent="0.25">
      <c r="A299" s="116" t="s">
        <v>3</v>
      </c>
      <c r="B299" s="57">
        <v>4</v>
      </c>
      <c r="C299" s="57">
        <v>3</v>
      </c>
      <c r="D299" s="57">
        <v>0</v>
      </c>
      <c r="E299" s="57">
        <v>0</v>
      </c>
      <c r="F299" s="57">
        <v>0</v>
      </c>
      <c r="G299" s="57">
        <v>0</v>
      </c>
      <c r="H299" s="57">
        <v>0</v>
      </c>
      <c r="I299" s="57">
        <v>0</v>
      </c>
      <c r="J299" s="57">
        <v>0</v>
      </c>
      <c r="K299" s="57">
        <v>0</v>
      </c>
      <c r="L299" s="57">
        <v>0</v>
      </c>
      <c r="M299" s="57">
        <v>0</v>
      </c>
      <c r="N299" s="57">
        <v>0</v>
      </c>
      <c r="O299" s="57">
        <v>0</v>
      </c>
      <c r="P299" s="57">
        <v>1</v>
      </c>
      <c r="Q299" s="129">
        <v>8</v>
      </c>
    </row>
    <row r="300" spans="1:18" x14ac:dyDescent="0.25">
      <c r="A300" s="116" t="s">
        <v>66</v>
      </c>
      <c r="B300" s="57">
        <v>1</v>
      </c>
      <c r="C300" s="57">
        <v>2</v>
      </c>
      <c r="D300" s="57">
        <v>0</v>
      </c>
      <c r="E300" s="57">
        <v>0</v>
      </c>
      <c r="F300" s="57">
        <v>0</v>
      </c>
      <c r="G300" s="57">
        <v>3</v>
      </c>
      <c r="H300" s="57">
        <v>0</v>
      </c>
      <c r="I300" s="57">
        <v>0</v>
      </c>
      <c r="J300" s="57">
        <v>0</v>
      </c>
      <c r="K300" s="57">
        <v>0</v>
      </c>
      <c r="L300" s="57">
        <v>0</v>
      </c>
      <c r="M300" s="57">
        <v>1</v>
      </c>
      <c r="N300" s="57">
        <v>0</v>
      </c>
      <c r="O300" s="57">
        <v>0</v>
      </c>
      <c r="P300" s="57">
        <v>2</v>
      </c>
      <c r="Q300" s="129">
        <v>9</v>
      </c>
    </row>
    <row r="301" spans="1:18" x14ac:dyDescent="0.25">
      <c r="A301" s="116" t="s">
        <v>67</v>
      </c>
      <c r="B301" s="57">
        <v>1</v>
      </c>
      <c r="C301" s="57">
        <v>3</v>
      </c>
      <c r="D301" s="57">
        <v>0</v>
      </c>
      <c r="E301" s="57">
        <v>2</v>
      </c>
      <c r="F301" s="57">
        <v>0</v>
      </c>
      <c r="G301" s="57">
        <v>1</v>
      </c>
      <c r="H301" s="57">
        <v>0</v>
      </c>
      <c r="I301" s="57">
        <v>0</v>
      </c>
      <c r="J301" s="57">
        <v>0</v>
      </c>
      <c r="K301" s="57">
        <v>0</v>
      </c>
      <c r="L301" s="57">
        <v>0</v>
      </c>
      <c r="M301" s="57">
        <v>0</v>
      </c>
      <c r="N301" s="57">
        <v>0</v>
      </c>
      <c r="O301" s="57">
        <v>0</v>
      </c>
      <c r="P301" s="57">
        <v>1</v>
      </c>
      <c r="Q301" s="129">
        <v>8</v>
      </c>
      <c r="R301" s="21"/>
    </row>
    <row r="302" spans="1:18" x14ac:dyDescent="0.25">
      <c r="A302" s="116" t="s">
        <v>37</v>
      </c>
      <c r="B302" s="57">
        <v>11</v>
      </c>
      <c r="C302" s="57">
        <v>12</v>
      </c>
      <c r="D302" s="57">
        <v>1</v>
      </c>
      <c r="E302" s="57">
        <v>3</v>
      </c>
      <c r="F302" s="57">
        <v>1</v>
      </c>
      <c r="G302" s="57">
        <v>4</v>
      </c>
      <c r="H302" s="57">
        <v>0</v>
      </c>
      <c r="I302" s="57">
        <v>0</v>
      </c>
      <c r="J302" s="57">
        <v>0</v>
      </c>
      <c r="K302" s="57">
        <v>0</v>
      </c>
      <c r="L302" s="57">
        <v>0</v>
      </c>
      <c r="M302" s="57">
        <v>0</v>
      </c>
      <c r="N302" s="57">
        <v>0</v>
      </c>
      <c r="O302" s="57">
        <v>1</v>
      </c>
      <c r="P302" s="57">
        <v>0</v>
      </c>
      <c r="Q302" s="129">
        <v>33</v>
      </c>
      <c r="R302" s="22"/>
    </row>
    <row r="303" spans="1:18" x14ac:dyDescent="0.25">
      <c r="A303" s="116" t="s">
        <v>38</v>
      </c>
      <c r="B303" s="57">
        <v>14</v>
      </c>
      <c r="C303" s="57">
        <v>10</v>
      </c>
      <c r="D303" s="57">
        <v>1</v>
      </c>
      <c r="E303" s="57">
        <v>5</v>
      </c>
      <c r="F303" s="57">
        <v>1</v>
      </c>
      <c r="G303" s="57">
        <v>3</v>
      </c>
      <c r="H303" s="57">
        <v>0</v>
      </c>
      <c r="I303" s="57">
        <v>0</v>
      </c>
      <c r="J303" s="57">
        <v>0</v>
      </c>
      <c r="K303" s="57">
        <v>0</v>
      </c>
      <c r="L303" s="57">
        <v>0</v>
      </c>
      <c r="M303" s="57">
        <v>0</v>
      </c>
      <c r="N303" s="57">
        <v>0</v>
      </c>
      <c r="O303" s="57">
        <v>0</v>
      </c>
      <c r="P303" s="57">
        <v>1</v>
      </c>
      <c r="Q303" s="129">
        <v>35</v>
      </c>
    </row>
    <row r="304" spans="1:18" x14ac:dyDescent="0.25">
      <c r="A304" s="116" t="s">
        <v>39</v>
      </c>
      <c r="B304" s="57">
        <v>11</v>
      </c>
      <c r="C304" s="57">
        <v>10</v>
      </c>
      <c r="D304" s="57">
        <v>2</v>
      </c>
      <c r="E304" s="57">
        <v>2</v>
      </c>
      <c r="F304" s="57">
        <v>1</v>
      </c>
      <c r="G304" s="57">
        <v>5</v>
      </c>
      <c r="H304" s="57">
        <v>0</v>
      </c>
      <c r="I304" s="57">
        <v>0</v>
      </c>
      <c r="J304" s="57">
        <v>0</v>
      </c>
      <c r="K304" s="57">
        <v>0</v>
      </c>
      <c r="L304" s="57">
        <v>0</v>
      </c>
      <c r="M304" s="57">
        <v>0</v>
      </c>
      <c r="N304" s="57">
        <v>0</v>
      </c>
      <c r="O304" s="57">
        <v>0</v>
      </c>
      <c r="P304" s="57">
        <v>2</v>
      </c>
      <c r="Q304" s="129">
        <v>33</v>
      </c>
    </row>
    <row r="305" spans="1:17" x14ac:dyDescent="0.25">
      <c r="A305" s="116" t="s">
        <v>40</v>
      </c>
      <c r="B305" s="57">
        <v>12</v>
      </c>
      <c r="C305" s="57">
        <v>5</v>
      </c>
      <c r="D305" s="57">
        <v>0</v>
      </c>
      <c r="E305" s="57">
        <v>1</v>
      </c>
      <c r="F305" s="57">
        <v>1</v>
      </c>
      <c r="G305" s="57">
        <v>4</v>
      </c>
      <c r="H305" s="57">
        <v>0</v>
      </c>
      <c r="I305" s="57">
        <v>0</v>
      </c>
      <c r="J305" s="57">
        <v>0</v>
      </c>
      <c r="K305" s="57">
        <v>0</v>
      </c>
      <c r="L305" s="57">
        <v>0</v>
      </c>
      <c r="M305" s="57">
        <v>0</v>
      </c>
      <c r="N305" s="57">
        <v>0</v>
      </c>
      <c r="O305" s="57">
        <v>0</v>
      </c>
      <c r="P305" s="57">
        <v>0</v>
      </c>
      <c r="Q305" s="129">
        <v>23</v>
      </c>
    </row>
    <row r="306" spans="1:17" x14ac:dyDescent="0.25">
      <c r="A306" s="116" t="s">
        <v>41</v>
      </c>
      <c r="B306" s="57">
        <v>6</v>
      </c>
      <c r="C306" s="57">
        <v>11</v>
      </c>
      <c r="D306" s="57">
        <v>1</v>
      </c>
      <c r="E306" s="57">
        <v>2</v>
      </c>
      <c r="F306" s="57">
        <v>0</v>
      </c>
      <c r="G306" s="57">
        <v>2</v>
      </c>
      <c r="H306" s="57">
        <v>0</v>
      </c>
      <c r="I306" s="57">
        <v>0</v>
      </c>
      <c r="J306" s="57">
        <v>0</v>
      </c>
      <c r="K306" s="57">
        <v>0</v>
      </c>
      <c r="L306" s="57">
        <v>0</v>
      </c>
      <c r="M306" s="57">
        <v>0</v>
      </c>
      <c r="N306" s="57">
        <v>0</v>
      </c>
      <c r="O306" s="57">
        <v>0</v>
      </c>
      <c r="P306" s="57">
        <v>1</v>
      </c>
      <c r="Q306" s="129">
        <v>23</v>
      </c>
    </row>
    <row r="307" spans="1:17" x14ac:dyDescent="0.25">
      <c r="A307" s="116" t="s">
        <v>42</v>
      </c>
      <c r="B307" s="57">
        <v>5</v>
      </c>
      <c r="C307" s="57">
        <v>5</v>
      </c>
      <c r="D307" s="57">
        <v>2</v>
      </c>
      <c r="E307" s="57">
        <v>2</v>
      </c>
      <c r="F307" s="57">
        <v>0</v>
      </c>
      <c r="G307" s="57">
        <v>3</v>
      </c>
      <c r="H307" s="57">
        <v>0</v>
      </c>
      <c r="I307" s="57">
        <v>0</v>
      </c>
      <c r="J307" s="57">
        <v>0</v>
      </c>
      <c r="K307" s="57">
        <v>0</v>
      </c>
      <c r="L307" s="57">
        <v>0</v>
      </c>
      <c r="M307" s="57">
        <v>0</v>
      </c>
      <c r="N307" s="57">
        <v>0</v>
      </c>
      <c r="O307" s="57">
        <v>0</v>
      </c>
      <c r="P307" s="57">
        <v>1</v>
      </c>
      <c r="Q307" s="129">
        <v>18</v>
      </c>
    </row>
    <row r="308" spans="1:17" x14ac:dyDescent="0.25">
      <c r="A308" s="116" t="s">
        <v>43</v>
      </c>
      <c r="B308" s="57">
        <v>9</v>
      </c>
      <c r="C308" s="57">
        <v>6</v>
      </c>
      <c r="D308" s="57">
        <v>0</v>
      </c>
      <c r="E308" s="57">
        <v>2</v>
      </c>
      <c r="F308" s="57">
        <v>0</v>
      </c>
      <c r="G308" s="57">
        <v>1</v>
      </c>
      <c r="H308" s="57">
        <v>0</v>
      </c>
      <c r="I308" s="57">
        <v>0</v>
      </c>
      <c r="J308" s="57">
        <v>1</v>
      </c>
      <c r="K308" s="57">
        <v>0</v>
      </c>
      <c r="L308" s="57">
        <v>0</v>
      </c>
      <c r="M308" s="57">
        <v>0</v>
      </c>
      <c r="N308" s="57">
        <v>0</v>
      </c>
      <c r="O308" s="57">
        <v>0</v>
      </c>
      <c r="P308" s="57">
        <v>1</v>
      </c>
      <c r="Q308" s="129">
        <v>20</v>
      </c>
    </row>
    <row r="309" spans="1:17" x14ac:dyDescent="0.25">
      <c r="A309" s="116" t="s">
        <v>44</v>
      </c>
      <c r="B309" s="57">
        <v>15</v>
      </c>
      <c r="C309" s="57">
        <v>7</v>
      </c>
      <c r="D309" s="57">
        <v>1</v>
      </c>
      <c r="E309" s="57">
        <v>3</v>
      </c>
      <c r="F309" s="57">
        <v>1</v>
      </c>
      <c r="G309" s="57">
        <v>1</v>
      </c>
      <c r="H309" s="57">
        <v>0</v>
      </c>
      <c r="I309" s="57">
        <v>0</v>
      </c>
      <c r="J309" s="57">
        <v>0</v>
      </c>
      <c r="K309" s="57">
        <v>0</v>
      </c>
      <c r="L309" s="57">
        <v>0</v>
      </c>
      <c r="M309" s="57">
        <v>0</v>
      </c>
      <c r="N309" s="57">
        <v>0</v>
      </c>
      <c r="O309" s="57">
        <v>0</v>
      </c>
      <c r="P309" s="57">
        <v>0</v>
      </c>
      <c r="Q309" s="129">
        <v>28</v>
      </c>
    </row>
    <row r="310" spans="1:17" x14ac:dyDescent="0.25">
      <c r="A310" s="117" t="s">
        <v>45</v>
      </c>
      <c r="B310" s="57">
        <v>16</v>
      </c>
      <c r="C310" s="57">
        <v>3</v>
      </c>
      <c r="D310" s="57">
        <v>3</v>
      </c>
      <c r="E310" s="57">
        <v>2</v>
      </c>
      <c r="F310" s="57">
        <v>1</v>
      </c>
      <c r="G310" s="57">
        <v>1</v>
      </c>
      <c r="H310" s="57">
        <v>0</v>
      </c>
      <c r="I310" s="57">
        <v>0</v>
      </c>
      <c r="J310" s="57">
        <v>0</v>
      </c>
      <c r="K310" s="57">
        <v>0</v>
      </c>
      <c r="L310" s="57">
        <v>0</v>
      </c>
      <c r="M310" s="57">
        <v>0</v>
      </c>
      <c r="N310" s="57">
        <v>0</v>
      </c>
      <c r="O310" s="57">
        <v>0</v>
      </c>
      <c r="P310" s="57">
        <v>0</v>
      </c>
      <c r="Q310" s="129">
        <v>26</v>
      </c>
    </row>
    <row r="311" spans="1:17" x14ac:dyDescent="0.25">
      <c r="A311" s="117" t="s">
        <v>46</v>
      </c>
      <c r="B311" s="57">
        <v>15</v>
      </c>
      <c r="C311" s="57">
        <v>11</v>
      </c>
      <c r="D311" s="57">
        <v>2</v>
      </c>
      <c r="E311" s="57">
        <v>3</v>
      </c>
      <c r="F311" s="57">
        <v>1</v>
      </c>
      <c r="G311" s="57">
        <v>1</v>
      </c>
      <c r="H311" s="57">
        <v>0</v>
      </c>
      <c r="I311" s="57">
        <v>0</v>
      </c>
      <c r="J311" s="130">
        <v>0</v>
      </c>
      <c r="K311" s="57">
        <v>1</v>
      </c>
      <c r="L311" s="57">
        <v>0</v>
      </c>
      <c r="M311" s="57">
        <v>1</v>
      </c>
      <c r="N311" s="57">
        <v>0</v>
      </c>
      <c r="O311" s="57">
        <v>0</v>
      </c>
      <c r="P311" s="57">
        <v>1</v>
      </c>
      <c r="Q311" s="129">
        <v>36</v>
      </c>
    </row>
    <row r="312" spans="1:17" x14ac:dyDescent="0.25">
      <c r="A312" s="117" t="s">
        <v>47</v>
      </c>
      <c r="B312" s="57">
        <v>11</v>
      </c>
      <c r="C312" s="57">
        <v>8</v>
      </c>
      <c r="D312" s="57">
        <v>2</v>
      </c>
      <c r="E312" s="57">
        <v>2</v>
      </c>
      <c r="F312" s="57">
        <v>0</v>
      </c>
      <c r="G312" s="57">
        <v>2</v>
      </c>
      <c r="H312" s="57">
        <v>0</v>
      </c>
      <c r="I312" s="57">
        <v>0</v>
      </c>
      <c r="J312" s="57">
        <v>0</v>
      </c>
      <c r="K312" s="57">
        <v>0</v>
      </c>
      <c r="L312" s="57">
        <v>0</v>
      </c>
      <c r="M312" s="57">
        <v>0</v>
      </c>
      <c r="N312" s="57">
        <v>0</v>
      </c>
      <c r="O312" s="57">
        <v>0</v>
      </c>
      <c r="P312" s="57">
        <v>0</v>
      </c>
      <c r="Q312" s="129">
        <v>25</v>
      </c>
    </row>
    <row r="313" spans="1:17" x14ac:dyDescent="0.25">
      <c r="A313" s="117" t="s">
        <v>48</v>
      </c>
      <c r="B313" s="57">
        <v>12</v>
      </c>
      <c r="C313" s="57">
        <v>5</v>
      </c>
      <c r="D313" s="57">
        <v>0</v>
      </c>
      <c r="E313" s="57">
        <v>2</v>
      </c>
      <c r="F313" s="57">
        <v>0</v>
      </c>
      <c r="G313" s="57">
        <v>0</v>
      </c>
      <c r="H313" s="57">
        <v>0</v>
      </c>
      <c r="I313" s="57">
        <v>0</v>
      </c>
      <c r="J313" s="57">
        <v>0</v>
      </c>
      <c r="K313" s="57">
        <v>0</v>
      </c>
      <c r="L313" s="57">
        <v>0</v>
      </c>
      <c r="M313" s="57">
        <v>0</v>
      </c>
      <c r="N313" s="57">
        <v>0</v>
      </c>
      <c r="O313" s="57">
        <v>0</v>
      </c>
      <c r="P313" s="57">
        <v>0</v>
      </c>
      <c r="Q313" s="129">
        <v>19</v>
      </c>
    </row>
    <row r="314" spans="1:17" x14ac:dyDescent="0.25">
      <c r="A314" s="117" t="s">
        <v>49</v>
      </c>
      <c r="B314" s="57">
        <v>13</v>
      </c>
      <c r="C314" s="57">
        <v>12</v>
      </c>
      <c r="D314" s="57">
        <v>0</v>
      </c>
      <c r="E314" s="57">
        <v>1</v>
      </c>
      <c r="F314" s="57">
        <v>1</v>
      </c>
      <c r="G314" s="57">
        <v>2</v>
      </c>
      <c r="H314" s="57">
        <v>0</v>
      </c>
      <c r="I314" s="57">
        <v>0</v>
      </c>
      <c r="J314" s="57">
        <v>0</v>
      </c>
      <c r="K314" s="57">
        <v>0</v>
      </c>
      <c r="L314" s="57">
        <v>0</v>
      </c>
      <c r="M314" s="57">
        <v>0</v>
      </c>
      <c r="N314" s="57">
        <v>0</v>
      </c>
      <c r="O314" s="57">
        <v>0</v>
      </c>
      <c r="P314" s="57">
        <v>0</v>
      </c>
      <c r="Q314" s="129">
        <v>29</v>
      </c>
    </row>
    <row r="315" spans="1:17" x14ac:dyDescent="0.25">
      <c r="A315" s="117" t="s">
        <v>50</v>
      </c>
      <c r="B315" s="57">
        <v>12</v>
      </c>
      <c r="C315" s="57">
        <v>6</v>
      </c>
      <c r="D315" s="57">
        <v>2</v>
      </c>
      <c r="E315" s="57">
        <v>2</v>
      </c>
      <c r="F315" s="57">
        <v>1</v>
      </c>
      <c r="G315" s="57">
        <v>1</v>
      </c>
      <c r="H315" s="57">
        <v>0</v>
      </c>
      <c r="I315" s="57">
        <v>0</v>
      </c>
      <c r="J315" s="57">
        <v>0</v>
      </c>
      <c r="K315" s="57">
        <v>0</v>
      </c>
      <c r="L315" s="57">
        <v>0</v>
      </c>
      <c r="M315" s="57">
        <v>1</v>
      </c>
      <c r="N315" s="57">
        <v>0</v>
      </c>
      <c r="O315" s="57">
        <v>1</v>
      </c>
      <c r="P315" s="57">
        <v>2</v>
      </c>
      <c r="Q315" s="129">
        <v>28</v>
      </c>
    </row>
    <row r="316" spans="1:17" x14ac:dyDescent="0.25">
      <c r="A316" s="117" t="s">
        <v>51</v>
      </c>
      <c r="B316" s="57">
        <v>10</v>
      </c>
      <c r="C316" s="57">
        <v>3</v>
      </c>
      <c r="D316" s="57">
        <v>2</v>
      </c>
      <c r="E316" s="57">
        <v>0</v>
      </c>
      <c r="F316" s="57">
        <v>0</v>
      </c>
      <c r="G316" s="57">
        <v>1</v>
      </c>
      <c r="H316" s="57">
        <v>0</v>
      </c>
      <c r="I316" s="57">
        <v>0</v>
      </c>
      <c r="J316" s="57">
        <v>0</v>
      </c>
      <c r="K316" s="57">
        <v>0</v>
      </c>
      <c r="L316" s="57">
        <v>0</v>
      </c>
      <c r="M316" s="57">
        <v>0</v>
      </c>
      <c r="N316" s="57">
        <v>0</v>
      </c>
      <c r="O316" s="57">
        <v>0</v>
      </c>
      <c r="P316" s="57">
        <v>0</v>
      </c>
      <c r="Q316" s="129">
        <v>16</v>
      </c>
    </row>
    <row r="317" spans="1:17" x14ac:dyDescent="0.25">
      <c r="A317" s="117" t="s">
        <v>52</v>
      </c>
      <c r="B317" s="57">
        <v>1</v>
      </c>
      <c r="C317" s="57">
        <v>1</v>
      </c>
      <c r="D317" s="57">
        <v>0</v>
      </c>
      <c r="E317" s="57">
        <v>0</v>
      </c>
      <c r="F317" s="57">
        <v>0</v>
      </c>
      <c r="G317" s="57">
        <v>1</v>
      </c>
      <c r="H317" s="57">
        <v>0</v>
      </c>
      <c r="I317" s="57">
        <v>0</v>
      </c>
      <c r="J317" s="57">
        <v>0</v>
      </c>
      <c r="K317" s="57">
        <v>0</v>
      </c>
      <c r="L317" s="57">
        <v>0</v>
      </c>
      <c r="M317" s="57">
        <v>2</v>
      </c>
      <c r="N317" s="57">
        <v>0</v>
      </c>
      <c r="O317" s="57">
        <v>0</v>
      </c>
      <c r="P317" s="57">
        <v>0</v>
      </c>
      <c r="Q317" s="129">
        <v>5</v>
      </c>
    </row>
    <row r="318" spans="1:17" x14ac:dyDescent="0.25">
      <c r="A318" s="117" t="s">
        <v>53</v>
      </c>
      <c r="B318" s="57">
        <v>1</v>
      </c>
      <c r="C318" s="57">
        <v>0</v>
      </c>
      <c r="D318" s="57">
        <v>0</v>
      </c>
      <c r="E318" s="57">
        <v>0</v>
      </c>
      <c r="F318" s="57">
        <v>0</v>
      </c>
      <c r="G318" s="57">
        <v>0</v>
      </c>
      <c r="H318" s="57">
        <v>0</v>
      </c>
      <c r="I318" s="57">
        <v>0</v>
      </c>
      <c r="J318" s="57">
        <v>0</v>
      </c>
      <c r="K318" s="57">
        <v>0</v>
      </c>
      <c r="L318" s="57">
        <v>0</v>
      </c>
      <c r="M318" s="57">
        <v>0</v>
      </c>
      <c r="N318" s="57">
        <v>0</v>
      </c>
      <c r="O318" s="57">
        <v>0</v>
      </c>
      <c r="P318" s="57">
        <v>0</v>
      </c>
      <c r="Q318" s="129">
        <v>1</v>
      </c>
    </row>
    <row r="319" spans="1:17" x14ac:dyDescent="0.25">
      <c r="A319" s="117" t="s">
        <v>54</v>
      </c>
      <c r="B319" s="57">
        <v>0</v>
      </c>
      <c r="C319" s="57">
        <v>0</v>
      </c>
      <c r="D319" s="57">
        <v>0</v>
      </c>
      <c r="E319" s="57">
        <v>0</v>
      </c>
      <c r="F319" s="57">
        <v>0</v>
      </c>
      <c r="G319" s="57">
        <v>0</v>
      </c>
      <c r="H319" s="57">
        <v>0</v>
      </c>
      <c r="I319" s="57">
        <v>0</v>
      </c>
      <c r="J319" s="57">
        <v>0</v>
      </c>
      <c r="K319" s="57">
        <v>0</v>
      </c>
      <c r="L319" s="57">
        <v>0</v>
      </c>
      <c r="M319" s="57">
        <v>0</v>
      </c>
      <c r="N319" s="57">
        <v>0</v>
      </c>
      <c r="O319" s="57">
        <v>0</v>
      </c>
      <c r="P319" s="57">
        <v>0</v>
      </c>
      <c r="Q319" s="129">
        <v>0</v>
      </c>
    </row>
    <row r="320" spans="1:17" x14ac:dyDescent="0.25">
      <c r="A320" s="124" t="s">
        <v>11</v>
      </c>
      <c r="B320" s="129">
        <v>180</v>
      </c>
      <c r="C320" s="129">
        <v>123</v>
      </c>
      <c r="D320" s="129">
        <v>19</v>
      </c>
      <c r="E320" s="129">
        <v>34</v>
      </c>
      <c r="F320" s="129">
        <v>9</v>
      </c>
      <c r="G320" s="129">
        <v>36</v>
      </c>
      <c r="H320" s="129">
        <v>0</v>
      </c>
      <c r="I320" s="129">
        <v>0</v>
      </c>
      <c r="J320" s="129">
        <v>1</v>
      </c>
      <c r="K320" s="129">
        <v>1</v>
      </c>
      <c r="L320" s="129">
        <v>0</v>
      </c>
      <c r="M320" s="129">
        <v>5</v>
      </c>
      <c r="N320" s="129">
        <v>0</v>
      </c>
      <c r="O320" s="129">
        <v>2</v>
      </c>
      <c r="P320" s="129">
        <v>13</v>
      </c>
      <c r="Q320" s="129">
        <v>423</v>
      </c>
    </row>
    <row r="321" spans="1:22" x14ac:dyDescent="0.25">
      <c r="A321" s="14"/>
      <c r="B321" s="14"/>
      <c r="C321" s="14"/>
      <c r="D321" s="14"/>
      <c r="E321" s="14"/>
      <c r="F321" s="14"/>
      <c r="G321" s="14"/>
      <c r="H321" s="14"/>
      <c r="I321" s="14"/>
      <c r="J321" s="14"/>
      <c r="K321" s="14"/>
      <c r="L321" s="14"/>
    </row>
    <row r="322" spans="1:22" x14ac:dyDescent="0.25">
      <c r="A322" s="27"/>
      <c r="B322" s="27"/>
      <c r="I322" s="27"/>
    </row>
    <row r="324" spans="1:22" s="24" customFormat="1" x14ac:dyDescent="0.25"/>
    <row r="325" spans="1:22" s="24" customFormat="1" x14ac:dyDescent="0.25"/>
    <row r="326" spans="1:22" s="24" customFormat="1" x14ac:dyDescent="0.25"/>
    <row r="327" spans="1:22" s="24" customFormat="1" x14ac:dyDescent="0.25"/>
    <row r="328" spans="1:22" s="24" customFormat="1" x14ac:dyDescent="0.25"/>
    <row r="329" spans="1:22" s="24" customFormat="1" x14ac:dyDescent="0.25"/>
    <row r="330" spans="1:22" s="24" customFormat="1" x14ac:dyDescent="0.25"/>
    <row r="331" spans="1:22" s="24" customFormat="1" x14ac:dyDescent="0.25">
      <c r="A331" s="69"/>
    </row>
    <row r="332" spans="1:22" s="24" customFormat="1" x14ac:dyDescent="0.25"/>
    <row r="333" spans="1:22" s="24" customFormat="1" x14ac:dyDescent="0.25"/>
    <row r="334" spans="1:22" s="24" customFormat="1" x14ac:dyDescent="0.25"/>
    <row r="335" spans="1:22" s="24" customFormat="1" x14ac:dyDescent="0.25">
      <c r="A335" s="69"/>
      <c r="B335" s="69"/>
      <c r="C335" s="69"/>
      <c r="D335" s="69"/>
      <c r="E335" s="69"/>
      <c r="F335" s="69"/>
      <c r="G335" s="69"/>
      <c r="H335" s="69"/>
      <c r="I335" s="69"/>
      <c r="J335" s="69"/>
      <c r="N335" s="69"/>
      <c r="O335" s="69"/>
      <c r="P335" s="69"/>
      <c r="Q335" s="69"/>
      <c r="R335" s="69"/>
      <c r="S335" s="69"/>
      <c r="T335" s="69"/>
      <c r="U335" s="69"/>
      <c r="V335" s="69"/>
    </row>
    <row r="336" spans="1:22" s="24" customFormat="1" x14ac:dyDescent="0.25"/>
    <row r="337" spans="1:15" s="24" customFormat="1" x14ac:dyDescent="0.25"/>
    <row r="338" spans="1:15" s="24" customFormat="1" x14ac:dyDescent="0.25"/>
    <row r="339" spans="1:15" s="24" customFormat="1" x14ac:dyDescent="0.25">
      <c r="B339" s="69"/>
      <c r="I339" s="69"/>
    </row>
    <row r="340" spans="1:15" x14ac:dyDescent="0.25">
      <c r="A340" s="24"/>
      <c r="B340" s="24"/>
      <c r="C340" s="24"/>
      <c r="D340" s="24"/>
      <c r="E340" s="24"/>
      <c r="F340" s="24"/>
      <c r="G340" s="24"/>
      <c r="H340" s="24"/>
      <c r="I340" s="24"/>
      <c r="J340" s="24"/>
      <c r="K340" s="24"/>
    </row>
    <row r="341" spans="1:15" x14ac:dyDescent="0.25">
      <c r="A341" s="2"/>
      <c r="B341" s="24"/>
      <c r="C341" s="24"/>
      <c r="D341" s="24"/>
      <c r="I341" s="27"/>
    </row>
    <row r="342" spans="1:15" x14ac:dyDescent="0.25">
      <c r="A342" s="2"/>
      <c r="B342" s="14"/>
      <c r="C342" s="14"/>
      <c r="D342" s="14"/>
      <c r="I342" s="27"/>
    </row>
    <row r="343" spans="1:15" x14ac:dyDescent="0.25">
      <c r="A343" s="2"/>
      <c r="B343" s="14"/>
      <c r="C343" s="14"/>
      <c r="D343" s="14"/>
      <c r="I343" s="27"/>
    </row>
    <row r="344" spans="1:15" x14ac:dyDescent="0.25">
      <c r="A344" s="2"/>
      <c r="B344" s="24"/>
      <c r="C344" s="24"/>
      <c r="D344" s="24"/>
      <c r="E344" s="24"/>
      <c r="F344" s="24"/>
      <c r="G344" s="24"/>
      <c r="H344" s="24"/>
      <c r="I344" s="24"/>
      <c r="J344" s="24"/>
      <c r="K344" s="24"/>
      <c r="L344" s="24"/>
    </row>
    <row r="345" spans="1:15" x14ac:dyDescent="0.25">
      <c r="A345" s="2"/>
      <c r="B345" s="24"/>
      <c r="C345" s="24"/>
      <c r="D345" s="24"/>
      <c r="E345" s="24"/>
      <c r="F345" s="24"/>
      <c r="G345" s="24"/>
      <c r="H345" s="24"/>
      <c r="I345" s="24"/>
      <c r="J345" s="24"/>
      <c r="K345" s="24"/>
      <c r="L345" s="24"/>
    </row>
    <row r="346" spans="1:15" x14ac:dyDescent="0.25">
      <c r="A346" s="24"/>
      <c r="B346" s="24"/>
      <c r="C346" s="24"/>
      <c r="D346" s="24"/>
      <c r="E346" s="24"/>
      <c r="F346" s="24"/>
      <c r="G346" s="24"/>
      <c r="H346" s="24"/>
      <c r="I346" s="24"/>
      <c r="J346" s="24"/>
      <c r="K346" s="24"/>
      <c r="L346" s="24"/>
      <c r="M346" s="24"/>
      <c r="N346" s="24"/>
      <c r="O346" s="24"/>
    </row>
    <row r="347" spans="1:15" x14ac:dyDescent="0.25">
      <c r="A347" s="24"/>
      <c r="B347" s="24"/>
      <c r="C347" s="24"/>
      <c r="D347" s="24"/>
      <c r="E347" s="24"/>
      <c r="F347" s="24"/>
      <c r="G347" s="24"/>
      <c r="H347" s="24"/>
      <c r="I347" s="24"/>
      <c r="J347" s="24"/>
      <c r="K347" s="24"/>
      <c r="L347" s="24"/>
      <c r="M347" s="24"/>
      <c r="N347" s="24"/>
      <c r="O347" s="24"/>
    </row>
  </sheetData>
  <mergeCells count="1">
    <mergeCell ref="A6:V6"/>
  </mergeCells>
  <hyperlinks>
    <hyperlink ref="S7" location="Index!TABLE_INDEX" display="Back to Table index"/>
    <hyperlink ref="O7" location="General_notes" display="Notes"/>
    <hyperlink ref="P7" location="Definitions" display="Definitions"/>
    <hyperlink ref="U7" location="'Registry Summary Jul -Dec 2018'!A1" display="Back to Summary"/>
  </hyperlinks>
  <pageMargins left="0.7" right="0.7" top="0.75" bottom="0.75" header="0.3" footer="0.3"/>
  <pageSetup paperSize="9" scale="50" fitToHeight="0" orientation="landscape" r:id="rId1"/>
  <headerFooter>
    <oddHeader>&amp;CAustralian New Zealand Trauma Registry  Bi-annual tables: 1 July 2018 - 31 December 2018 (preliminary)</oddHeader>
    <oddFooter>Page &amp;P of &amp;N</oddFooter>
  </headerFooter>
  <rowBreaks count="5" manualBreakCount="5">
    <brk id="58" max="16383" man="1"/>
    <brk id="112" max="16383" man="1"/>
    <brk id="165" max="16383" man="1"/>
    <brk id="216" max="16383" man="1"/>
    <brk id="269"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1"/>
  <sheetViews>
    <sheetView showGridLines="0" showRowColHeaders="0" view="pageLayout" zoomScale="60" zoomScaleNormal="90" zoomScalePageLayoutView="60" workbookViewId="0">
      <selection activeCell="A6" sqref="A6"/>
    </sheetView>
  </sheetViews>
  <sheetFormatPr defaultRowHeight="15" x14ac:dyDescent="0.25"/>
  <cols>
    <col min="1" max="1" width="20.7109375" style="3" customWidth="1"/>
    <col min="2" max="11" width="12.7109375" style="3" customWidth="1"/>
    <col min="12" max="12" width="11.7109375" style="3" bestFit="1" customWidth="1"/>
    <col min="13" max="13" width="8.85546875" style="3" customWidth="1"/>
    <col min="14" max="14" width="11.42578125" style="3" customWidth="1"/>
    <col min="15" max="15" width="12" style="3" customWidth="1"/>
    <col min="16" max="19" width="9.85546875" style="3" customWidth="1"/>
    <col min="20" max="16384" width="9.140625" style="60"/>
  </cols>
  <sheetData>
    <row r="1" spans="1:22" s="3" customFormat="1" x14ac:dyDescent="0.25"/>
    <row r="2" spans="1:22" s="3" customFormat="1" x14ac:dyDescent="0.25"/>
    <row r="3" spans="1:22" s="3" customFormat="1" x14ac:dyDescent="0.25"/>
    <row r="4" spans="1:22" s="3" customFormat="1" x14ac:dyDescent="0.25"/>
    <row r="5" spans="1:22" s="8" customFormat="1" ht="21" x14ac:dyDescent="0.3">
      <c r="A5" s="5" t="s">
        <v>361</v>
      </c>
      <c r="B5" s="6"/>
      <c r="C5" s="6"/>
      <c r="D5" s="6"/>
      <c r="E5" s="6"/>
      <c r="F5" s="6"/>
      <c r="G5" s="6"/>
      <c r="H5" s="6"/>
      <c r="I5" s="6"/>
      <c r="J5" s="6"/>
      <c r="K5" s="7"/>
      <c r="L5" s="6"/>
      <c r="M5" s="6"/>
      <c r="N5" s="6"/>
    </row>
    <row r="6" spans="1:22" s="3" customFormat="1" ht="15.75" customHeight="1" x14ac:dyDescent="0.25">
      <c r="A6" s="187" t="s">
        <v>360</v>
      </c>
      <c r="B6" s="187"/>
      <c r="C6" s="187"/>
      <c r="D6" s="187"/>
      <c r="E6" s="187"/>
      <c r="F6" s="187"/>
      <c r="G6" s="187"/>
      <c r="H6" s="187"/>
      <c r="I6" s="187"/>
      <c r="J6" s="187"/>
      <c r="K6" s="187"/>
      <c r="L6" s="187"/>
      <c r="M6" s="187"/>
      <c r="N6" s="187"/>
      <c r="O6" s="187"/>
      <c r="P6" s="187"/>
      <c r="Q6" s="187"/>
      <c r="R6" s="187"/>
      <c r="S6" s="187"/>
      <c r="T6" s="187"/>
      <c r="U6" s="187"/>
      <c r="V6" s="187"/>
    </row>
    <row r="7" spans="1:22" s="3" customFormat="1" ht="15.75" customHeight="1" x14ac:dyDescent="0.25">
      <c r="A7" s="9"/>
      <c r="B7" s="9"/>
      <c r="C7" s="9"/>
      <c r="D7" s="9"/>
      <c r="E7" s="9"/>
      <c r="F7" s="9"/>
      <c r="G7" s="9"/>
      <c r="H7" s="9"/>
      <c r="I7" s="9"/>
      <c r="J7" s="9"/>
      <c r="K7" s="9"/>
      <c r="L7" s="9"/>
      <c r="M7" s="9"/>
      <c r="N7" s="1" t="s">
        <v>340</v>
      </c>
      <c r="O7" s="1" t="s">
        <v>215</v>
      </c>
      <c r="P7" s="1" t="s">
        <v>339</v>
      </c>
      <c r="S7" s="1" t="s">
        <v>341</v>
      </c>
    </row>
    <row r="8" spans="1:22" s="41" customFormat="1" ht="22.9" customHeight="1" x14ac:dyDescent="0.25">
      <c r="A8" s="58" t="s">
        <v>196</v>
      </c>
      <c r="B8" s="59"/>
      <c r="C8" s="39"/>
      <c r="D8" s="39"/>
      <c r="E8" s="39"/>
      <c r="F8" s="39"/>
      <c r="G8" s="39"/>
      <c r="H8" s="39"/>
      <c r="I8" s="59"/>
      <c r="J8" s="39"/>
      <c r="K8" s="39"/>
      <c r="L8" s="39"/>
      <c r="M8" s="39"/>
      <c r="N8" s="39"/>
      <c r="O8" s="39"/>
      <c r="P8" s="39"/>
      <c r="Q8" s="39"/>
      <c r="R8" s="39"/>
      <c r="S8" s="39"/>
    </row>
    <row r="9" spans="1:22" x14ac:dyDescent="0.25">
      <c r="A9" s="2"/>
      <c r="B9" s="27"/>
      <c r="I9" s="27"/>
    </row>
    <row r="10" spans="1:22" x14ac:dyDescent="0.25">
      <c r="A10" s="24"/>
      <c r="B10" s="27"/>
      <c r="I10" s="27"/>
    </row>
    <row r="11" spans="1:22" x14ac:dyDescent="0.25">
      <c r="A11" s="24" t="s">
        <v>245</v>
      </c>
      <c r="G11" s="24" t="s">
        <v>246</v>
      </c>
      <c r="H11" s="24"/>
      <c r="I11" s="24"/>
      <c r="M11" s="24" t="s">
        <v>250</v>
      </c>
    </row>
    <row r="13" spans="1:22" x14ac:dyDescent="0.25">
      <c r="A13" s="15" t="s">
        <v>0</v>
      </c>
      <c r="B13" s="16" t="s">
        <v>1</v>
      </c>
      <c r="C13" s="16" t="s">
        <v>2</v>
      </c>
      <c r="G13" s="15" t="s">
        <v>0</v>
      </c>
      <c r="H13" s="16" t="s">
        <v>1</v>
      </c>
      <c r="I13" s="16" t="s">
        <v>2</v>
      </c>
      <c r="M13" s="27"/>
      <c r="O13" s="111" t="s">
        <v>0</v>
      </c>
      <c r="P13" s="111" t="s">
        <v>1</v>
      </c>
      <c r="Q13" s="111" t="s">
        <v>2</v>
      </c>
    </row>
    <row r="14" spans="1:22" x14ac:dyDescent="0.25">
      <c r="A14" s="135" t="s">
        <v>3</v>
      </c>
      <c r="B14" s="57">
        <v>4</v>
      </c>
      <c r="C14" s="30">
        <v>1.96</v>
      </c>
      <c r="D14" s="100"/>
      <c r="E14" s="100"/>
      <c r="F14" s="100"/>
      <c r="G14" s="116" t="s">
        <v>3</v>
      </c>
      <c r="H14" s="57">
        <v>0</v>
      </c>
      <c r="I14" s="30">
        <v>0</v>
      </c>
      <c r="J14" s="100"/>
      <c r="K14" s="100"/>
      <c r="L14" s="100"/>
      <c r="M14" s="100"/>
      <c r="N14" s="100"/>
      <c r="O14" s="153" t="s">
        <v>3</v>
      </c>
      <c r="P14" s="145">
        <v>0</v>
      </c>
      <c r="Q14" s="141">
        <v>0</v>
      </c>
    </row>
    <row r="15" spans="1:22" x14ac:dyDescent="0.25">
      <c r="A15" s="135" t="s">
        <v>4</v>
      </c>
      <c r="B15" s="57">
        <v>36</v>
      </c>
      <c r="C15" s="30">
        <v>17.649999999999999</v>
      </c>
      <c r="D15" s="100"/>
      <c r="E15" s="100"/>
      <c r="F15" s="100"/>
      <c r="G15" s="116" t="s">
        <v>4</v>
      </c>
      <c r="H15" s="57">
        <v>0</v>
      </c>
      <c r="I15" s="30">
        <v>0</v>
      </c>
      <c r="J15" s="100"/>
      <c r="K15" s="100"/>
      <c r="L15" s="100"/>
      <c r="M15" s="100"/>
      <c r="N15" s="100"/>
      <c r="O15" s="153" t="s">
        <v>4</v>
      </c>
      <c r="P15" s="145">
        <v>1</v>
      </c>
      <c r="Q15" s="141">
        <v>100</v>
      </c>
    </row>
    <row r="16" spans="1:22" x14ac:dyDescent="0.25">
      <c r="A16" s="135" t="s">
        <v>5</v>
      </c>
      <c r="B16" s="57">
        <v>30</v>
      </c>
      <c r="C16" s="30">
        <v>14.71</v>
      </c>
      <c r="D16" s="100"/>
      <c r="E16" s="100"/>
      <c r="F16" s="100"/>
      <c r="G16" s="116" t="s">
        <v>5</v>
      </c>
      <c r="H16" s="57">
        <v>0</v>
      </c>
      <c r="I16" s="30">
        <v>0</v>
      </c>
      <c r="J16" s="100"/>
      <c r="K16" s="100"/>
      <c r="L16" s="100"/>
      <c r="M16" s="100"/>
      <c r="N16" s="100"/>
      <c r="O16" s="153" t="s">
        <v>5</v>
      </c>
      <c r="P16" s="145">
        <v>0</v>
      </c>
      <c r="Q16" s="141">
        <v>0</v>
      </c>
    </row>
    <row r="17" spans="1:17" x14ac:dyDescent="0.25">
      <c r="A17" s="135" t="s">
        <v>6</v>
      </c>
      <c r="B17" s="57">
        <v>38</v>
      </c>
      <c r="C17" s="30">
        <v>18.63</v>
      </c>
      <c r="D17" s="100"/>
      <c r="E17" s="100"/>
      <c r="F17" s="100"/>
      <c r="G17" s="116" t="s">
        <v>6</v>
      </c>
      <c r="H17" s="57">
        <v>0</v>
      </c>
      <c r="I17" s="30">
        <v>0</v>
      </c>
      <c r="J17" s="100"/>
      <c r="K17" s="100"/>
      <c r="L17" s="100"/>
      <c r="M17" s="100"/>
      <c r="N17" s="100"/>
      <c r="O17" s="153" t="s">
        <v>6</v>
      </c>
      <c r="P17" s="145">
        <v>0</v>
      </c>
      <c r="Q17" s="141">
        <v>0</v>
      </c>
    </row>
    <row r="18" spans="1:17" x14ac:dyDescent="0.25">
      <c r="A18" s="135" t="s">
        <v>7</v>
      </c>
      <c r="B18" s="57">
        <v>51</v>
      </c>
      <c r="C18" s="30">
        <v>25</v>
      </c>
      <c r="D18" s="100"/>
      <c r="E18" s="100"/>
      <c r="F18" s="100"/>
      <c r="G18" s="116" t="s">
        <v>7</v>
      </c>
      <c r="H18" s="57">
        <v>0</v>
      </c>
      <c r="I18" s="30">
        <v>0</v>
      </c>
      <c r="J18" s="100"/>
      <c r="K18" s="100"/>
      <c r="L18" s="100"/>
      <c r="M18" s="100"/>
      <c r="N18" s="100"/>
      <c r="O18" s="153" t="s">
        <v>7</v>
      </c>
      <c r="P18" s="145">
        <v>0</v>
      </c>
      <c r="Q18" s="141">
        <v>0</v>
      </c>
    </row>
    <row r="19" spans="1:17" x14ac:dyDescent="0.25">
      <c r="A19" s="135" t="s">
        <v>8</v>
      </c>
      <c r="B19" s="57">
        <v>18</v>
      </c>
      <c r="C19" s="30">
        <v>8.82</v>
      </c>
      <c r="D19" s="100"/>
      <c r="E19" s="100"/>
      <c r="F19" s="100"/>
      <c r="G19" s="116" t="s">
        <v>8</v>
      </c>
      <c r="H19" s="57">
        <v>0</v>
      </c>
      <c r="I19" s="30">
        <v>0</v>
      </c>
      <c r="J19" s="100"/>
      <c r="K19" s="100"/>
      <c r="L19" s="100"/>
      <c r="M19" s="100"/>
      <c r="N19" s="100"/>
      <c r="O19" s="153" t="s">
        <v>8</v>
      </c>
      <c r="P19" s="145">
        <v>0</v>
      </c>
      <c r="Q19" s="141">
        <v>0</v>
      </c>
    </row>
    <row r="20" spans="1:17" x14ac:dyDescent="0.25">
      <c r="A20" s="135" t="s">
        <v>9</v>
      </c>
      <c r="B20" s="57">
        <v>13</v>
      </c>
      <c r="C20" s="30">
        <v>6.37</v>
      </c>
      <c r="D20" s="100"/>
      <c r="E20" s="100"/>
      <c r="F20" s="100"/>
      <c r="G20" s="116" t="s">
        <v>9</v>
      </c>
      <c r="H20" s="57">
        <v>0</v>
      </c>
      <c r="I20" s="30">
        <v>0</v>
      </c>
      <c r="J20" s="100"/>
      <c r="K20" s="100"/>
      <c r="L20" s="100"/>
      <c r="M20" s="100"/>
      <c r="N20" s="100"/>
      <c r="O20" s="153" t="s">
        <v>9</v>
      </c>
      <c r="P20" s="145">
        <v>0</v>
      </c>
      <c r="Q20" s="141">
        <v>0</v>
      </c>
    </row>
    <row r="21" spans="1:17" x14ac:dyDescent="0.25">
      <c r="A21" s="135" t="s">
        <v>10</v>
      </c>
      <c r="B21" s="57">
        <v>14</v>
      </c>
      <c r="C21" s="30">
        <v>6.86</v>
      </c>
      <c r="D21" s="100"/>
      <c r="E21" s="100"/>
      <c r="F21" s="100"/>
      <c r="G21" s="116" t="s">
        <v>10</v>
      </c>
      <c r="H21" s="57">
        <v>2</v>
      </c>
      <c r="I21" s="30">
        <v>100</v>
      </c>
      <c r="J21" s="100"/>
      <c r="K21" s="100"/>
      <c r="L21" s="100"/>
      <c r="M21" s="100"/>
      <c r="N21" s="100"/>
      <c r="O21" s="153" t="s">
        <v>10</v>
      </c>
      <c r="P21" s="145">
        <v>0</v>
      </c>
      <c r="Q21" s="141">
        <v>0</v>
      </c>
    </row>
    <row r="22" spans="1:17" x14ac:dyDescent="0.25">
      <c r="A22" s="124" t="s">
        <v>11</v>
      </c>
      <c r="B22" s="129">
        <v>204</v>
      </c>
      <c r="C22" s="115">
        <v>100.00000000000001</v>
      </c>
      <c r="D22" s="100"/>
      <c r="E22" s="100"/>
      <c r="F22" s="100"/>
      <c r="G22" s="124" t="s">
        <v>11</v>
      </c>
      <c r="H22" s="154">
        <v>2</v>
      </c>
      <c r="I22" s="155">
        <v>100</v>
      </c>
      <c r="J22" s="100"/>
      <c r="K22" s="100"/>
      <c r="L22" s="100"/>
      <c r="M22" s="100"/>
      <c r="N22" s="100"/>
      <c r="O22" s="156" t="s">
        <v>11</v>
      </c>
      <c r="P22" s="157">
        <v>1</v>
      </c>
      <c r="Q22" s="158">
        <v>100</v>
      </c>
    </row>
    <row r="23" spans="1:17" x14ac:dyDescent="0.25">
      <c r="A23" s="14"/>
      <c r="B23" s="26"/>
      <c r="C23" s="26"/>
      <c r="G23" s="60"/>
      <c r="H23" s="61"/>
      <c r="I23" s="61"/>
    </row>
    <row r="24" spans="1:17" x14ac:dyDescent="0.25">
      <c r="A24" s="24"/>
      <c r="B24" s="27"/>
      <c r="I24" s="27"/>
    </row>
    <row r="25" spans="1:17" x14ac:dyDescent="0.25">
      <c r="A25" s="24" t="s">
        <v>247</v>
      </c>
      <c r="B25" s="27"/>
      <c r="I25" s="27"/>
    </row>
    <row r="26" spans="1:17" x14ac:dyDescent="0.25">
      <c r="A26" s="24"/>
      <c r="B26" s="62"/>
      <c r="C26" s="62"/>
      <c r="D26" s="62"/>
      <c r="E26" s="62"/>
      <c r="F26" s="62"/>
      <c r="G26" s="62"/>
      <c r="H26" s="62"/>
      <c r="I26" s="62"/>
      <c r="J26" s="62"/>
    </row>
    <row r="27" spans="1:17" x14ac:dyDescent="0.25">
      <c r="A27" s="28"/>
      <c r="B27" s="63" t="s">
        <v>3</v>
      </c>
      <c r="C27" s="63" t="s">
        <v>4</v>
      </c>
      <c r="D27" s="63" t="s">
        <v>5</v>
      </c>
      <c r="E27" s="63" t="s">
        <v>6</v>
      </c>
      <c r="F27" s="63" t="s">
        <v>7</v>
      </c>
      <c r="G27" s="63" t="s">
        <v>8</v>
      </c>
      <c r="H27" s="63" t="s">
        <v>9</v>
      </c>
      <c r="I27" s="63" t="s">
        <v>10</v>
      </c>
      <c r="J27" s="63" t="s">
        <v>11</v>
      </c>
    </row>
    <row r="28" spans="1:17" x14ac:dyDescent="0.25">
      <c r="A28" s="159" t="s">
        <v>26</v>
      </c>
      <c r="B28" s="145">
        <v>2</v>
      </c>
      <c r="C28" s="145">
        <v>1</v>
      </c>
      <c r="D28" s="145">
        <v>0</v>
      </c>
      <c r="E28" s="145">
        <v>0</v>
      </c>
      <c r="F28" s="145">
        <v>1</v>
      </c>
      <c r="G28" s="145">
        <v>1</v>
      </c>
      <c r="H28" s="145">
        <v>3</v>
      </c>
      <c r="I28" s="145">
        <v>1</v>
      </c>
      <c r="J28" s="160">
        <f>SUM(B28:I28)</f>
        <v>9</v>
      </c>
    </row>
    <row r="29" spans="1:17" ht="30" x14ac:dyDescent="0.25">
      <c r="A29" s="159" t="s">
        <v>27</v>
      </c>
      <c r="B29" s="145">
        <v>0</v>
      </c>
      <c r="C29" s="145">
        <v>0</v>
      </c>
      <c r="D29" s="145">
        <v>0</v>
      </c>
      <c r="E29" s="145">
        <v>0</v>
      </c>
      <c r="F29" s="145">
        <v>0</v>
      </c>
      <c r="G29" s="145">
        <v>0</v>
      </c>
      <c r="H29" s="145">
        <v>0</v>
      </c>
      <c r="I29" s="145">
        <v>0</v>
      </c>
      <c r="J29" s="160">
        <f t="shared" ref="J29:J37" si="0">SUM(B29:I29)</f>
        <v>0</v>
      </c>
    </row>
    <row r="30" spans="1:17" x14ac:dyDescent="0.25">
      <c r="A30" s="159" t="s">
        <v>28</v>
      </c>
      <c r="B30" s="145">
        <v>0</v>
      </c>
      <c r="C30" s="145">
        <v>1</v>
      </c>
      <c r="D30" s="145">
        <v>0</v>
      </c>
      <c r="E30" s="145">
        <v>0</v>
      </c>
      <c r="F30" s="145">
        <v>0</v>
      </c>
      <c r="G30" s="145">
        <v>0</v>
      </c>
      <c r="H30" s="145">
        <v>0</v>
      </c>
      <c r="I30" s="145">
        <v>0</v>
      </c>
      <c r="J30" s="160">
        <f t="shared" si="0"/>
        <v>1</v>
      </c>
    </row>
    <row r="31" spans="1:17" x14ac:dyDescent="0.25">
      <c r="A31" s="159" t="s">
        <v>33</v>
      </c>
      <c r="B31" s="145">
        <v>1</v>
      </c>
      <c r="C31" s="145">
        <v>10</v>
      </c>
      <c r="D31" s="145">
        <v>9</v>
      </c>
      <c r="E31" s="145">
        <v>5</v>
      </c>
      <c r="F31" s="145">
        <v>7</v>
      </c>
      <c r="G31" s="145">
        <v>4</v>
      </c>
      <c r="H31" s="145">
        <v>0</v>
      </c>
      <c r="I31" s="145">
        <v>1</v>
      </c>
      <c r="J31" s="160">
        <f t="shared" si="0"/>
        <v>37</v>
      </c>
    </row>
    <row r="32" spans="1:17" x14ac:dyDescent="0.25">
      <c r="A32" s="159" t="s">
        <v>34</v>
      </c>
      <c r="B32" s="145">
        <v>0</v>
      </c>
      <c r="C32" s="145">
        <v>5</v>
      </c>
      <c r="D32" s="145">
        <v>4</v>
      </c>
      <c r="E32" s="145">
        <v>8</v>
      </c>
      <c r="F32" s="145">
        <v>10</v>
      </c>
      <c r="G32" s="145">
        <v>4</v>
      </c>
      <c r="H32" s="145">
        <v>2</v>
      </c>
      <c r="I32" s="145">
        <v>7</v>
      </c>
      <c r="J32" s="160">
        <f t="shared" si="0"/>
        <v>40</v>
      </c>
    </row>
    <row r="33" spans="1:19" x14ac:dyDescent="0.25">
      <c r="A33" s="159" t="s">
        <v>29</v>
      </c>
      <c r="B33" s="145">
        <v>0</v>
      </c>
      <c r="C33" s="145">
        <v>0</v>
      </c>
      <c r="D33" s="145">
        <v>1</v>
      </c>
      <c r="E33" s="145">
        <v>0</v>
      </c>
      <c r="F33" s="145">
        <v>0</v>
      </c>
      <c r="G33" s="145">
        <v>0</v>
      </c>
      <c r="H33" s="145">
        <v>0</v>
      </c>
      <c r="I33" s="145">
        <v>1</v>
      </c>
      <c r="J33" s="160">
        <f t="shared" si="0"/>
        <v>2</v>
      </c>
    </row>
    <row r="34" spans="1:19" ht="30" x14ac:dyDescent="0.25">
      <c r="A34" s="159" t="s">
        <v>30</v>
      </c>
      <c r="B34" s="145">
        <v>0</v>
      </c>
      <c r="C34" s="145">
        <v>0</v>
      </c>
      <c r="D34" s="145">
        <v>1</v>
      </c>
      <c r="E34" s="145">
        <v>0</v>
      </c>
      <c r="F34" s="145">
        <v>1</v>
      </c>
      <c r="G34" s="145">
        <v>1</v>
      </c>
      <c r="H34" s="145">
        <v>0</v>
      </c>
      <c r="I34" s="145">
        <v>0</v>
      </c>
      <c r="J34" s="160">
        <f t="shared" si="0"/>
        <v>3</v>
      </c>
    </row>
    <row r="35" spans="1:19" x14ac:dyDescent="0.25">
      <c r="A35" s="159" t="s">
        <v>31</v>
      </c>
      <c r="B35" s="145">
        <v>0</v>
      </c>
      <c r="C35" s="145">
        <v>12</v>
      </c>
      <c r="D35" s="145">
        <v>2</v>
      </c>
      <c r="E35" s="145">
        <v>4</v>
      </c>
      <c r="F35" s="145">
        <v>11</v>
      </c>
      <c r="G35" s="145">
        <v>4</v>
      </c>
      <c r="H35" s="145">
        <v>3</v>
      </c>
      <c r="I35" s="145">
        <v>2</v>
      </c>
      <c r="J35" s="160">
        <f t="shared" si="0"/>
        <v>38</v>
      </c>
    </row>
    <row r="36" spans="1:19" x14ac:dyDescent="0.25">
      <c r="A36" s="159" t="s">
        <v>32</v>
      </c>
      <c r="B36" s="145">
        <v>0</v>
      </c>
      <c r="C36" s="145">
        <v>4</v>
      </c>
      <c r="D36" s="145">
        <v>3</v>
      </c>
      <c r="E36" s="145">
        <v>11</v>
      </c>
      <c r="F36" s="145">
        <v>12</v>
      </c>
      <c r="G36" s="145">
        <v>3</v>
      </c>
      <c r="H36" s="145">
        <v>3</v>
      </c>
      <c r="I36" s="145">
        <v>0</v>
      </c>
      <c r="J36" s="160">
        <f t="shared" si="0"/>
        <v>36</v>
      </c>
    </row>
    <row r="37" spans="1:19" x14ac:dyDescent="0.25">
      <c r="A37" s="156" t="s">
        <v>35</v>
      </c>
      <c r="B37" s="145">
        <v>1</v>
      </c>
      <c r="C37" s="145">
        <v>3</v>
      </c>
      <c r="D37" s="145">
        <v>10</v>
      </c>
      <c r="E37" s="145">
        <v>10</v>
      </c>
      <c r="F37" s="145">
        <v>9</v>
      </c>
      <c r="G37" s="145">
        <v>1</v>
      </c>
      <c r="H37" s="145">
        <v>2</v>
      </c>
      <c r="I37" s="145">
        <v>2</v>
      </c>
      <c r="J37" s="160">
        <f t="shared" si="0"/>
        <v>38</v>
      </c>
    </row>
    <row r="38" spans="1:19" x14ac:dyDescent="0.25">
      <c r="A38" s="156" t="s">
        <v>11</v>
      </c>
      <c r="B38" s="160">
        <f>SUM(B28:B37)</f>
        <v>4</v>
      </c>
      <c r="C38" s="160">
        <f t="shared" ref="C38:J38" si="1">SUM(C28:C37)</f>
        <v>36</v>
      </c>
      <c r="D38" s="160">
        <f t="shared" si="1"/>
        <v>30</v>
      </c>
      <c r="E38" s="160">
        <f t="shared" si="1"/>
        <v>38</v>
      </c>
      <c r="F38" s="160">
        <f t="shared" si="1"/>
        <v>51</v>
      </c>
      <c r="G38" s="160">
        <f t="shared" si="1"/>
        <v>18</v>
      </c>
      <c r="H38" s="160">
        <f t="shared" si="1"/>
        <v>13</v>
      </c>
      <c r="I38" s="160">
        <f t="shared" si="1"/>
        <v>14</v>
      </c>
      <c r="J38" s="160">
        <f t="shared" si="1"/>
        <v>204</v>
      </c>
    </row>
    <row r="39" spans="1:19" x14ac:dyDescent="0.25">
      <c r="A39" s="14"/>
      <c r="B39" s="64"/>
      <c r="C39" s="64"/>
      <c r="D39" s="64"/>
      <c r="E39" s="64"/>
      <c r="F39" s="64"/>
      <c r="G39" s="64"/>
      <c r="H39" s="64"/>
      <c r="I39" s="64"/>
      <c r="J39" s="64"/>
    </row>
    <row r="40" spans="1:19" x14ac:dyDescent="0.25">
      <c r="A40" s="24" t="s">
        <v>248</v>
      </c>
      <c r="B40" s="27"/>
      <c r="I40" s="27"/>
    </row>
    <row r="41" spans="1:19" x14ac:dyDescent="0.25">
      <c r="A41" s="24"/>
      <c r="B41" s="62"/>
      <c r="C41" s="62"/>
      <c r="D41" s="62"/>
      <c r="E41" s="62"/>
      <c r="F41" s="62"/>
      <c r="G41" s="62"/>
      <c r="H41" s="62"/>
      <c r="I41" s="62"/>
      <c r="J41" s="62"/>
      <c r="M41" s="13"/>
      <c r="N41" s="65"/>
      <c r="S41" s="65"/>
    </row>
    <row r="42" spans="1:19" x14ac:dyDescent="0.25">
      <c r="A42" s="112" t="s">
        <v>350</v>
      </c>
    </row>
    <row r="54" spans="1:13" x14ac:dyDescent="0.25">
      <c r="A54" s="14"/>
      <c r="B54" s="64"/>
      <c r="C54" s="64"/>
      <c r="D54" s="64"/>
      <c r="E54" s="64"/>
      <c r="F54" s="64"/>
      <c r="G54" s="64"/>
      <c r="H54" s="64"/>
      <c r="I54" s="64"/>
      <c r="J54" s="64"/>
    </row>
    <row r="55" spans="1:13" x14ac:dyDescent="0.25">
      <c r="A55" s="24" t="s">
        <v>249</v>
      </c>
      <c r="B55" s="64"/>
      <c r="C55" s="64"/>
      <c r="D55" s="64"/>
      <c r="E55" s="64"/>
      <c r="F55" s="64"/>
      <c r="G55" s="64"/>
      <c r="H55" s="64"/>
      <c r="I55" s="64"/>
      <c r="J55" s="64"/>
    </row>
    <row r="56" spans="1:13" x14ac:dyDescent="0.25">
      <c r="A56" s="24"/>
      <c r="B56" s="27"/>
      <c r="I56" s="27"/>
    </row>
    <row r="57" spans="1:13" x14ac:dyDescent="0.25">
      <c r="A57" s="113" t="s">
        <v>351</v>
      </c>
      <c r="B57" s="27"/>
      <c r="I57" s="27"/>
    </row>
    <row r="58" spans="1:13" x14ac:dyDescent="0.25">
      <c r="A58" s="24"/>
      <c r="B58" s="27"/>
      <c r="I58" s="27"/>
    </row>
    <row r="59" spans="1:13" x14ac:dyDescent="0.25">
      <c r="A59" s="24" t="s">
        <v>200</v>
      </c>
      <c r="B59" s="27"/>
      <c r="I59" s="27"/>
    </row>
    <row r="60" spans="1:13" x14ac:dyDescent="0.25">
      <c r="A60" s="24"/>
      <c r="B60" s="27"/>
      <c r="I60" s="27"/>
    </row>
    <row r="61" spans="1:13" ht="45" x14ac:dyDescent="0.25">
      <c r="A61" s="113"/>
      <c r="B61" s="114" t="s">
        <v>26</v>
      </c>
      <c r="C61" s="114" t="s">
        <v>27</v>
      </c>
      <c r="D61" s="114" t="s">
        <v>28</v>
      </c>
      <c r="E61" s="114" t="s">
        <v>33</v>
      </c>
      <c r="F61" s="114" t="s">
        <v>34</v>
      </c>
      <c r="G61" s="114" t="s">
        <v>29</v>
      </c>
      <c r="H61" s="114" t="s">
        <v>30</v>
      </c>
      <c r="I61" s="114" t="s">
        <v>31</v>
      </c>
      <c r="J61" s="114" t="s">
        <v>32</v>
      </c>
      <c r="K61" s="114" t="s">
        <v>35</v>
      </c>
      <c r="L61" s="114" t="s">
        <v>11</v>
      </c>
    </row>
    <row r="62" spans="1:13" x14ac:dyDescent="0.25">
      <c r="A62" s="161" t="s">
        <v>12</v>
      </c>
      <c r="B62" s="145">
        <v>0</v>
      </c>
      <c r="C62" s="145">
        <v>0</v>
      </c>
      <c r="D62" s="145">
        <v>0</v>
      </c>
      <c r="E62" s="145">
        <v>0</v>
      </c>
      <c r="F62" s="145">
        <v>4</v>
      </c>
      <c r="G62" s="145">
        <v>0</v>
      </c>
      <c r="H62" s="145">
        <v>0</v>
      </c>
      <c r="I62" s="145">
        <v>2</v>
      </c>
      <c r="J62" s="145">
        <v>0</v>
      </c>
      <c r="K62" s="145">
        <v>2</v>
      </c>
      <c r="L62" s="160">
        <f>SUM(B62:K62)</f>
        <v>8</v>
      </c>
      <c r="M62" s="62"/>
    </row>
    <row r="63" spans="1:13" x14ac:dyDescent="0.25">
      <c r="A63" s="161" t="s">
        <v>13</v>
      </c>
      <c r="B63" s="145">
        <v>3</v>
      </c>
      <c r="C63" s="145">
        <v>0</v>
      </c>
      <c r="D63" s="145">
        <v>0</v>
      </c>
      <c r="E63" s="145">
        <v>1</v>
      </c>
      <c r="F63" s="145">
        <v>7</v>
      </c>
      <c r="G63" s="145">
        <v>1</v>
      </c>
      <c r="H63" s="145">
        <v>2</v>
      </c>
      <c r="I63" s="145">
        <v>12</v>
      </c>
      <c r="J63" s="145">
        <v>3</v>
      </c>
      <c r="K63" s="145">
        <v>5</v>
      </c>
      <c r="L63" s="160">
        <f t="shared" ref="L63:L68" si="2">SUM(B63:K63)</f>
        <v>34</v>
      </c>
      <c r="M63" s="62"/>
    </row>
    <row r="64" spans="1:13" x14ac:dyDescent="0.25">
      <c r="A64" s="161" t="s">
        <v>14</v>
      </c>
      <c r="B64" s="145">
        <v>0</v>
      </c>
      <c r="C64" s="145">
        <v>0</v>
      </c>
      <c r="D64" s="145">
        <v>0</v>
      </c>
      <c r="E64" s="145">
        <v>0</v>
      </c>
      <c r="F64" s="145">
        <v>10</v>
      </c>
      <c r="G64" s="145">
        <v>0</v>
      </c>
      <c r="H64" s="145">
        <v>0</v>
      </c>
      <c r="I64" s="145">
        <v>3</v>
      </c>
      <c r="J64" s="145">
        <v>1</v>
      </c>
      <c r="K64" s="145">
        <v>2</v>
      </c>
      <c r="L64" s="160">
        <f t="shared" si="2"/>
        <v>16</v>
      </c>
      <c r="M64" s="62"/>
    </row>
    <row r="65" spans="1:22" x14ac:dyDescent="0.25">
      <c r="A65" s="161" t="s">
        <v>15</v>
      </c>
      <c r="B65" s="145">
        <v>1</v>
      </c>
      <c r="C65" s="145">
        <v>0</v>
      </c>
      <c r="D65" s="145">
        <v>0</v>
      </c>
      <c r="E65" s="145">
        <v>25</v>
      </c>
      <c r="F65" s="145">
        <v>18</v>
      </c>
      <c r="G65" s="145">
        <v>0</v>
      </c>
      <c r="H65" s="145">
        <v>0</v>
      </c>
      <c r="I65" s="145">
        <v>18</v>
      </c>
      <c r="J65" s="145">
        <v>16</v>
      </c>
      <c r="K65" s="145">
        <v>25</v>
      </c>
      <c r="L65" s="160">
        <f t="shared" si="2"/>
        <v>103</v>
      </c>
      <c r="M65" s="62"/>
    </row>
    <row r="66" spans="1:22" x14ac:dyDescent="0.25">
      <c r="A66" s="161" t="s">
        <v>16</v>
      </c>
      <c r="B66" s="145">
        <v>0</v>
      </c>
      <c r="C66" s="145">
        <v>0</v>
      </c>
      <c r="D66" s="145">
        <v>0</v>
      </c>
      <c r="E66" s="145">
        <v>10</v>
      </c>
      <c r="F66" s="145">
        <v>0</v>
      </c>
      <c r="G66" s="145">
        <v>0</v>
      </c>
      <c r="H66" s="145">
        <v>0</v>
      </c>
      <c r="I66" s="145">
        <v>0</v>
      </c>
      <c r="J66" s="145">
        <v>11</v>
      </c>
      <c r="K66" s="145">
        <v>1</v>
      </c>
      <c r="L66" s="160">
        <f t="shared" si="2"/>
        <v>22</v>
      </c>
      <c r="M66" s="62"/>
    </row>
    <row r="67" spans="1:22" x14ac:dyDescent="0.25">
      <c r="A67" s="161" t="s">
        <v>17</v>
      </c>
      <c r="B67" s="145">
        <v>6</v>
      </c>
      <c r="C67" s="145">
        <v>0</v>
      </c>
      <c r="D67" s="145">
        <v>1</v>
      </c>
      <c r="E67" s="145">
        <v>1</v>
      </c>
      <c r="F67" s="145">
        <v>2</v>
      </c>
      <c r="G67" s="145">
        <v>1</v>
      </c>
      <c r="H67" s="145">
        <v>1</v>
      </c>
      <c r="I67" s="145">
        <v>3</v>
      </c>
      <c r="J67" s="145">
        <v>5</v>
      </c>
      <c r="K67" s="145">
        <v>4</v>
      </c>
      <c r="L67" s="160">
        <f t="shared" si="2"/>
        <v>24</v>
      </c>
      <c r="M67" s="62"/>
    </row>
    <row r="68" spans="1:22" x14ac:dyDescent="0.25">
      <c r="A68" s="162" t="s">
        <v>18</v>
      </c>
      <c r="B68" s="145">
        <v>0</v>
      </c>
      <c r="C68" s="145">
        <v>0</v>
      </c>
      <c r="D68" s="145">
        <v>0</v>
      </c>
      <c r="E68" s="145">
        <v>0</v>
      </c>
      <c r="F68" s="145">
        <v>0</v>
      </c>
      <c r="G68" s="145">
        <v>0</v>
      </c>
      <c r="H68" s="145">
        <v>0</v>
      </c>
      <c r="I68" s="145">
        <v>0</v>
      </c>
      <c r="J68" s="145">
        <v>0</v>
      </c>
      <c r="K68" s="145">
        <v>0</v>
      </c>
      <c r="L68" s="160">
        <f t="shared" si="2"/>
        <v>0</v>
      </c>
      <c r="M68" s="62"/>
    </row>
    <row r="69" spans="1:22" x14ac:dyDescent="0.25">
      <c r="A69" s="156" t="s">
        <v>11</v>
      </c>
      <c r="B69" s="160">
        <f>SUM(B62:B68)</f>
        <v>10</v>
      </c>
      <c r="C69" s="160">
        <f t="shared" ref="C69:L69" si="3">SUM(C62:C68)</f>
        <v>0</v>
      </c>
      <c r="D69" s="160">
        <f t="shared" si="3"/>
        <v>1</v>
      </c>
      <c r="E69" s="160">
        <f t="shared" si="3"/>
        <v>37</v>
      </c>
      <c r="F69" s="160">
        <f t="shared" si="3"/>
        <v>41</v>
      </c>
      <c r="G69" s="160">
        <f t="shared" si="3"/>
        <v>2</v>
      </c>
      <c r="H69" s="160">
        <f t="shared" si="3"/>
        <v>3</v>
      </c>
      <c r="I69" s="160">
        <f t="shared" si="3"/>
        <v>38</v>
      </c>
      <c r="J69" s="160">
        <f t="shared" si="3"/>
        <v>36</v>
      </c>
      <c r="K69" s="160">
        <f t="shared" si="3"/>
        <v>39</v>
      </c>
      <c r="L69" s="160">
        <f t="shared" si="3"/>
        <v>207</v>
      </c>
      <c r="M69" s="62"/>
    </row>
    <row r="70" spans="1:22" x14ac:dyDescent="0.25">
      <c r="A70" s="163"/>
      <c r="B70" s="164"/>
      <c r="C70" s="164"/>
      <c r="D70" s="164"/>
      <c r="E70" s="164"/>
      <c r="F70" s="164"/>
      <c r="G70" s="164"/>
      <c r="H70" s="164"/>
      <c r="I70" s="164"/>
      <c r="J70" s="164"/>
      <c r="K70" s="164"/>
      <c r="L70" s="165"/>
      <c r="M70" s="62"/>
    </row>
    <row r="71" spans="1:22" x14ac:dyDescent="0.25">
      <c r="A71" s="27"/>
      <c r="I71" s="27"/>
    </row>
    <row r="72" spans="1:22" s="14" customFormat="1" x14ac:dyDescent="0.25">
      <c r="A72" s="24" t="s">
        <v>202</v>
      </c>
      <c r="B72" s="24"/>
      <c r="C72" s="24"/>
      <c r="D72" s="24"/>
      <c r="E72" s="24"/>
      <c r="F72" s="24"/>
      <c r="G72" s="24"/>
      <c r="H72" s="24"/>
      <c r="I72" s="24"/>
      <c r="J72" s="24"/>
      <c r="K72" s="24"/>
      <c r="M72" s="24" t="s">
        <v>253</v>
      </c>
      <c r="N72" s="24"/>
      <c r="O72" s="24"/>
      <c r="P72" s="24"/>
      <c r="Q72" s="24"/>
      <c r="R72" s="24"/>
      <c r="S72" s="24"/>
      <c r="T72" s="24"/>
    </row>
    <row r="73" spans="1:22" x14ac:dyDescent="0.25">
      <c r="A73" s="27"/>
      <c r="T73" s="3"/>
    </row>
    <row r="74" spans="1:22" x14ac:dyDescent="0.25">
      <c r="A74" s="53" t="s">
        <v>68</v>
      </c>
      <c r="B74" s="67" t="s">
        <v>3</v>
      </c>
      <c r="C74" s="67" t="s">
        <v>4</v>
      </c>
      <c r="D74" s="67" t="s">
        <v>5</v>
      </c>
      <c r="E74" s="67" t="s">
        <v>6</v>
      </c>
      <c r="F74" s="67" t="s">
        <v>7</v>
      </c>
      <c r="G74" s="67" t="s">
        <v>8</v>
      </c>
      <c r="H74" s="67" t="s">
        <v>9</v>
      </c>
      <c r="I74" s="67" t="s">
        <v>10</v>
      </c>
      <c r="J74" s="67" t="s">
        <v>11</v>
      </c>
      <c r="M74" s="34" t="s">
        <v>55</v>
      </c>
      <c r="N74" s="68" t="s">
        <v>3</v>
      </c>
      <c r="O74" s="68" t="s">
        <v>4</v>
      </c>
      <c r="P74" s="68" t="s">
        <v>5</v>
      </c>
      <c r="Q74" s="68" t="s">
        <v>6</v>
      </c>
      <c r="R74" s="68" t="s">
        <v>7</v>
      </c>
      <c r="S74" s="68" t="s">
        <v>8</v>
      </c>
      <c r="T74" s="68" t="s">
        <v>9</v>
      </c>
      <c r="U74" s="68" t="s">
        <v>10</v>
      </c>
      <c r="V74" s="68" t="s">
        <v>11</v>
      </c>
    </row>
    <row r="75" spans="1:22" x14ac:dyDescent="0.25">
      <c r="A75" s="156" t="s">
        <v>12</v>
      </c>
      <c r="B75" s="166">
        <v>0</v>
      </c>
      <c r="C75" s="166">
        <v>0</v>
      </c>
      <c r="D75" s="166">
        <v>0</v>
      </c>
      <c r="E75" s="145">
        <v>1</v>
      </c>
      <c r="F75" s="145">
        <v>3</v>
      </c>
      <c r="G75" s="145">
        <v>1</v>
      </c>
      <c r="H75" s="145">
        <v>0</v>
      </c>
      <c r="I75" s="145">
        <v>1</v>
      </c>
      <c r="J75" s="166">
        <f>SUM(B75:I75)</f>
        <v>6</v>
      </c>
      <c r="K75" s="167"/>
      <c r="L75" s="167"/>
      <c r="M75" s="156" t="s">
        <v>12</v>
      </c>
      <c r="N75" s="166">
        <v>0</v>
      </c>
      <c r="O75" s="145">
        <v>1</v>
      </c>
      <c r="P75" s="145">
        <v>1</v>
      </c>
      <c r="Q75" s="145">
        <v>0</v>
      </c>
      <c r="R75" s="145">
        <v>0</v>
      </c>
      <c r="S75" s="145">
        <v>0</v>
      </c>
      <c r="T75" s="145">
        <v>0</v>
      </c>
      <c r="U75" s="145">
        <v>0</v>
      </c>
      <c r="V75" s="144">
        <f>SUM(N75:U75)</f>
        <v>2</v>
      </c>
    </row>
    <row r="76" spans="1:22" x14ac:dyDescent="0.25">
      <c r="A76" s="156" t="s">
        <v>13</v>
      </c>
      <c r="B76" s="166">
        <v>0</v>
      </c>
      <c r="C76" s="166">
        <v>1</v>
      </c>
      <c r="D76" s="166">
        <v>2</v>
      </c>
      <c r="E76" s="145">
        <v>2</v>
      </c>
      <c r="F76" s="145">
        <v>8</v>
      </c>
      <c r="G76" s="145">
        <v>5</v>
      </c>
      <c r="H76" s="145">
        <v>3</v>
      </c>
      <c r="I76" s="145">
        <v>4</v>
      </c>
      <c r="J76" s="166">
        <f t="shared" ref="J76:J82" si="4">SUM(B76:I76)</f>
        <v>25</v>
      </c>
      <c r="K76" s="167"/>
      <c r="L76" s="167"/>
      <c r="M76" s="156" t="s">
        <v>13</v>
      </c>
      <c r="N76" s="166">
        <v>0</v>
      </c>
      <c r="O76" s="145">
        <v>0</v>
      </c>
      <c r="P76" s="145">
        <v>1</v>
      </c>
      <c r="Q76" s="145">
        <v>1</v>
      </c>
      <c r="R76" s="145">
        <v>3</v>
      </c>
      <c r="S76" s="145">
        <v>0</v>
      </c>
      <c r="T76" s="145">
        <v>0</v>
      </c>
      <c r="U76" s="145">
        <v>4</v>
      </c>
      <c r="V76" s="144">
        <f t="shared" ref="V76:V81" si="5">SUM(N76:U76)</f>
        <v>9</v>
      </c>
    </row>
    <row r="77" spans="1:22" x14ac:dyDescent="0.25">
      <c r="A77" s="156" t="s">
        <v>14</v>
      </c>
      <c r="B77" s="166">
        <v>1</v>
      </c>
      <c r="C77" s="166">
        <v>0</v>
      </c>
      <c r="D77" s="166">
        <v>1</v>
      </c>
      <c r="E77" s="145">
        <v>0</v>
      </c>
      <c r="F77" s="145">
        <v>2</v>
      </c>
      <c r="G77" s="145">
        <v>1</v>
      </c>
      <c r="H77" s="145">
        <v>0</v>
      </c>
      <c r="I77" s="145">
        <v>1</v>
      </c>
      <c r="J77" s="166">
        <f t="shared" si="4"/>
        <v>6</v>
      </c>
      <c r="K77" s="167"/>
      <c r="L77" s="167"/>
      <c r="M77" s="156" t="s">
        <v>14</v>
      </c>
      <c r="N77" s="166">
        <v>0</v>
      </c>
      <c r="O77" s="145">
        <v>2</v>
      </c>
      <c r="P77" s="145">
        <v>1</v>
      </c>
      <c r="Q77" s="145">
        <v>1</v>
      </c>
      <c r="R77" s="145">
        <v>2</v>
      </c>
      <c r="S77" s="145">
        <v>0</v>
      </c>
      <c r="T77" s="145">
        <v>2</v>
      </c>
      <c r="U77" s="145">
        <v>2</v>
      </c>
      <c r="V77" s="144">
        <f t="shared" si="5"/>
        <v>10</v>
      </c>
    </row>
    <row r="78" spans="1:22" x14ac:dyDescent="0.25">
      <c r="A78" s="156" t="s">
        <v>15</v>
      </c>
      <c r="B78" s="166">
        <v>1</v>
      </c>
      <c r="C78" s="166">
        <v>20</v>
      </c>
      <c r="D78" s="166">
        <v>16</v>
      </c>
      <c r="E78" s="145">
        <v>24</v>
      </c>
      <c r="F78" s="145">
        <v>25</v>
      </c>
      <c r="G78" s="145">
        <v>8</v>
      </c>
      <c r="H78" s="145">
        <v>1</v>
      </c>
      <c r="I78" s="145">
        <v>2</v>
      </c>
      <c r="J78" s="166">
        <f t="shared" si="4"/>
        <v>97</v>
      </c>
      <c r="K78" s="167"/>
      <c r="L78" s="167"/>
      <c r="M78" s="156" t="s">
        <v>15</v>
      </c>
      <c r="N78" s="166">
        <v>0</v>
      </c>
      <c r="O78" s="145">
        <v>3</v>
      </c>
      <c r="P78" s="145">
        <v>1</v>
      </c>
      <c r="Q78" s="145">
        <v>1</v>
      </c>
      <c r="R78" s="145">
        <v>0</v>
      </c>
      <c r="S78" s="145">
        <v>0</v>
      </c>
      <c r="T78" s="145">
        <v>0</v>
      </c>
      <c r="U78" s="145">
        <v>1</v>
      </c>
      <c r="V78" s="144">
        <f t="shared" si="5"/>
        <v>6</v>
      </c>
    </row>
    <row r="79" spans="1:22" x14ac:dyDescent="0.25">
      <c r="A79" s="156" t="s">
        <v>16</v>
      </c>
      <c r="B79" s="168">
        <v>0</v>
      </c>
      <c r="C79" s="168">
        <v>4</v>
      </c>
      <c r="D79" s="168">
        <v>4</v>
      </c>
      <c r="E79" s="169">
        <v>4</v>
      </c>
      <c r="F79" s="169">
        <v>4</v>
      </c>
      <c r="G79" s="169">
        <v>1</v>
      </c>
      <c r="H79" s="169">
        <v>2</v>
      </c>
      <c r="I79" s="169">
        <v>1</v>
      </c>
      <c r="J79" s="166">
        <f t="shared" si="4"/>
        <v>20</v>
      </c>
      <c r="K79" s="167"/>
      <c r="L79" s="167"/>
      <c r="M79" s="156" t="s">
        <v>16</v>
      </c>
      <c r="N79" s="160">
        <v>0</v>
      </c>
      <c r="O79" s="144">
        <v>0</v>
      </c>
      <c r="P79" s="144">
        <v>0</v>
      </c>
      <c r="Q79" s="144">
        <v>0</v>
      </c>
      <c r="R79" s="144">
        <v>1</v>
      </c>
      <c r="S79" s="144">
        <v>1</v>
      </c>
      <c r="T79" s="144">
        <v>0</v>
      </c>
      <c r="U79" s="144">
        <v>0</v>
      </c>
      <c r="V79" s="144">
        <f t="shared" si="5"/>
        <v>2</v>
      </c>
    </row>
    <row r="80" spans="1:22" x14ac:dyDescent="0.25">
      <c r="A80" s="156" t="s">
        <v>17</v>
      </c>
      <c r="B80" s="166">
        <v>2</v>
      </c>
      <c r="C80" s="166">
        <v>5</v>
      </c>
      <c r="D80" s="166">
        <v>1</v>
      </c>
      <c r="E80" s="145">
        <v>2</v>
      </c>
      <c r="F80" s="145">
        <v>1</v>
      </c>
      <c r="G80" s="145">
        <v>1</v>
      </c>
      <c r="H80" s="145">
        <v>2</v>
      </c>
      <c r="I80" s="145">
        <v>0</v>
      </c>
      <c r="J80" s="166">
        <f t="shared" si="4"/>
        <v>14</v>
      </c>
      <c r="K80" s="167"/>
      <c r="L80" s="167"/>
      <c r="M80" s="156" t="s">
        <v>17</v>
      </c>
      <c r="N80" s="166">
        <v>0</v>
      </c>
      <c r="O80" s="145">
        <v>1</v>
      </c>
      <c r="P80" s="145">
        <v>2</v>
      </c>
      <c r="Q80" s="145">
        <v>2</v>
      </c>
      <c r="R80" s="145">
        <v>2</v>
      </c>
      <c r="S80" s="145">
        <v>0</v>
      </c>
      <c r="T80" s="145">
        <v>3</v>
      </c>
      <c r="U80" s="145">
        <v>0</v>
      </c>
      <c r="V80" s="144">
        <f t="shared" si="5"/>
        <v>10</v>
      </c>
    </row>
    <row r="81" spans="1:22" x14ac:dyDescent="0.25">
      <c r="A81" s="140" t="s">
        <v>18</v>
      </c>
      <c r="B81" s="166">
        <v>0</v>
      </c>
      <c r="C81" s="166">
        <v>0</v>
      </c>
      <c r="D81" s="166">
        <v>0</v>
      </c>
      <c r="E81" s="145">
        <v>0</v>
      </c>
      <c r="F81" s="145">
        <v>0</v>
      </c>
      <c r="G81" s="145">
        <v>0</v>
      </c>
      <c r="H81" s="145">
        <v>0</v>
      </c>
      <c r="I81" s="145">
        <v>0</v>
      </c>
      <c r="J81" s="166">
        <f t="shared" si="4"/>
        <v>0</v>
      </c>
      <c r="K81" s="167"/>
      <c r="L81" s="167"/>
      <c r="M81" s="140" t="s">
        <v>18</v>
      </c>
      <c r="N81" s="145">
        <v>0</v>
      </c>
      <c r="O81" s="145">
        <v>0</v>
      </c>
      <c r="P81" s="145">
        <v>0</v>
      </c>
      <c r="Q81" s="145">
        <v>0</v>
      </c>
      <c r="R81" s="145">
        <v>0</v>
      </c>
      <c r="S81" s="145">
        <v>0</v>
      </c>
      <c r="T81" s="145">
        <v>0</v>
      </c>
      <c r="U81" s="145">
        <v>0</v>
      </c>
      <c r="V81" s="144">
        <f t="shared" si="5"/>
        <v>0</v>
      </c>
    </row>
    <row r="82" spans="1:22" x14ac:dyDescent="0.25">
      <c r="A82" s="156" t="s">
        <v>11</v>
      </c>
      <c r="B82" s="144">
        <f>SUM(B75:B81)</f>
        <v>4</v>
      </c>
      <c r="C82" s="144">
        <f t="shared" ref="C82:I82" si="6">SUM(C75:C81)</f>
        <v>30</v>
      </c>
      <c r="D82" s="144">
        <f t="shared" si="6"/>
        <v>24</v>
      </c>
      <c r="E82" s="144">
        <f t="shared" si="6"/>
        <v>33</v>
      </c>
      <c r="F82" s="144">
        <f t="shared" si="6"/>
        <v>43</v>
      </c>
      <c r="G82" s="144">
        <f t="shared" si="6"/>
        <v>17</v>
      </c>
      <c r="H82" s="144">
        <f t="shared" si="6"/>
        <v>8</v>
      </c>
      <c r="I82" s="144">
        <f t="shared" si="6"/>
        <v>9</v>
      </c>
      <c r="J82" s="160">
        <f t="shared" si="4"/>
        <v>168</v>
      </c>
      <c r="K82" s="167"/>
      <c r="L82" s="167"/>
      <c r="M82" s="156" t="s">
        <v>19</v>
      </c>
      <c r="N82" s="144">
        <f>SUM(N75:N81)</f>
        <v>0</v>
      </c>
      <c r="O82" s="144">
        <f t="shared" ref="O82:V82" si="7">SUM(O75:O81)</f>
        <v>7</v>
      </c>
      <c r="P82" s="144">
        <f t="shared" si="7"/>
        <v>6</v>
      </c>
      <c r="Q82" s="144">
        <f t="shared" si="7"/>
        <v>5</v>
      </c>
      <c r="R82" s="144">
        <f t="shared" si="7"/>
        <v>8</v>
      </c>
      <c r="S82" s="144">
        <f t="shared" si="7"/>
        <v>1</v>
      </c>
      <c r="T82" s="144">
        <f t="shared" si="7"/>
        <v>5</v>
      </c>
      <c r="U82" s="144">
        <f t="shared" si="7"/>
        <v>7</v>
      </c>
      <c r="V82" s="144">
        <f t="shared" si="7"/>
        <v>39</v>
      </c>
    </row>
    <row r="83" spans="1:22" x14ac:dyDescent="0.25">
      <c r="A83" s="25"/>
      <c r="B83" s="25"/>
      <c r="C83" s="25"/>
      <c r="D83" s="25"/>
      <c r="E83" s="25"/>
      <c r="F83" s="25"/>
      <c r="G83" s="25"/>
      <c r="H83" s="25"/>
      <c r="I83" s="25"/>
      <c r="J83" s="25"/>
      <c r="K83" s="100"/>
      <c r="L83" s="100"/>
      <c r="M83" s="100"/>
      <c r="N83" s="100"/>
      <c r="O83" s="100"/>
      <c r="P83" s="100"/>
      <c r="Q83" s="100"/>
      <c r="R83" s="100"/>
      <c r="S83" s="100"/>
      <c r="T83" s="13"/>
      <c r="U83" s="13"/>
      <c r="V83" s="13"/>
    </row>
    <row r="84" spans="1:22" x14ac:dyDescent="0.25">
      <c r="A84" s="60"/>
      <c r="B84" s="60"/>
      <c r="C84" s="60"/>
      <c r="D84" s="60"/>
      <c r="E84" s="60"/>
      <c r="F84" s="60"/>
      <c r="G84" s="60"/>
      <c r="H84" s="60"/>
      <c r="I84" s="60"/>
      <c r="J84" s="14"/>
    </row>
    <row r="85" spans="1:22" s="14" customFormat="1" x14ac:dyDescent="0.25">
      <c r="A85" s="24" t="s">
        <v>201</v>
      </c>
      <c r="B85" s="69"/>
      <c r="C85" s="24"/>
      <c r="D85" s="24"/>
      <c r="E85" s="24"/>
      <c r="F85" s="24"/>
      <c r="G85" s="24"/>
      <c r="H85" s="24"/>
      <c r="I85" s="24"/>
      <c r="J85" s="24"/>
      <c r="K85" s="24"/>
      <c r="L85" s="24"/>
      <c r="M85" s="24"/>
      <c r="N85" s="24"/>
      <c r="O85" s="24"/>
      <c r="P85" s="24"/>
      <c r="Q85" s="24"/>
      <c r="R85" s="24"/>
      <c r="S85" s="24"/>
    </row>
    <row r="86" spans="1:22" x14ac:dyDescent="0.25">
      <c r="A86" s="27"/>
      <c r="B86" s="27"/>
      <c r="N86" s="22"/>
    </row>
    <row r="87" spans="1:22" x14ac:dyDescent="0.25">
      <c r="A87" s="108" t="s">
        <v>12</v>
      </c>
      <c r="B87" s="110">
        <v>104.09</v>
      </c>
    </row>
    <row r="88" spans="1:22" x14ac:dyDescent="0.25">
      <c r="A88" s="135" t="s">
        <v>13</v>
      </c>
      <c r="B88" s="147">
        <v>550.51</v>
      </c>
      <c r="C88" s="100"/>
    </row>
    <row r="89" spans="1:22" x14ac:dyDescent="0.25">
      <c r="A89" s="135" t="s">
        <v>14</v>
      </c>
      <c r="B89" s="147">
        <v>137.33000000000001</v>
      </c>
      <c r="C89" s="100"/>
    </row>
    <row r="90" spans="1:22" x14ac:dyDescent="0.25">
      <c r="A90" s="135" t="s">
        <v>15</v>
      </c>
      <c r="B90" s="147">
        <v>1226.77</v>
      </c>
      <c r="C90" s="100"/>
    </row>
    <row r="91" spans="1:22" x14ac:dyDescent="0.25">
      <c r="A91" s="124" t="s">
        <v>16</v>
      </c>
      <c r="B91" s="147">
        <v>117.51</v>
      </c>
      <c r="C91" s="100"/>
    </row>
    <row r="92" spans="1:22" x14ac:dyDescent="0.25">
      <c r="A92" s="135" t="s">
        <v>17</v>
      </c>
      <c r="B92" s="147">
        <v>345.18</v>
      </c>
      <c r="C92" s="100"/>
    </row>
    <row r="93" spans="1:22" x14ac:dyDescent="0.25">
      <c r="A93" s="135" t="s">
        <v>19</v>
      </c>
      <c r="B93" s="125">
        <v>2481.39</v>
      </c>
      <c r="C93" s="100"/>
    </row>
    <row r="94" spans="1:22" x14ac:dyDescent="0.25">
      <c r="Q94" s="60"/>
      <c r="R94" s="60"/>
      <c r="S94" s="60"/>
    </row>
    <row r="95" spans="1:22" x14ac:dyDescent="0.25">
      <c r="A95" s="71"/>
      <c r="B95" s="64"/>
    </row>
    <row r="96" spans="1:22" x14ac:dyDescent="0.25">
      <c r="A96" s="24" t="s">
        <v>199</v>
      </c>
      <c r="B96" s="24"/>
      <c r="C96" s="24"/>
      <c r="D96" s="24"/>
      <c r="E96" s="24"/>
      <c r="F96" s="24"/>
      <c r="G96" s="24"/>
      <c r="H96" s="24"/>
      <c r="O96" s="21"/>
    </row>
    <row r="97" spans="1:19" x14ac:dyDescent="0.25">
      <c r="O97" s="22"/>
    </row>
    <row r="98" spans="1:19" s="73" customFormat="1" ht="30" x14ac:dyDescent="0.25">
      <c r="A98" s="72" t="s">
        <v>0</v>
      </c>
      <c r="B98" s="4" t="s">
        <v>74</v>
      </c>
      <c r="C98" s="4" t="s">
        <v>75</v>
      </c>
      <c r="D98" s="4" t="s">
        <v>76</v>
      </c>
      <c r="E98" s="4" t="s">
        <v>77</v>
      </c>
      <c r="F98" s="4" t="s">
        <v>78</v>
      </c>
      <c r="G98" s="4" t="s">
        <v>73</v>
      </c>
      <c r="H98" s="4" t="s">
        <v>11</v>
      </c>
      <c r="I98" s="17"/>
      <c r="J98" s="17"/>
      <c r="K98" s="17"/>
      <c r="L98" s="17"/>
      <c r="M98" s="17"/>
      <c r="N98" s="17"/>
      <c r="O98" s="17"/>
      <c r="P98" s="17"/>
      <c r="Q98" s="17"/>
      <c r="R98" s="17"/>
      <c r="S98" s="17"/>
    </row>
    <row r="99" spans="1:19" x14ac:dyDescent="0.25">
      <c r="A99" s="116" t="s">
        <v>3</v>
      </c>
      <c r="B99" s="57">
        <v>0</v>
      </c>
      <c r="C99" s="57">
        <v>0</v>
      </c>
      <c r="D99" s="57">
        <v>0</v>
      </c>
      <c r="E99" s="57">
        <v>1</v>
      </c>
      <c r="F99" s="57">
        <v>0</v>
      </c>
      <c r="G99" s="57">
        <v>1</v>
      </c>
      <c r="H99" s="129">
        <v>2</v>
      </c>
      <c r="I99" s="100"/>
    </row>
    <row r="100" spans="1:19" x14ac:dyDescent="0.25">
      <c r="A100" s="116" t="s">
        <v>66</v>
      </c>
      <c r="B100" s="57">
        <v>0</v>
      </c>
      <c r="C100" s="57">
        <v>1</v>
      </c>
      <c r="D100" s="57">
        <v>0</v>
      </c>
      <c r="E100" s="57">
        <v>0</v>
      </c>
      <c r="F100" s="57">
        <v>0</v>
      </c>
      <c r="G100" s="57">
        <v>0</v>
      </c>
      <c r="H100" s="129">
        <v>1</v>
      </c>
      <c r="I100" s="100"/>
    </row>
    <row r="101" spans="1:19" x14ac:dyDescent="0.25">
      <c r="A101" s="116" t="s">
        <v>67</v>
      </c>
      <c r="B101" s="57">
        <v>4</v>
      </c>
      <c r="C101" s="57">
        <v>3</v>
      </c>
      <c r="D101" s="57">
        <v>0</v>
      </c>
      <c r="E101" s="57">
        <v>2</v>
      </c>
      <c r="F101" s="57">
        <v>1</v>
      </c>
      <c r="G101" s="57">
        <v>0</v>
      </c>
      <c r="H101" s="129">
        <v>10</v>
      </c>
      <c r="I101" s="100"/>
    </row>
    <row r="102" spans="1:19" x14ac:dyDescent="0.25">
      <c r="A102" s="116" t="s">
        <v>37</v>
      </c>
      <c r="B102" s="57">
        <v>6</v>
      </c>
      <c r="C102" s="57">
        <v>5</v>
      </c>
      <c r="D102" s="57">
        <v>0</v>
      </c>
      <c r="E102" s="57">
        <v>0</v>
      </c>
      <c r="F102" s="57">
        <v>0</v>
      </c>
      <c r="G102" s="57">
        <v>2</v>
      </c>
      <c r="H102" s="129">
        <v>13</v>
      </c>
      <c r="I102" s="100"/>
    </row>
    <row r="103" spans="1:19" x14ac:dyDescent="0.25">
      <c r="A103" s="116" t="s">
        <v>38</v>
      </c>
      <c r="B103" s="57">
        <v>10</v>
      </c>
      <c r="C103" s="57">
        <v>1</v>
      </c>
      <c r="D103" s="57">
        <v>0</v>
      </c>
      <c r="E103" s="57">
        <v>1</v>
      </c>
      <c r="F103" s="57">
        <v>0</v>
      </c>
      <c r="G103" s="57">
        <v>0</v>
      </c>
      <c r="H103" s="129">
        <v>12</v>
      </c>
      <c r="I103" s="100"/>
    </row>
    <row r="104" spans="1:19" x14ac:dyDescent="0.25">
      <c r="A104" s="116" t="s">
        <v>39</v>
      </c>
      <c r="B104" s="57">
        <v>6</v>
      </c>
      <c r="C104" s="57">
        <v>6</v>
      </c>
      <c r="D104" s="57">
        <v>0</v>
      </c>
      <c r="E104" s="57">
        <v>1</v>
      </c>
      <c r="F104" s="57">
        <v>0</v>
      </c>
      <c r="G104" s="57">
        <v>0</v>
      </c>
      <c r="H104" s="129">
        <v>13</v>
      </c>
      <c r="I104" s="100"/>
    </row>
    <row r="105" spans="1:19" x14ac:dyDescent="0.25">
      <c r="A105" s="116" t="s">
        <v>40</v>
      </c>
      <c r="B105" s="57">
        <v>3</v>
      </c>
      <c r="C105" s="57">
        <v>4</v>
      </c>
      <c r="D105" s="57">
        <v>0</v>
      </c>
      <c r="E105" s="57">
        <v>3</v>
      </c>
      <c r="F105" s="57">
        <v>0</v>
      </c>
      <c r="G105" s="57">
        <v>0</v>
      </c>
      <c r="H105" s="129">
        <v>10</v>
      </c>
      <c r="I105" s="100"/>
    </row>
    <row r="106" spans="1:19" x14ac:dyDescent="0.25">
      <c r="A106" s="116" t="s">
        <v>41</v>
      </c>
      <c r="B106" s="57">
        <v>7</v>
      </c>
      <c r="C106" s="57">
        <v>1</v>
      </c>
      <c r="D106" s="57">
        <v>0</v>
      </c>
      <c r="E106" s="57">
        <v>0</v>
      </c>
      <c r="F106" s="57">
        <v>0</v>
      </c>
      <c r="G106" s="57">
        <v>0</v>
      </c>
      <c r="H106" s="129">
        <v>8</v>
      </c>
      <c r="I106" s="100"/>
    </row>
    <row r="107" spans="1:19" x14ac:dyDescent="0.25">
      <c r="A107" s="116" t="s">
        <v>42</v>
      </c>
      <c r="B107" s="57">
        <v>6</v>
      </c>
      <c r="C107" s="57">
        <v>3</v>
      </c>
      <c r="D107" s="57">
        <v>0</v>
      </c>
      <c r="E107" s="57">
        <v>0</v>
      </c>
      <c r="F107" s="57">
        <v>0</v>
      </c>
      <c r="G107" s="57">
        <v>0</v>
      </c>
      <c r="H107" s="129">
        <v>9</v>
      </c>
      <c r="I107" s="100"/>
    </row>
    <row r="108" spans="1:19" x14ac:dyDescent="0.25">
      <c r="A108" s="116" t="s">
        <v>43</v>
      </c>
      <c r="B108" s="57">
        <v>5</v>
      </c>
      <c r="C108" s="57">
        <v>7</v>
      </c>
      <c r="D108" s="57">
        <v>0</v>
      </c>
      <c r="E108" s="57">
        <v>0</v>
      </c>
      <c r="F108" s="57">
        <v>0</v>
      </c>
      <c r="G108" s="57">
        <v>0</v>
      </c>
      <c r="H108" s="129">
        <v>12</v>
      </c>
      <c r="I108" s="100"/>
    </row>
    <row r="109" spans="1:19" x14ac:dyDescent="0.25">
      <c r="A109" s="116" t="s">
        <v>44</v>
      </c>
      <c r="B109" s="57">
        <v>2</v>
      </c>
      <c r="C109" s="57">
        <v>3</v>
      </c>
      <c r="D109" s="57">
        <v>0</v>
      </c>
      <c r="E109" s="57">
        <v>0</v>
      </c>
      <c r="F109" s="57">
        <v>1</v>
      </c>
      <c r="G109" s="57">
        <v>0</v>
      </c>
      <c r="H109" s="129">
        <v>6</v>
      </c>
      <c r="I109" s="100"/>
    </row>
    <row r="110" spans="1:19" x14ac:dyDescent="0.25">
      <c r="A110" s="116" t="s">
        <v>45</v>
      </c>
      <c r="B110" s="57">
        <v>5</v>
      </c>
      <c r="C110" s="57">
        <v>2</v>
      </c>
      <c r="D110" s="57">
        <v>0</v>
      </c>
      <c r="E110" s="57">
        <v>0</v>
      </c>
      <c r="F110" s="57">
        <v>0</v>
      </c>
      <c r="G110" s="57">
        <v>0</v>
      </c>
      <c r="H110" s="129">
        <v>7</v>
      </c>
      <c r="I110" s="100"/>
    </row>
    <row r="111" spans="1:19" x14ac:dyDescent="0.25">
      <c r="A111" s="116" t="s">
        <v>46</v>
      </c>
      <c r="B111" s="57">
        <v>0</v>
      </c>
      <c r="C111" s="57">
        <v>1</v>
      </c>
      <c r="D111" s="57">
        <v>0</v>
      </c>
      <c r="E111" s="57">
        <v>0</v>
      </c>
      <c r="F111" s="57">
        <v>0</v>
      </c>
      <c r="G111" s="57">
        <v>1</v>
      </c>
      <c r="H111" s="129">
        <v>2</v>
      </c>
      <c r="I111" s="100"/>
    </row>
    <row r="112" spans="1:19" x14ac:dyDescent="0.25">
      <c r="A112" s="116" t="s">
        <v>47</v>
      </c>
      <c r="B112" s="57">
        <v>3</v>
      </c>
      <c r="C112" s="57">
        <v>1</v>
      </c>
      <c r="D112" s="57">
        <v>0</v>
      </c>
      <c r="E112" s="57">
        <v>0</v>
      </c>
      <c r="F112" s="57">
        <v>0</v>
      </c>
      <c r="G112" s="57">
        <v>1</v>
      </c>
      <c r="H112" s="129">
        <v>5</v>
      </c>
      <c r="I112" s="100"/>
    </row>
    <row r="113" spans="1:12" x14ac:dyDescent="0.25">
      <c r="A113" s="116" t="s">
        <v>48</v>
      </c>
      <c r="B113" s="57">
        <v>1</v>
      </c>
      <c r="C113" s="57">
        <v>1</v>
      </c>
      <c r="D113" s="57">
        <v>0</v>
      </c>
      <c r="E113" s="57">
        <v>0</v>
      </c>
      <c r="F113" s="57">
        <v>0</v>
      </c>
      <c r="G113" s="57">
        <v>0</v>
      </c>
      <c r="H113" s="129">
        <v>2</v>
      </c>
      <c r="I113" s="100"/>
    </row>
    <row r="114" spans="1:12" x14ac:dyDescent="0.25">
      <c r="A114" s="116" t="s">
        <v>49</v>
      </c>
      <c r="B114" s="57">
        <v>3</v>
      </c>
      <c r="C114" s="57">
        <v>1</v>
      </c>
      <c r="D114" s="57">
        <v>0</v>
      </c>
      <c r="E114" s="57">
        <v>0</v>
      </c>
      <c r="F114" s="57">
        <v>0</v>
      </c>
      <c r="G114" s="57">
        <v>0</v>
      </c>
      <c r="H114" s="129">
        <v>4</v>
      </c>
      <c r="I114" s="100"/>
    </row>
    <row r="115" spans="1:12" x14ac:dyDescent="0.25">
      <c r="A115" s="116" t="s">
        <v>50</v>
      </c>
      <c r="B115" s="57">
        <v>3</v>
      </c>
      <c r="C115" s="57">
        <v>1</v>
      </c>
      <c r="D115" s="57">
        <v>0</v>
      </c>
      <c r="E115" s="57">
        <v>0</v>
      </c>
      <c r="F115" s="57">
        <v>0</v>
      </c>
      <c r="G115" s="57">
        <v>0</v>
      </c>
      <c r="H115" s="129">
        <v>4</v>
      </c>
      <c r="I115" s="100"/>
    </row>
    <row r="116" spans="1:12" x14ac:dyDescent="0.25">
      <c r="A116" s="116" t="s">
        <v>51</v>
      </c>
      <c r="B116" s="57">
        <v>1</v>
      </c>
      <c r="C116" s="57">
        <v>0</v>
      </c>
      <c r="D116" s="57">
        <v>0</v>
      </c>
      <c r="E116" s="57">
        <v>0</v>
      </c>
      <c r="F116" s="57">
        <v>0</v>
      </c>
      <c r="G116" s="57">
        <v>0</v>
      </c>
      <c r="H116" s="129">
        <v>1</v>
      </c>
      <c r="I116" s="100"/>
    </row>
    <row r="117" spans="1:12" x14ac:dyDescent="0.25">
      <c r="A117" s="116" t="s">
        <v>52</v>
      </c>
      <c r="B117" s="57">
        <v>1</v>
      </c>
      <c r="C117" s="57">
        <v>0</v>
      </c>
      <c r="D117" s="57">
        <v>0</v>
      </c>
      <c r="E117" s="57">
        <v>0</v>
      </c>
      <c r="F117" s="57">
        <v>0</v>
      </c>
      <c r="G117" s="57">
        <v>0</v>
      </c>
      <c r="H117" s="129">
        <v>1</v>
      </c>
      <c r="I117" s="100"/>
    </row>
    <row r="118" spans="1:12" x14ac:dyDescent="0.25">
      <c r="A118" s="116" t="s">
        <v>53</v>
      </c>
      <c r="B118" s="57">
        <v>1</v>
      </c>
      <c r="C118" s="57">
        <v>0</v>
      </c>
      <c r="D118" s="57">
        <v>0</v>
      </c>
      <c r="E118" s="57">
        <v>0</v>
      </c>
      <c r="F118" s="57">
        <v>0</v>
      </c>
      <c r="G118" s="57">
        <v>0</v>
      </c>
      <c r="H118" s="129">
        <v>1</v>
      </c>
      <c r="I118" s="100"/>
    </row>
    <row r="119" spans="1:12" x14ac:dyDescent="0.25">
      <c r="A119" s="116" t="s">
        <v>54</v>
      </c>
      <c r="B119" s="57">
        <v>0</v>
      </c>
      <c r="C119" s="57">
        <v>0</v>
      </c>
      <c r="D119" s="57">
        <v>0</v>
      </c>
      <c r="E119" s="57">
        <v>0</v>
      </c>
      <c r="F119" s="57">
        <v>0</v>
      </c>
      <c r="G119" s="57">
        <v>0</v>
      </c>
      <c r="H119" s="129">
        <v>0</v>
      </c>
      <c r="I119" s="100"/>
    </row>
    <row r="120" spans="1:12" x14ac:dyDescent="0.25">
      <c r="A120" s="135" t="s">
        <v>19</v>
      </c>
      <c r="B120" s="129">
        <v>67</v>
      </c>
      <c r="C120" s="129">
        <v>41</v>
      </c>
      <c r="D120" s="129">
        <v>0</v>
      </c>
      <c r="E120" s="129">
        <v>8</v>
      </c>
      <c r="F120" s="129">
        <v>2</v>
      </c>
      <c r="G120" s="129">
        <v>5</v>
      </c>
      <c r="H120" s="129">
        <v>123</v>
      </c>
      <c r="I120" s="100"/>
    </row>
    <row r="121" spans="1:12" x14ac:dyDescent="0.25">
      <c r="A121" s="14"/>
      <c r="B121" s="14"/>
      <c r="C121" s="14"/>
      <c r="D121" s="14"/>
      <c r="E121" s="14"/>
      <c r="F121" s="14"/>
      <c r="G121" s="14"/>
      <c r="H121" s="14"/>
    </row>
    <row r="122" spans="1:12" x14ac:dyDescent="0.25">
      <c r="A122" s="2" t="s">
        <v>244</v>
      </c>
      <c r="B122" s="24"/>
      <c r="C122" s="24"/>
      <c r="D122" s="24"/>
      <c r="E122" s="14"/>
      <c r="F122" s="14"/>
      <c r="G122" s="14"/>
      <c r="H122" s="14"/>
    </row>
    <row r="123" spans="1:12" x14ac:dyDescent="0.25">
      <c r="E123" s="14"/>
      <c r="F123" s="14"/>
      <c r="G123" s="14"/>
      <c r="H123" s="14"/>
    </row>
    <row r="124" spans="1:12" x14ac:dyDescent="0.25">
      <c r="A124" s="15" t="s">
        <v>0</v>
      </c>
      <c r="B124" s="16" t="s">
        <v>105</v>
      </c>
      <c r="C124" s="16" t="s">
        <v>111</v>
      </c>
      <c r="D124" s="16" t="s">
        <v>112</v>
      </c>
      <c r="E124" s="16" t="s">
        <v>114</v>
      </c>
      <c r="F124" s="16" t="s">
        <v>113</v>
      </c>
      <c r="G124" s="16" t="s">
        <v>82</v>
      </c>
      <c r="H124" s="14"/>
      <c r="I124" s="14"/>
      <c r="J124" s="14"/>
      <c r="K124" s="14"/>
    </row>
    <row r="125" spans="1:12" x14ac:dyDescent="0.25">
      <c r="A125" s="116" t="s">
        <v>3</v>
      </c>
      <c r="B125" s="131">
        <v>4</v>
      </c>
      <c r="C125" s="30" t="s">
        <v>24</v>
      </c>
      <c r="D125" s="30" t="s">
        <v>24</v>
      </c>
      <c r="E125" s="30" t="s">
        <v>24</v>
      </c>
      <c r="F125" s="30" t="s">
        <v>24</v>
      </c>
      <c r="G125" s="30" t="s">
        <v>24</v>
      </c>
      <c r="H125" s="14"/>
      <c r="I125" s="14"/>
      <c r="J125" s="14"/>
      <c r="K125" s="14"/>
    </row>
    <row r="126" spans="1:12" x14ac:dyDescent="0.25">
      <c r="A126" s="116" t="s">
        <v>66</v>
      </c>
      <c r="B126" s="131">
        <v>6</v>
      </c>
      <c r="C126" s="30">
        <v>3.37</v>
      </c>
      <c r="D126" s="30">
        <v>7</v>
      </c>
      <c r="E126" s="30">
        <v>9.8249999999999993</v>
      </c>
      <c r="F126" s="30">
        <v>14.19</v>
      </c>
      <c r="G126" s="30">
        <v>29.94</v>
      </c>
      <c r="H126" s="14"/>
      <c r="I126" s="14"/>
      <c r="J126" s="14"/>
      <c r="K126" s="14"/>
    </row>
    <row r="127" spans="1:12" x14ac:dyDescent="0.25">
      <c r="A127" s="116" t="s">
        <v>67</v>
      </c>
      <c r="B127" s="131">
        <v>18</v>
      </c>
      <c r="C127" s="30">
        <v>2.72</v>
      </c>
      <c r="D127" s="30">
        <v>2.92</v>
      </c>
      <c r="E127" s="30">
        <v>6.9450000000000003</v>
      </c>
      <c r="F127" s="30">
        <v>10.82</v>
      </c>
      <c r="G127" s="30">
        <v>25.81</v>
      </c>
      <c r="H127" s="14"/>
      <c r="I127" s="14"/>
      <c r="J127" s="14"/>
      <c r="K127" s="14"/>
      <c r="L127" s="21"/>
    </row>
    <row r="128" spans="1:12" x14ac:dyDescent="0.25">
      <c r="A128" s="116" t="s">
        <v>37</v>
      </c>
      <c r="B128" s="131">
        <v>23</v>
      </c>
      <c r="C128" s="30">
        <v>1.96</v>
      </c>
      <c r="D128" s="30">
        <v>2.64</v>
      </c>
      <c r="E128" s="30">
        <v>5.17</v>
      </c>
      <c r="F128" s="30">
        <v>9.35</v>
      </c>
      <c r="G128" s="30">
        <v>28.66</v>
      </c>
      <c r="H128" s="14"/>
      <c r="I128" s="14"/>
      <c r="J128" s="14"/>
      <c r="K128" s="14"/>
      <c r="L128" s="22"/>
    </row>
    <row r="129" spans="1:11" x14ac:dyDescent="0.25">
      <c r="A129" s="116" t="s">
        <v>38</v>
      </c>
      <c r="B129" s="131">
        <v>18</v>
      </c>
      <c r="C129" s="30">
        <v>1</v>
      </c>
      <c r="D129" s="30">
        <v>1.37</v>
      </c>
      <c r="E129" s="30">
        <v>3.84</v>
      </c>
      <c r="F129" s="30">
        <v>21.73</v>
      </c>
      <c r="G129" s="30">
        <v>36.6</v>
      </c>
      <c r="H129" s="14"/>
      <c r="I129" s="14"/>
      <c r="J129" s="14"/>
      <c r="K129" s="14"/>
    </row>
    <row r="130" spans="1:11" x14ac:dyDescent="0.25">
      <c r="A130" s="116" t="s">
        <v>39</v>
      </c>
      <c r="B130" s="131">
        <v>16</v>
      </c>
      <c r="C130" s="30">
        <v>2.31</v>
      </c>
      <c r="D130" s="30">
        <v>4.3949999999999996</v>
      </c>
      <c r="E130" s="30">
        <v>10.52</v>
      </c>
      <c r="F130" s="30">
        <v>23.184999999999999</v>
      </c>
      <c r="G130" s="30">
        <v>30.72</v>
      </c>
      <c r="H130" s="14"/>
      <c r="I130" s="14"/>
      <c r="J130" s="14"/>
      <c r="K130" s="14"/>
    </row>
    <row r="131" spans="1:11" x14ac:dyDescent="0.25">
      <c r="A131" s="116" t="s">
        <v>40</v>
      </c>
      <c r="B131" s="131">
        <v>11</v>
      </c>
      <c r="C131" s="30">
        <v>3.67</v>
      </c>
      <c r="D131" s="30">
        <v>4.1900000000000004</v>
      </c>
      <c r="E131" s="30">
        <v>6.85</v>
      </c>
      <c r="F131" s="30">
        <v>18.68</v>
      </c>
      <c r="G131" s="30">
        <v>23.91</v>
      </c>
      <c r="H131" s="14"/>
      <c r="I131" s="14"/>
      <c r="J131" s="14"/>
      <c r="K131" s="14"/>
    </row>
    <row r="132" spans="1:11" x14ac:dyDescent="0.25">
      <c r="A132" s="116" t="s">
        <v>41</v>
      </c>
      <c r="B132" s="131">
        <v>12</v>
      </c>
      <c r="C132" s="30">
        <v>1.71</v>
      </c>
      <c r="D132" s="30">
        <v>2.665</v>
      </c>
      <c r="E132" s="30">
        <v>9.1850000000000005</v>
      </c>
      <c r="F132" s="30">
        <v>19.145</v>
      </c>
      <c r="G132" s="30">
        <v>23</v>
      </c>
      <c r="H132" s="14"/>
      <c r="I132" s="14"/>
      <c r="J132" s="14"/>
      <c r="K132" s="14"/>
    </row>
    <row r="133" spans="1:11" x14ac:dyDescent="0.25">
      <c r="A133" s="116" t="s">
        <v>42</v>
      </c>
      <c r="B133" s="131">
        <v>16</v>
      </c>
      <c r="C133" s="30">
        <v>0.85</v>
      </c>
      <c r="D133" s="30">
        <v>2.2400000000000002</v>
      </c>
      <c r="E133" s="30">
        <v>3.4350000000000001</v>
      </c>
      <c r="F133" s="30">
        <v>9.76</v>
      </c>
      <c r="G133" s="30">
        <v>18.95</v>
      </c>
      <c r="H133" s="14"/>
      <c r="I133" s="14"/>
      <c r="J133" s="14"/>
      <c r="K133" s="14"/>
    </row>
    <row r="134" spans="1:11" x14ac:dyDescent="0.25">
      <c r="A134" s="116" t="s">
        <v>43</v>
      </c>
      <c r="B134" s="131">
        <v>24</v>
      </c>
      <c r="C134" s="30">
        <v>2.11</v>
      </c>
      <c r="D134" s="30">
        <v>2.7850000000000001</v>
      </c>
      <c r="E134" s="30">
        <v>6.94</v>
      </c>
      <c r="F134" s="30">
        <v>16.27</v>
      </c>
      <c r="G134" s="30">
        <v>39.68</v>
      </c>
      <c r="H134" s="14"/>
      <c r="I134" s="14"/>
      <c r="J134" s="14"/>
      <c r="K134" s="14"/>
    </row>
    <row r="135" spans="1:11" x14ac:dyDescent="0.25">
      <c r="A135" s="116" t="s">
        <v>44</v>
      </c>
      <c r="B135" s="131">
        <v>11</v>
      </c>
      <c r="C135" s="30">
        <v>3.67</v>
      </c>
      <c r="D135" s="30">
        <v>5.8</v>
      </c>
      <c r="E135" s="30">
        <v>9.1</v>
      </c>
      <c r="F135" s="30">
        <v>17.489999999999998</v>
      </c>
      <c r="G135" s="30">
        <v>18.510000000000002</v>
      </c>
      <c r="H135" s="14"/>
      <c r="I135" s="14"/>
      <c r="J135" s="14"/>
      <c r="K135" s="14"/>
    </row>
    <row r="136" spans="1:11" x14ac:dyDescent="0.25">
      <c r="A136" s="116" t="s">
        <v>45</v>
      </c>
      <c r="B136" s="131">
        <v>8</v>
      </c>
      <c r="C136" s="30">
        <v>2.09</v>
      </c>
      <c r="D136" s="30">
        <v>3.08</v>
      </c>
      <c r="E136" s="30">
        <v>8.3800000000000008</v>
      </c>
      <c r="F136" s="30">
        <v>10.904999999999999</v>
      </c>
      <c r="G136" s="30">
        <v>19.87</v>
      </c>
      <c r="H136" s="14"/>
      <c r="I136" s="14"/>
      <c r="J136" s="14"/>
      <c r="K136" s="14"/>
    </row>
    <row r="137" spans="1:11" x14ac:dyDescent="0.25">
      <c r="A137" s="116" t="s">
        <v>46</v>
      </c>
      <c r="B137" s="131">
        <v>10</v>
      </c>
      <c r="C137" s="30">
        <v>1.23</v>
      </c>
      <c r="D137" s="30">
        <v>4.7699999999999996</v>
      </c>
      <c r="E137" s="30">
        <v>5.73</v>
      </c>
      <c r="F137" s="30">
        <v>8.0399999999999991</v>
      </c>
      <c r="G137" s="30">
        <v>13.484999999999999</v>
      </c>
      <c r="H137" s="14"/>
      <c r="I137" s="14"/>
      <c r="J137" s="14"/>
      <c r="K137" s="14"/>
    </row>
    <row r="138" spans="1:11" x14ac:dyDescent="0.25">
      <c r="A138" s="116" t="s">
        <v>47</v>
      </c>
      <c r="B138" s="131">
        <v>7</v>
      </c>
      <c r="C138" s="30">
        <v>1.68</v>
      </c>
      <c r="D138" s="30">
        <v>3.42</v>
      </c>
      <c r="E138" s="30">
        <v>12.84</v>
      </c>
      <c r="F138" s="30">
        <v>36</v>
      </c>
      <c r="G138" s="30">
        <v>81.73</v>
      </c>
      <c r="H138" s="14"/>
      <c r="I138" s="14"/>
      <c r="J138" s="14"/>
      <c r="K138" s="14"/>
    </row>
    <row r="139" spans="1:11" x14ac:dyDescent="0.25">
      <c r="A139" s="116" t="s">
        <v>48</v>
      </c>
      <c r="B139" s="131">
        <v>6</v>
      </c>
      <c r="C139" s="30">
        <v>5</v>
      </c>
      <c r="D139" s="30">
        <v>6.13</v>
      </c>
      <c r="E139" s="30">
        <v>8.1999999999999993</v>
      </c>
      <c r="F139" s="30">
        <v>13.71</v>
      </c>
      <c r="G139" s="30">
        <v>27.67</v>
      </c>
      <c r="H139" s="14"/>
      <c r="I139" s="14"/>
      <c r="J139" s="14"/>
      <c r="K139" s="14"/>
    </row>
    <row r="140" spans="1:11" x14ac:dyDescent="0.25">
      <c r="A140" s="116" t="s">
        <v>49</v>
      </c>
      <c r="B140" s="131">
        <v>7</v>
      </c>
      <c r="C140" s="30">
        <v>1.1299999999999999</v>
      </c>
      <c r="D140" s="30">
        <v>6.77</v>
      </c>
      <c r="E140" s="30">
        <v>14.82</v>
      </c>
      <c r="F140" s="30">
        <v>17</v>
      </c>
      <c r="G140" s="30">
        <v>38.92</v>
      </c>
      <c r="H140" s="14"/>
      <c r="I140" s="14"/>
      <c r="J140" s="14"/>
      <c r="K140" s="14"/>
    </row>
    <row r="141" spans="1:11" x14ac:dyDescent="0.25">
      <c r="A141" s="116" t="s">
        <v>50</v>
      </c>
      <c r="B141" s="131">
        <v>6</v>
      </c>
      <c r="C141" s="170">
        <v>1.73</v>
      </c>
      <c r="D141" s="134">
        <v>1.78</v>
      </c>
      <c r="E141" s="134">
        <v>3.7749999999999999</v>
      </c>
      <c r="F141" s="134">
        <v>13.75</v>
      </c>
      <c r="G141" s="134">
        <v>38.28</v>
      </c>
      <c r="H141" s="14"/>
      <c r="I141" s="14"/>
      <c r="J141" s="14"/>
      <c r="K141" s="14"/>
    </row>
    <row r="142" spans="1:11" x14ac:dyDescent="0.25">
      <c r="A142" s="116" t="s">
        <v>51</v>
      </c>
      <c r="B142" s="131">
        <v>1</v>
      </c>
      <c r="C142" s="170" t="s">
        <v>24</v>
      </c>
      <c r="D142" s="134" t="s">
        <v>24</v>
      </c>
      <c r="E142" s="134" t="s">
        <v>24</v>
      </c>
      <c r="F142" s="134" t="s">
        <v>24</v>
      </c>
      <c r="G142" s="134" t="s">
        <v>24</v>
      </c>
      <c r="H142" s="14"/>
      <c r="I142" s="14"/>
      <c r="J142" s="14"/>
      <c r="K142" s="14"/>
    </row>
    <row r="143" spans="1:11" x14ac:dyDescent="0.25">
      <c r="A143" s="116" t="s">
        <v>52</v>
      </c>
      <c r="B143" s="57">
        <v>1</v>
      </c>
      <c r="C143" s="148" t="s">
        <v>24</v>
      </c>
      <c r="D143" s="148" t="s">
        <v>24</v>
      </c>
      <c r="E143" s="148" t="s">
        <v>24</v>
      </c>
      <c r="F143" s="148" t="s">
        <v>24</v>
      </c>
      <c r="G143" s="148" t="s">
        <v>24</v>
      </c>
      <c r="H143" s="14"/>
      <c r="I143" s="14"/>
      <c r="J143" s="14"/>
      <c r="K143" s="14"/>
    </row>
    <row r="144" spans="1:11" x14ac:dyDescent="0.25">
      <c r="A144" s="116" t="s">
        <v>53</v>
      </c>
      <c r="B144" s="57">
        <v>1</v>
      </c>
      <c r="C144" s="148" t="s">
        <v>24</v>
      </c>
      <c r="D144" s="148" t="s">
        <v>24</v>
      </c>
      <c r="E144" s="148" t="s">
        <v>24</v>
      </c>
      <c r="F144" s="148" t="s">
        <v>24</v>
      </c>
      <c r="G144" s="148" t="s">
        <v>24</v>
      </c>
      <c r="H144" s="14"/>
      <c r="I144" s="14"/>
      <c r="J144" s="14"/>
      <c r="K144" s="14"/>
    </row>
    <row r="145" spans="1:18" x14ac:dyDescent="0.25">
      <c r="A145" s="116" t="s">
        <v>54</v>
      </c>
      <c r="B145" s="57">
        <v>0</v>
      </c>
      <c r="C145" s="148" t="s">
        <v>110</v>
      </c>
      <c r="D145" s="148" t="s">
        <v>110</v>
      </c>
      <c r="E145" s="148" t="s">
        <v>110</v>
      </c>
      <c r="F145" s="148" t="s">
        <v>110</v>
      </c>
      <c r="G145" s="148" t="s">
        <v>110</v>
      </c>
      <c r="H145" s="14"/>
      <c r="I145" s="14"/>
      <c r="J145" s="14"/>
      <c r="K145" s="14"/>
    </row>
    <row r="146" spans="1:18" x14ac:dyDescent="0.25">
      <c r="A146" s="135" t="s">
        <v>19</v>
      </c>
      <c r="B146" s="129">
        <v>206</v>
      </c>
      <c r="C146" s="171">
        <v>1.68</v>
      </c>
      <c r="D146" s="171">
        <v>2.91</v>
      </c>
      <c r="E146" s="172">
        <v>6.78</v>
      </c>
      <c r="F146" s="172">
        <v>14.82</v>
      </c>
      <c r="G146" s="172">
        <v>29.94</v>
      </c>
      <c r="H146" s="14"/>
      <c r="I146" s="14"/>
      <c r="J146" s="14"/>
      <c r="K146" s="14"/>
    </row>
    <row r="147" spans="1:18" x14ac:dyDescent="0.25">
      <c r="A147" s="14"/>
      <c r="B147" s="14"/>
      <c r="C147" s="14"/>
      <c r="D147" s="14"/>
      <c r="E147" s="14"/>
      <c r="F147" s="14"/>
      <c r="G147" s="14"/>
      <c r="H147" s="14"/>
    </row>
    <row r="148" spans="1:18" x14ac:dyDescent="0.25">
      <c r="A148" s="2" t="s">
        <v>310</v>
      </c>
      <c r="B148" s="14"/>
      <c r="C148" s="14"/>
      <c r="D148" s="14"/>
      <c r="E148" s="14"/>
      <c r="F148" s="14"/>
      <c r="G148" s="14"/>
      <c r="H148" s="14"/>
    </row>
    <row r="149" spans="1:18" x14ac:dyDescent="0.25">
      <c r="A149" s="14"/>
      <c r="B149" s="14"/>
      <c r="C149" s="14"/>
      <c r="D149" s="14"/>
      <c r="E149" s="14"/>
      <c r="F149" s="14"/>
      <c r="G149" s="14"/>
      <c r="H149" s="14"/>
    </row>
    <row r="150" spans="1:18" x14ac:dyDescent="0.25">
      <c r="A150" s="15" t="s">
        <v>0</v>
      </c>
      <c r="B150" s="16" t="s">
        <v>105</v>
      </c>
      <c r="C150" s="16" t="s">
        <v>111</v>
      </c>
      <c r="D150" s="16" t="s">
        <v>112</v>
      </c>
      <c r="E150" s="16" t="s">
        <v>114</v>
      </c>
      <c r="F150" s="16" t="s">
        <v>113</v>
      </c>
      <c r="G150" s="16" t="s">
        <v>82</v>
      </c>
      <c r="H150" s="14"/>
      <c r="I150" s="14"/>
      <c r="J150" s="14"/>
      <c r="K150" s="14"/>
    </row>
    <row r="151" spans="1:18" x14ac:dyDescent="0.25">
      <c r="A151" s="153" t="s">
        <v>3</v>
      </c>
      <c r="B151" s="145">
        <v>2</v>
      </c>
      <c r="C151" s="141" t="s">
        <v>24</v>
      </c>
      <c r="D151" s="141" t="s">
        <v>24</v>
      </c>
      <c r="E151" s="141" t="s">
        <v>24</v>
      </c>
      <c r="F151" s="141" t="s">
        <v>24</v>
      </c>
      <c r="G151" s="141" t="s">
        <v>24</v>
      </c>
      <c r="H151" s="25"/>
      <c r="I151" s="14"/>
      <c r="J151" s="14"/>
      <c r="K151" s="14"/>
      <c r="P151" s="21"/>
    </row>
    <row r="152" spans="1:18" x14ac:dyDescent="0.25">
      <c r="A152" s="153" t="s">
        <v>66</v>
      </c>
      <c r="B152" s="145">
        <v>6</v>
      </c>
      <c r="C152" s="141">
        <v>1.0833330000000001</v>
      </c>
      <c r="D152" s="141">
        <v>1.5</v>
      </c>
      <c r="E152" s="141">
        <v>2.858333</v>
      </c>
      <c r="F152" s="141">
        <v>6.2166670000000002</v>
      </c>
      <c r="G152" s="141">
        <v>11.6</v>
      </c>
      <c r="H152" s="25"/>
      <c r="I152" s="14"/>
      <c r="J152" s="14"/>
      <c r="K152" s="14"/>
      <c r="O152" s="20"/>
      <c r="P152" s="20"/>
      <c r="R152" s="20"/>
    </row>
    <row r="153" spans="1:18" x14ac:dyDescent="0.25">
      <c r="A153" s="153" t="s">
        <v>67</v>
      </c>
      <c r="B153" s="145">
        <v>16</v>
      </c>
      <c r="C153" s="141">
        <v>2.2833329999999998</v>
      </c>
      <c r="D153" s="141">
        <v>2.733333</v>
      </c>
      <c r="E153" s="141">
        <v>3.9583330000000001</v>
      </c>
      <c r="F153" s="141">
        <v>6.3</v>
      </c>
      <c r="G153" s="141">
        <v>8.6333330000000004</v>
      </c>
      <c r="H153" s="25"/>
      <c r="I153" s="14"/>
      <c r="J153" s="14"/>
      <c r="K153" s="14"/>
      <c r="M153" s="21"/>
      <c r="O153" s="20"/>
      <c r="P153" s="20"/>
      <c r="R153" s="20"/>
    </row>
    <row r="154" spans="1:18" x14ac:dyDescent="0.25">
      <c r="A154" s="153" t="s">
        <v>37</v>
      </c>
      <c r="B154" s="145">
        <v>23</v>
      </c>
      <c r="C154" s="141">
        <v>0.83333330000000005</v>
      </c>
      <c r="D154" s="141">
        <v>2.6666669999999999</v>
      </c>
      <c r="E154" s="141">
        <v>3.983333</v>
      </c>
      <c r="F154" s="141">
        <v>5.0833329999999997</v>
      </c>
      <c r="G154" s="141">
        <v>6.3</v>
      </c>
      <c r="H154" s="25"/>
      <c r="I154" s="14"/>
      <c r="J154" s="14"/>
      <c r="K154" s="14"/>
      <c r="M154" s="22"/>
      <c r="O154" s="20"/>
      <c r="P154" s="20"/>
      <c r="R154" s="20"/>
    </row>
    <row r="155" spans="1:18" x14ac:dyDescent="0.25">
      <c r="A155" s="153" t="s">
        <v>38</v>
      </c>
      <c r="B155" s="145">
        <v>17</v>
      </c>
      <c r="C155" s="141">
        <v>1.1666669999999999</v>
      </c>
      <c r="D155" s="141">
        <v>2.7833329999999998</v>
      </c>
      <c r="E155" s="141">
        <v>4.233333</v>
      </c>
      <c r="F155" s="141">
        <v>10.466670000000001</v>
      </c>
      <c r="G155" s="141">
        <v>19.58333</v>
      </c>
      <c r="H155" s="25"/>
      <c r="I155" s="14"/>
      <c r="J155" s="14"/>
      <c r="K155" s="14"/>
      <c r="O155" s="20"/>
      <c r="P155" s="20"/>
      <c r="R155" s="20"/>
    </row>
    <row r="156" spans="1:18" x14ac:dyDescent="0.25">
      <c r="A156" s="153" t="s">
        <v>39</v>
      </c>
      <c r="B156" s="145">
        <v>15</v>
      </c>
      <c r="C156" s="141">
        <v>1.65</v>
      </c>
      <c r="D156" s="141">
        <v>2.6</v>
      </c>
      <c r="E156" s="141">
        <v>4.6500000000000004</v>
      </c>
      <c r="F156" s="141">
        <v>8.6</v>
      </c>
      <c r="G156" s="141">
        <v>9.6333330000000004</v>
      </c>
      <c r="H156" s="25"/>
      <c r="I156" s="14"/>
      <c r="J156" s="14"/>
      <c r="K156" s="14"/>
      <c r="O156" s="20"/>
      <c r="P156" s="20"/>
      <c r="R156" s="20"/>
    </row>
    <row r="157" spans="1:18" x14ac:dyDescent="0.25">
      <c r="A157" s="153" t="s">
        <v>40</v>
      </c>
      <c r="B157" s="145">
        <v>12</v>
      </c>
      <c r="C157" s="141">
        <v>2.1</v>
      </c>
      <c r="D157" s="141">
        <v>4.05</v>
      </c>
      <c r="E157" s="141">
        <v>6.9749999999999996</v>
      </c>
      <c r="F157" s="141">
        <v>9.5083330000000004</v>
      </c>
      <c r="G157" s="141">
        <v>13.43333</v>
      </c>
      <c r="H157" s="25"/>
      <c r="I157" s="14"/>
      <c r="J157" s="14"/>
      <c r="K157" s="14"/>
      <c r="O157" s="20"/>
      <c r="P157" s="20"/>
      <c r="R157" s="20"/>
    </row>
    <row r="158" spans="1:18" x14ac:dyDescent="0.25">
      <c r="A158" s="153" t="s">
        <v>41</v>
      </c>
      <c r="B158" s="145">
        <v>10</v>
      </c>
      <c r="C158" s="141">
        <v>2.375</v>
      </c>
      <c r="D158" s="141">
        <v>3.5333329999999998</v>
      </c>
      <c r="E158" s="141">
        <v>6.9166670000000003</v>
      </c>
      <c r="F158" s="141">
        <v>16.16667</v>
      </c>
      <c r="G158" s="141">
        <v>21.45</v>
      </c>
      <c r="H158" s="25"/>
      <c r="I158" s="14"/>
      <c r="J158" s="14"/>
      <c r="K158" s="14"/>
      <c r="O158" s="20"/>
      <c r="P158" s="20"/>
      <c r="R158" s="20"/>
    </row>
    <row r="159" spans="1:18" x14ac:dyDescent="0.25">
      <c r="A159" s="153" t="s">
        <v>42</v>
      </c>
      <c r="B159" s="145">
        <v>16</v>
      </c>
      <c r="C159" s="141">
        <v>2.5666669999999998</v>
      </c>
      <c r="D159" s="141">
        <v>3.5333329999999998</v>
      </c>
      <c r="E159" s="141">
        <v>4.125</v>
      </c>
      <c r="F159" s="141">
        <v>6.25</v>
      </c>
      <c r="G159" s="141">
        <v>20.383330000000001</v>
      </c>
      <c r="H159" s="25"/>
      <c r="I159" s="14"/>
      <c r="J159" s="14"/>
      <c r="K159" s="14"/>
      <c r="O159" s="20"/>
      <c r="P159" s="20"/>
      <c r="R159" s="20"/>
    </row>
    <row r="160" spans="1:18" x14ac:dyDescent="0.25">
      <c r="A160" s="153" t="s">
        <v>43</v>
      </c>
      <c r="B160" s="145">
        <v>24</v>
      </c>
      <c r="C160" s="141">
        <v>2.4500000000000002</v>
      </c>
      <c r="D160" s="141">
        <v>3.516667</v>
      </c>
      <c r="E160" s="141">
        <v>5.4166670000000003</v>
      </c>
      <c r="F160" s="141">
        <v>8.8249999999999993</v>
      </c>
      <c r="G160" s="141">
        <v>11.4</v>
      </c>
      <c r="H160" s="25"/>
      <c r="I160" s="14"/>
      <c r="J160" s="14"/>
      <c r="K160" s="14"/>
      <c r="O160" s="20"/>
      <c r="P160" s="20"/>
      <c r="R160" s="20"/>
    </row>
    <row r="161" spans="1:18" x14ac:dyDescent="0.25">
      <c r="A161" s="153" t="s">
        <v>44</v>
      </c>
      <c r="B161" s="145">
        <v>11</v>
      </c>
      <c r="C161" s="141">
        <v>3.733333</v>
      </c>
      <c r="D161" s="141">
        <v>3.766667</v>
      </c>
      <c r="E161" s="141">
        <v>6.3333329999999997</v>
      </c>
      <c r="F161" s="141">
        <v>8.9333329999999993</v>
      </c>
      <c r="G161" s="141">
        <v>12.01667</v>
      </c>
      <c r="H161" s="25"/>
      <c r="I161" s="14"/>
      <c r="J161" s="14"/>
      <c r="K161" s="14"/>
      <c r="O161" s="20"/>
      <c r="P161" s="20"/>
      <c r="R161" s="20"/>
    </row>
    <row r="162" spans="1:18" x14ac:dyDescent="0.25">
      <c r="A162" s="153" t="s">
        <v>45</v>
      </c>
      <c r="B162" s="145">
        <v>8</v>
      </c>
      <c r="C162" s="141">
        <v>2.4</v>
      </c>
      <c r="D162" s="141">
        <v>3.6</v>
      </c>
      <c r="E162" s="141">
        <v>8.15</v>
      </c>
      <c r="F162" s="141">
        <v>10.6</v>
      </c>
      <c r="G162" s="141">
        <v>19.25</v>
      </c>
      <c r="H162" s="25"/>
      <c r="I162" s="14"/>
      <c r="J162" s="14"/>
      <c r="K162" s="14"/>
      <c r="O162" s="20"/>
      <c r="P162" s="20"/>
      <c r="R162" s="20"/>
    </row>
    <row r="163" spans="1:18" x14ac:dyDescent="0.25">
      <c r="A163" s="153" t="s">
        <v>46</v>
      </c>
      <c r="B163" s="145">
        <v>10</v>
      </c>
      <c r="C163" s="141">
        <v>2.1583329999999998</v>
      </c>
      <c r="D163" s="141">
        <v>2.8333330000000001</v>
      </c>
      <c r="E163" s="141">
        <v>4.358333</v>
      </c>
      <c r="F163" s="141">
        <v>15.31667</v>
      </c>
      <c r="G163" s="141">
        <v>17.158329999999999</v>
      </c>
      <c r="H163" s="25"/>
      <c r="I163" s="14"/>
      <c r="J163" s="14"/>
      <c r="K163" s="14"/>
      <c r="O163" s="20"/>
      <c r="P163" s="20"/>
      <c r="R163" s="20"/>
    </row>
    <row r="164" spans="1:18" x14ac:dyDescent="0.25">
      <c r="A164" s="153" t="s">
        <v>47</v>
      </c>
      <c r="B164" s="145">
        <v>6</v>
      </c>
      <c r="C164" s="141">
        <v>5.233333</v>
      </c>
      <c r="D164" s="141">
        <v>5.3</v>
      </c>
      <c r="E164" s="141">
        <v>6.516667</v>
      </c>
      <c r="F164" s="141">
        <v>6.8666669999999996</v>
      </c>
      <c r="G164" s="141">
        <v>8.1166669999999996</v>
      </c>
      <c r="H164" s="25"/>
      <c r="I164" s="14"/>
      <c r="J164" s="14"/>
      <c r="K164" s="14"/>
      <c r="O164" s="20"/>
      <c r="P164" s="20"/>
      <c r="R164" s="20"/>
    </row>
    <row r="165" spans="1:18" x14ac:dyDescent="0.25">
      <c r="A165" s="153" t="s">
        <v>48</v>
      </c>
      <c r="B165" s="145">
        <v>5</v>
      </c>
      <c r="C165" s="141">
        <v>0.4</v>
      </c>
      <c r="D165" s="141">
        <v>0.68333330000000003</v>
      </c>
      <c r="E165" s="141">
        <v>4.6166669999999996</v>
      </c>
      <c r="F165" s="141">
        <v>5.7166670000000002</v>
      </c>
      <c r="G165" s="141">
        <v>5.8333329999999997</v>
      </c>
      <c r="H165" s="25"/>
      <c r="I165" s="14"/>
      <c r="J165" s="14"/>
      <c r="K165" s="14"/>
      <c r="O165" s="20"/>
      <c r="P165" s="20"/>
      <c r="R165" s="20"/>
    </row>
    <row r="166" spans="1:18" x14ac:dyDescent="0.25">
      <c r="A166" s="153" t="s">
        <v>49</v>
      </c>
      <c r="B166" s="145">
        <v>6</v>
      </c>
      <c r="C166" s="141">
        <v>3</v>
      </c>
      <c r="D166" s="141">
        <v>4.3166669999999998</v>
      </c>
      <c r="E166" s="141">
        <v>5.2416669999999996</v>
      </c>
      <c r="F166" s="141">
        <v>8.9</v>
      </c>
      <c r="G166" s="141">
        <v>11.466670000000001</v>
      </c>
      <c r="H166" s="25"/>
      <c r="I166" s="14"/>
      <c r="J166" s="14"/>
      <c r="K166" s="14"/>
      <c r="O166" s="20"/>
      <c r="P166" s="20"/>
      <c r="R166" s="20"/>
    </row>
    <row r="167" spans="1:18" x14ac:dyDescent="0.25">
      <c r="A167" s="153" t="s">
        <v>50</v>
      </c>
      <c r="B167" s="145">
        <v>6</v>
      </c>
      <c r="C167" s="141">
        <v>3.733333</v>
      </c>
      <c r="D167" s="141">
        <v>4.05</v>
      </c>
      <c r="E167" s="141">
        <v>5.9916669999999996</v>
      </c>
      <c r="F167" s="141">
        <v>9.5333330000000007</v>
      </c>
      <c r="G167" s="141">
        <v>10.616669999999999</v>
      </c>
      <c r="H167" s="25"/>
      <c r="I167" s="14"/>
      <c r="J167" s="14"/>
      <c r="K167" s="14"/>
      <c r="O167" s="20"/>
      <c r="P167" s="20"/>
      <c r="R167" s="20"/>
    </row>
    <row r="168" spans="1:18" x14ac:dyDescent="0.25">
      <c r="A168" s="153" t="s">
        <v>51</v>
      </c>
      <c r="B168" s="145">
        <v>1</v>
      </c>
      <c r="C168" s="141" t="s">
        <v>24</v>
      </c>
      <c r="D168" s="141" t="s">
        <v>24</v>
      </c>
      <c r="E168" s="141" t="s">
        <v>24</v>
      </c>
      <c r="F168" s="141" t="s">
        <v>24</v>
      </c>
      <c r="G168" s="141" t="s">
        <v>24</v>
      </c>
      <c r="H168" s="25"/>
      <c r="I168" s="14"/>
      <c r="J168" s="14"/>
      <c r="K168" s="14"/>
      <c r="O168" s="20"/>
      <c r="P168" s="20"/>
      <c r="R168" s="20"/>
    </row>
    <row r="169" spans="1:18" x14ac:dyDescent="0.25">
      <c r="A169" s="153" t="s">
        <v>52</v>
      </c>
      <c r="B169" s="145">
        <v>1</v>
      </c>
      <c r="C169" s="141" t="s">
        <v>24</v>
      </c>
      <c r="D169" s="141" t="s">
        <v>24</v>
      </c>
      <c r="E169" s="141" t="s">
        <v>24</v>
      </c>
      <c r="F169" s="141" t="s">
        <v>24</v>
      </c>
      <c r="G169" s="141" t="s">
        <v>24</v>
      </c>
      <c r="H169" s="100"/>
      <c r="O169" s="20"/>
      <c r="P169" s="20"/>
      <c r="R169" s="20"/>
    </row>
    <row r="170" spans="1:18" x14ac:dyDescent="0.25">
      <c r="A170" s="153" t="s">
        <v>53</v>
      </c>
      <c r="B170" s="145">
        <v>1</v>
      </c>
      <c r="C170" s="141" t="s">
        <v>24</v>
      </c>
      <c r="D170" s="141" t="s">
        <v>24</v>
      </c>
      <c r="E170" s="141" t="s">
        <v>24</v>
      </c>
      <c r="F170" s="141" t="s">
        <v>24</v>
      </c>
      <c r="G170" s="141" t="s">
        <v>24</v>
      </c>
      <c r="H170" s="100"/>
      <c r="O170" s="20"/>
      <c r="P170" s="20"/>
      <c r="R170" s="20"/>
    </row>
    <row r="171" spans="1:18" x14ac:dyDescent="0.25">
      <c r="A171" s="153" t="s">
        <v>54</v>
      </c>
      <c r="B171" s="169">
        <v>0</v>
      </c>
      <c r="C171" s="173" t="s">
        <v>110</v>
      </c>
      <c r="D171" s="173" t="s">
        <v>110</v>
      </c>
      <c r="E171" s="173" t="s">
        <v>110</v>
      </c>
      <c r="F171" s="173" t="s">
        <v>110</v>
      </c>
      <c r="G171" s="173" t="s">
        <v>110</v>
      </c>
      <c r="H171" s="100"/>
    </row>
    <row r="172" spans="1:18" x14ac:dyDescent="0.25">
      <c r="A172" s="140" t="s">
        <v>19</v>
      </c>
      <c r="B172" s="143">
        <f>SUM(B151:B171)</f>
        <v>196</v>
      </c>
      <c r="C172" s="174">
        <v>1.766667</v>
      </c>
      <c r="D172" s="174">
        <v>3.0916670000000002</v>
      </c>
      <c r="E172" s="174">
        <v>4.875</v>
      </c>
      <c r="F172" s="174">
        <v>8.2249999999999996</v>
      </c>
      <c r="G172" s="174">
        <v>12.08333</v>
      </c>
      <c r="H172" s="13"/>
      <c r="I172" s="60"/>
      <c r="J172" s="60"/>
      <c r="K172" s="60"/>
      <c r="L172" s="60"/>
      <c r="M172" s="14"/>
    </row>
    <row r="173" spans="1:18" x14ac:dyDescent="0.25">
      <c r="A173" s="2"/>
      <c r="B173" s="25"/>
      <c r="C173" s="100"/>
      <c r="D173" s="100"/>
      <c r="E173" s="13"/>
      <c r="F173" s="13"/>
      <c r="G173" s="13"/>
      <c r="H173" s="13"/>
      <c r="I173" s="60"/>
      <c r="J173" s="14"/>
    </row>
    <row r="174" spans="1:18" x14ac:dyDescent="0.25">
      <c r="A174" s="2" t="s">
        <v>311</v>
      </c>
      <c r="B174" s="14"/>
      <c r="C174" s="14"/>
      <c r="D174" s="14"/>
      <c r="E174" s="60"/>
      <c r="F174" s="60"/>
      <c r="G174" s="60"/>
      <c r="H174" s="60"/>
      <c r="I174" s="60"/>
      <c r="J174" s="14"/>
    </row>
    <row r="175" spans="1:18" x14ac:dyDescent="0.25">
      <c r="A175" s="14"/>
      <c r="B175" s="14"/>
      <c r="C175" s="14"/>
      <c r="D175" s="14"/>
      <c r="E175" s="60"/>
      <c r="F175" s="60"/>
      <c r="G175" s="60"/>
      <c r="H175" s="60"/>
      <c r="I175" s="60"/>
      <c r="J175" s="14"/>
    </row>
    <row r="176" spans="1:18" x14ac:dyDescent="0.25">
      <c r="A176" s="15" t="s">
        <v>0</v>
      </c>
      <c r="B176" s="16" t="s">
        <v>105</v>
      </c>
      <c r="C176" s="16" t="s">
        <v>111</v>
      </c>
      <c r="D176" s="16" t="s">
        <v>112</v>
      </c>
      <c r="E176" s="16" t="s">
        <v>114</v>
      </c>
      <c r="F176" s="16" t="s">
        <v>113</v>
      </c>
      <c r="G176" s="16" t="s">
        <v>82</v>
      </c>
      <c r="H176" s="60"/>
      <c r="I176" s="60"/>
      <c r="J176" s="60"/>
      <c r="K176" s="60"/>
      <c r="L176" s="60"/>
      <c r="M176" s="14"/>
    </row>
    <row r="177" spans="1:19" x14ac:dyDescent="0.25">
      <c r="A177" s="116" t="s">
        <v>3</v>
      </c>
      <c r="B177" s="131">
        <v>2</v>
      </c>
      <c r="C177" s="170" t="s">
        <v>24</v>
      </c>
      <c r="D177" s="134" t="s">
        <v>24</v>
      </c>
      <c r="E177" s="134" t="s">
        <v>24</v>
      </c>
      <c r="F177" s="134" t="s">
        <v>24</v>
      </c>
      <c r="G177" s="134" t="s">
        <v>24</v>
      </c>
      <c r="H177" s="13"/>
      <c r="I177" s="60"/>
      <c r="J177" s="60"/>
      <c r="K177" s="60"/>
      <c r="L177" s="60"/>
      <c r="M177" s="14"/>
    </row>
    <row r="178" spans="1:19" x14ac:dyDescent="0.25">
      <c r="A178" s="116" t="s">
        <v>66</v>
      </c>
      <c r="B178" s="131">
        <v>2</v>
      </c>
      <c r="C178" s="170" t="s">
        <v>24</v>
      </c>
      <c r="D178" s="134" t="s">
        <v>24</v>
      </c>
      <c r="E178" s="134" t="s">
        <v>24</v>
      </c>
      <c r="F178" s="134" t="s">
        <v>24</v>
      </c>
      <c r="G178" s="134" t="s">
        <v>24</v>
      </c>
      <c r="H178" s="13"/>
      <c r="I178" s="60"/>
      <c r="J178" s="60"/>
      <c r="K178" s="60"/>
      <c r="L178" s="60"/>
      <c r="M178" s="14"/>
      <c r="N178" s="20"/>
      <c r="O178" s="20"/>
      <c r="P178" s="20"/>
      <c r="Q178" s="20"/>
      <c r="R178" s="20"/>
      <c r="S178" s="20"/>
    </row>
    <row r="179" spans="1:19" x14ac:dyDescent="0.25">
      <c r="A179" s="116" t="s">
        <v>67</v>
      </c>
      <c r="B179" s="131">
        <v>4</v>
      </c>
      <c r="C179" s="115" t="s">
        <v>24</v>
      </c>
      <c r="D179" s="30" t="s">
        <v>24</v>
      </c>
      <c r="E179" s="30" t="s">
        <v>24</v>
      </c>
      <c r="F179" s="30" t="s">
        <v>24</v>
      </c>
      <c r="G179" s="30" t="s">
        <v>24</v>
      </c>
      <c r="H179" s="13"/>
      <c r="I179" s="60"/>
      <c r="J179" s="60"/>
      <c r="K179" s="60"/>
      <c r="L179" s="60"/>
      <c r="M179" s="49"/>
      <c r="N179" s="20"/>
      <c r="O179" s="20"/>
      <c r="P179" s="20"/>
      <c r="Q179" s="20"/>
      <c r="R179" s="20"/>
      <c r="S179" s="20"/>
    </row>
    <row r="180" spans="1:19" x14ac:dyDescent="0.25">
      <c r="A180" s="116" t="s">
        <v>37</v>
      </c>
      <c r="B180" s="131">
        <v>6</v>
      </c>
      <c r="C180" s="115">
        <v>0.5</v>
      </c>
      <c r="D180" s="30">
        <v>0.7</v>
      </c>
      <c r="E180" s="30">
        <v>2.3450000000000002</v>
      </c>
      <c r="F180" s="30">
        <v>5</v>
      </c>
      <c r="G180" s="30">
        <v>5</v>
      </c>
      <c r="H180" s="13"/>
      <c r="I180" s="60"/>
      <c r="J180" s="60"/>
      <c r="K180" s="60"/>
      <c r="L180" s="60"/>
      <c r="M180" s="49"/>
      <c r="N180" s="20"/>
      <c r="O180" s="20"/>
      <c r="P180" s="20"/>
      <c r="Q180" s="20"/>
      <c r="R180" s="20"/>
      <c r="S180" s="20"/>
    </row>
    <row r="181" spans="1:19" x14ac:dyDescent="0.25">
      <c r="A181" s="116" t="s">
        <v>38</v>
      </c>
      <c r="B181" s="131">
        <v>6</v>
      </c>
      <c r="C181" s="115">
        <v>0.91</v>
      </c>
      <c r="D181" s="30">
        <v>3.72</v>
      </c>
      <c r="E181" s="30">
        <v>4</v>
      </c>
      <c r="F181" s="30">
        <v>7.56</v>
      </c>
      <c r="G181" s="30">
        <v>22</v>
      </c>
      <c r="H181" s="13"/>
      <c r="I181" s="60"/>
      <c r="J181" s="60"/>
      <c r="K181" s="60"/>
      <c r="L181" s="60"/>
      <c r="M181" s="50"/>
      <c r="N181" s="20"/>
      <c r="O181" s="20"/>
      <c r="P181" s="20"/>
      <c r="Q181" s="20"/>
      <c r="R181" s="20"/>
      <c r="S181" s="20"/>
    </row>
    <row r="182" spans="1:19" x14ac:dyDescent="0.25">
      <c r="A182" s="116" t="s">
        <v>39</v>
      </c>
      <c r="B182" s="131">
        <v>5</v>
      </c>
      <c r="C182" s="115">
        <v>5.45</v>
      </c>
      <c r="D182" s="30">
        <v>10.52</v>
      </c>
      <c r="E182" s="30">
        <v>10.68</v>
      </c>
      <c r="F182" s="30">
        <v>18</v>
      </c>
      <c r="G182" s="30">
        <v>20.8</v>
      </c>
      <c r="H182" s="13"/>
      <c r="I182" s="60"/>
      <c r="J182" s="60"/>
      <c r="K182" s="60"/>
      <c r="L182" s="60"/>
      <c r="M182" s="14"/>
      <c r="N182" s="20"/>
      <c r="O182" s="20"/>
      <c r="P182" s="20"/>
      <c r="Q182" s="20"/>
      <c r="R182" s="20"/>
      <c r="S182" s="20"/>
    </row>
    <row r="183" spans="1:19" x14ac:dyDescent="0.25">
      <c r="A183" s="116" t="s">
        <v>40</v>
      </c>
      <c r="B183" s="131">
        <v>5</v>
      </c>
      <c r="C183" s="115">
        <v>0.77</v>
      </c>
      <c r="D183" s="30">
        <v>1.67</v>
      </c>
      <c r="E183" s="30">
        <v>3</v>
      </c>
      <c r="F183" s="30">
        <v>4.63</v>
      </c>
      <c r="G183" s="30">
        <v>7.29</v>
      </c>
      <c r="H183" s="13"/>
      <c r="I183" s="60"/>
      <c r="J183" s="60"/>
      <c r="K183" s="60"/>
      <c r="L183" s="60"/>
      <c r="M183" s="14"/>
      <c r="N183" s="20"/>
      <c r="O183" s="20"/>
      <c r="P183" s="20"/>
      <c r="Q183" s="20"/>
      <c r="R183" s="20"/>
      <c r="S183" s="20"/>
    </row>
    <row r="184" spans="1:19" x14ac:dyDescent="0.25">
      <c r="A184" s="116" t="s">
        <v>41</v>
      </c>
      <c r="B184" s="131">
        <v>5</v>
      </c>
      <c r="C184" s="115">
        <v>1</v>
      </c>
      <c r="D184" s="30">
        <v>3</v>
      </c>
      <c r="E184" s="30">
        <v>5</v>
      </c>
      <c r="F184" s="30">
        <v>5</v>
      </c>
      <c r="G184" s="30">
        <v>25.33</v>
      </c>
      <c r="H184" s="13"/>
      <c r="I184" s="60"/>
      <c r="J184" s="60"/>
      <c r="K184" s="60"/>
      <c r="L184" s="60"/>
      <c r="M184" s="14"/>
      <c r="N184" s="20"/>
      <c r="O184" s="20"/>
      <c r="P184" s="20"/>
      <c r="Q184" s="20"/>
      <c r="R184" s="20"/>
      <c r="S184" s="20"/>
    </row>
    <row r="185" spans="1:19" x14ac:dyDescent="0.25">
      <c r="A185" s="116" t="s">
        <v>42</v>
      </c>
      <c r="B185" s="131">
        <v>5</v>
      </c>
      <c r="C185" s="115">
        <v>2</v>
      </c>
      <c r="D185" s="30">
        <v>2</v>
      </c>
      <c r="E185" s="30">
        <v>2</v>
      </c>
      <c r="F185" s="30">
        <v>9.7100000000000009</v>
      </c>
      <c r="G185" s="30">
        <v>14.16</v>
      </c>
      <c r="H185" s="13"/>
      <c r="I185" s="60"/>
      <c r="J185" s="60"/>
      <c r="K185" s="60"/>
      <c r="L185" s="60"/>
      <c r="M185" s="14"/>
      <c r="N185" s="20"/>
      <c r="O185" s="20"/>
      <c r="P185" s="20"/>
      <c r="Q185" s="20"/>
      <c r="R185" s="20"/>
      <c r="S185" s="20"/>
    </row>
    <row r="186" spans="1:19" x14ac:dyDescent="0.25">
      <c r="A186" s="116" t="s">
        <v>43</v>
      </c>
      <c r="B186" s="131">
        <v>9</v>
      </c>
      <c r="C186" s="115">
        <v>1</v>
      </c>
      <c r="D186" s="30">
        <v>4.8</v>
      </c>
      <c r="E186" s="30">
        <v>6.63</v>
      </c>
      <c r="F186" s="30">
        <v>10</v>
      </c>
      <c r="G186" s="30">
        <v>21.65</v>
      </c>
      <c r="H186" s="13"/>
      <c r="I186" s="60"/>
      <c r="J186" s="60"/>
      <c r="K186" s="60"/>
      <c r="L186" s="60"/>
      <c r="M186" s="14"/>
      <c r="N186" s="20"/>
      <c r="O186" s="20"/>
      <c r="P186" s="20"/>
      <c r="Q186" s="20"/>
      <c r="R186" s="20"/>
      <c r="S186" s="20"/>
    </row>
    <row r="187" spans="1:19" x14ac:dyDescent="0.25">
      <c r="A187" s="116" t="s">
        <v>44</v>
      </c>
      <c r="B187" s="131">
        <v>4</v>
      </c>
      <c r="C187" s="115" t="s">
        <v>24</v>
      </c>
      <c r="D187" s="30" t="s">
        <v>24</v>
      </c>
      <c r="E187" s="30" t="s">
        <v>24</v>
      </c>
      <c r="F187" s="30" t="s">
        <v>24</v>
      </c>
      <c r="G187" s="30" t="s">
        <v>24</v>
      </c>
      <c r="H187" s="13"/>
      <c r="I187" s="60"/>
      <c r="J187" s="60"/>
      <c r="K187" s="60"/>
      <c r="L187" s="60"/>
      <c r="M187" s="14"/>
      <c r="N187" s="20"/>
      <c r="O187" s="20"/>
      <c r="P187" s="20"/>
      <c r="Q187" s="20"/>
      <c r="R187" s="20"/>
      <c r="S187" s="20"/>
    </row>
    <row r="188" spans="1:19" x14ac:dyDescent="0.25">
      <c r="A188" s="116" t="s">
        <v>45</v>
      </c>
      <c r="B188" s="131">
        <v>4</v>
      </c>
      <c r="C188" s="115" t="s">
        <v>24</v>
      </c>
      <c r="D188" s="30" t="s">
        <v>24</v>
      </c>
      <c r="E188" s="30" t="s">
        <v>24</v>
      </c>
      <c r="F188" s="30" t="s">
        <v>24</v>
      </c>
      <c r="G188" s="30" t="s">
        <v>24</v>
      </c>
      <c r="H188" s="13"/>
      <c r="I188" s="60"/>
      <c r="J188" s="60"/>
      <c r="K188" s="60"/>
      <c r="L188" s="60"/>
      <c r="M188" s="14"/>
      <c r="N188" s="20"/>
      <c r="O188" s="20"/>
      <c r="P188" s="20"/>
      <c r="Q188" s="20"/>
      <c r="R188" s="20"/>
      <c r="S188" s="20"/>
    </row>
    <row r="189" spans="1:19" x14ac:dyDescent="0.25">
      <c r="A189" s="116" t="s">
        <v>46</v>
      </c>
      <c r="B189" s="131">
        <v>3</v>
      </c>
      <c r="C189" s="115" t="s">
        <v>24</v>
      </c>
      <c r="D189" s="30" t="s">
        <v>24</v>
      </c>
      <c r="E189" s="30" t="s">
        <v>24</v>
      </c>
      <c r="F189" s="30" t="s">
        <v>24</v>
      </c>
      <c r="G189" s="30" t="s">
        <v>24</v>
      </c>
      <c r="H189" s="13"/>
      <c r="I189" s="60"/>
      <c r="J189" s="60"/>
      <c r="K189" s="60"/>
      <c r="L189" s="60"/>
      <c r="M189" s="14"/>
      <c r="N189" s="20"/>
      <c r="O189" s="20"/>
      <c r="P189" s="20"/>
      <c r="Q189" s="20"/>
      <c r="R189" s="20"/>
      <c r="S189" s="20"/>
    </row>
    <row r="190" spans="1:19" x14ac:dyDescent="0.25">
      <c r="A190" s="116" t="s">
        <v>47</v>
      </c>
      <c r="B190" s="131">
        <v>2</v>
      </c>
      <c r="C190" s="115" t="s">
        <v>24</v>
      </c>
      <c r="D190" s="30" t="s">
        <v>24</v>
      </c>
      <c r="E190" s="30" t="s">
        <v>24</v>
      </c>
      <c r="F190" s="30" t="s">
        <v>24</v>
      </c>
      <c r="G190" s="30" t="s">
        <v>24</v>
      </c>
      <c r="H190" s="13"/>
      <c r="I190" s="60"/>
      <c r="J190" s="60"/>
      <c r="K190" s="60"/>
      <c r="L190" s="60"/>
      <c r="M190" s="14"/>
      <c r="N190" s="20"/>
      <c r="O190" s="20"/>
      <c r="P190" s="20"/>
      <c r="Q190" s="20"/>
      <c r="R190" s="20"/>
      <c r="S190" s="20"/>
    </row>
    <row r="191" spans="1:19" x14ac:dyDescent="0.25">
      <c r="A191" s="116" t="s">
        <v>48</v>
      </c>
      <c r="B191" s="131">
        <v>2</v>
      </c>
      <c r="C191" s="115" t="s">
        <v>24</v>
      </c>
      <c r="D191" s="30" t="s">
        <v>24</v>
      </c>
      <c r="E191" s="30" t="s">
        <v>24</v>
      </c>
      <c r="F191" s="30" t="s">
        <v>24</v>
      </c>
      <c r="G191" s="30" t="s">
        <v>24</v>
      </c>
      <c r="H191" s="13"/>
      <c r="I191" s="60"/>
      <c r="J191" s="60"/>
      <c r="K191" s="60"/>
      <c r="L191" s="60"/>
      <c r="M191" s="14"/>
      <c r="N191" s="20"/>
      <c r="O191" s="20"/>
      <c r="P191" s="20"/>
      <c r="Q191" s="20"/>
      <c r="R191" s="20"/>
      <c r="S191" s="20"/>
    </row>
    <row r="192" spans="1:19" x14ac:dyDescent="0.25">
      <c r="A192" s="116" t="s">
        <v>49</v>
      </c>
      <c r="B192" s="131">
        <v>3</v>
      </c>
      <c r="C192" s="170" t="s">
        <v>24</v>
      </c>
      <c r="D192" s="134" t="s">
        <v>24</v>
      </c>
      <c r="E192" s="134" t="s">
        <v>24</v>
      </c>
      <c r="F192" s="134" t="s">
        <v>24</v>
      </c>
      <c r="G192" s="134" t="s">
        <v>24</v>
      </c>
      <c r="H192" s="13"/>
      <c r="I192" s="60"/>
      <c r="J192" s="60"/>
      <c r="K192" s="60"/>
      <c r="L192" s="60"/>
      <c r="M192" s="14"/>
      <c r="N192" s="20"/>
      <c r="O192" s="20"/>
      <c r="P192" s="20"/>
      <c r="Q192" s="20"/>
      <c r="R192" s="20"/>
      <c r="S192" s="20"/>
    </row>
    <row r="193" spans="1:19" x14ac:dyDescent="0.25">
      <c r="A193" s="116" t="s">
        <v>50</v>
      </c>
      <c r="B193" s="131">
        <v>2</v>
      </c>
      <c r="C193" s="170" t="s">
        <v>24</v>
      </c>
      <c r="D193" s="134" t="s">
        <v>24</v>
      </c>
      <c r="E193" s="134" t="s">
        <v>24</v>
      </c>
      <c r="F193" s="134" t="s">
        <v>24</v>
      </c>
      <c r="G193" s="134" t="s">
        <v>24</v>
      </c>
      <c r="H193" s="13"/>
      <c r="I193" s="60"/>
      <c r="J193" s="60"/>
      <c r="K193" s="60"/>
      <c r="L193" s="60"/>
      <c r="M193" s="14"/>
      <c r="N193" s="20"/>
      <c r="O193" s="20"/>
      <c r="P193" s="20"/>
      <c r="Q193" s="20"/>
      <c r="R193" s="20"/>
      <c r="S193" s="20"/>
    </row>
    <row r="194" spans="1:19" x14ac:dyDescent="0.25">
      <c r="A194" s="116" t="s">
        <v>51</v>
      </c>
      <c r="B194" s="131">
        <v>0</v>
      </c>
      <c r="C194" s="170" t="s">
        <v>110</v>
      </c>
      <c r="D194" s="134" t="s">
        <v>110</v>
      </c>
      <c r="E194" s="134" t="s">
        <v>110</v>
      </c>
      <c r="F194" s="134" t="s">
        <v>110</v>
      </c>
      <c r="G194" s="134" t="s">
        <v>110</v>
      </c>
      <c r="H194" s="13"/>
      <c r="I194" s="60"/>
      <c r="J194" s="60"/>
      <c r="K194" s="60"/>
      <c r="L194" s="60"/>
      <c r="M194" s="14"/>
      <c r="N194" s="20"/>
      <c r="O194" s="20"/>
      <c r="P194" s="20"/>
      <c r="Q194" s="20"/>
      <c r="R194" s="20"/>
      <c r="S194" s="20"/>
    </row>
    <row r="195" spans="1:19" x14ac:dyDescent="0.25">
      <c r="A195" s="116" t="s">
        <v>52</v>
      </c>
      <c r="B195" s="57">
        <v>0</v>
      </c>
      <c r="C195" s="148" t="s">
        <v>110</v>
      </c>
      <c r="D195" s="148" t="s">
        <v>110</v>
      </c>
      <c r="E195" s="148" t="s">
        <v>110</v>
      </c>
      <c r="F195" s="148" t="s">
        <v>110</v>
      </c>
      <c r="G195" s="148" t="s">
        <v>110</v>
      </c>
      <c r="H195" s="13"/>
      <c r="I195" s="60"/>
      <c r="J195" s="60"/>
      <c r="K195" s="60"/>
      <c r="L195" s="60"/>
      <c r="M195" s="14"/>
      <c r="N195" s="20"/>
      <c r="O195" s="20"/>
      <c r="P195" s="20"/>
      <c r="Q195" s="20"/>
      <c r="R195" s="20"/>
      <c r="S195" s="20"/>
    </row>
    <row r="196" spans="1:19" x14ac:dyDescent="0.25">
      <c r="A196" s="116" t="s">
        <v>53</v>
      </c>
      <c r="B196" s="57">
        <v>0</v>
      </c>
      <c r="C196" s="148" t="s">
        <v>110</v>
      </c>
      <c r="D196" s="148" t="s">
        <v>110</v>
      </c>
      <c r="E196" s="148" t="s">
        <v>110</v>
      </c>
      <c r="F196" s="148" t="s">
        <v>110</v>
      </c>
      <c r="G196" s="148" t="s">
        <v>110</v>
      </c>
      <c r="H196" s="13"/>
      <c r="I196" s="60"/>
      <c r="J196" s="60"/>
      <c r="K196" s="60"/>
      <c r="L196" s="60"/>
      <c r="M196" s="14"/>
      <c r="N196" s="20"/>
      <c r="O196" s="20"/>
      <c r="P196" s="20"/>
      <c r="Q196" s="20"/>
      <c r="R196" s="20"/>
      <c r="S196" s="20"/>
    </row>
    <row r="197" spans="1:19" x14ac:dyDescent="0.25">
      <c r="A197" s="116" t="s">
        <v>54</v>
      </c>
      <c r="B197" s="57">
        <v>0</v>
      </c>
      <c r="C197" s="148" t="s">
        <v>110</v>
      </c>
      <c r="D197" s="148" t="s">
        <v>110</v>
      </c>
      <c r="E197" s="148" t="s">
        <v>110</v>
      </c>
      <c r="F197" s="148" t="s">
        <v>110</v>
      </c>
      <c r="G197" s="148" t="s">
        <v>110</v>
      </c>
      <c r="H197" s="13"/>
      <c r="I197" s="60"/>
      <c r="J197" s="60"/>
      <c r="K197" s="60"/>
      <c r="L197" s="60"/>
      <c r="M197" s="14"/>
    </row>
    <row r="198" spans="1:19" x14ac:dyDescent="0.25">
      <c r="A198" s="135" t="s">
        <v>19</v>
      </c>
      <c r="B198" s="136">
        <v>69</v>
      </c>
      <c r="C198" s="171"/>
      <c r="D198" s="171"/>
      <c r="E198" s="172"/>
      <c r="F198" s="172"/>
      <c r="G198" s="172"/>
      <c r="H198" s="13"/>
      <c r="I198" s="60"/>
      <c r="J198" s="60"/>
      <c r="K198" s="60"/>
      <c r="L198" s="60"/>
      <c r="M198" s="14"/>
    </row>
    <row r="199" spans="1:19" x14ac:dyDescent="0.25">
      <c r="A199" s="2"/>
      <c r="B199" s="25"/>
      <c r="C199" s="100"/>
      <c r="D199" s="100"/>
      <c r="E199" s="13"/>
      <c r="F199" s="13"/>
      <c r="G199" s="13"/>
      <c r="H199" s="13"/>
      <c r="I199" s="60"/>
      <c r="J199" s="60"/>
      <c r="K199" s="14"/>
    </row>
    <row r="200" spans="1:19" x14ac:dyDescent="0.25">
      <c r="A200" s="2" t="s">
        <v>260</v>
      </c>
      <c r="B200" s="24"/>
      <c r="C200" s="24"/>
      <c r="D200" s="24"/>
      <c r="E200" s="24"/>
      <c r="F200" s="24"/>
      <c r="G200" s="24"/>
      <c r="H200" s="24"/>
      <c r="I200" s="24"/>
      <c r="J200" s="24"/>
      <c r="K200" s="24"/>
      <c r="L200" s="24"/>
    </row>
    <row r="201" spans="1:19" x14ac:dyDescent="0.25">
      <c r="A201" s="2"/>
      <c r="B201" s="24"/>
      <c r="C201" s="24"/>
      <c r="D201" s="24"/>
      <c r="E201" s="24"/>
      <c r="F201" s="24"/>
      <c r="G201" s="24"/>
      <c r="H201" s="24"/>
      <c r="I201" s="24"/>
      <c r="J201" s="24"/>
      <c r="K201" s="24"/>
      <c r="L201" s="24"/>
    </row>
    <row r="202" spans="1:19" s="73" customFormat="1" ht="60" x14ac:dyDescent="0.25">
      <c r="A202" s="32" t="s">
        <v>68</v>
      </c>
      <c r="B202" s="33" t="s">
        <v>83</v>
      </c>
      <c r="C202" s="33" t="s">
        <v>84</v>
      </c>
      <c r="D202" s="33" t="s">
        <v>87</v>
      </c>
      <c r="E202" s="33" t="s">
        <v>88</v>
      </c>
      <c r="F202" s="33" t="s">
        <v>89</v>
      </c>
      <c r="G202" s="33" t="s">
        <v>65</v>
      </c>
      <c r="H202" s="33" t="s">
        <v>90</v>
      </c>
      <c r="I202" s="33" t="s">
        <v>11</v>
      </c>
      <c r="J202" s="17"/>
      <c r="K202" s="17"/>
      <c r="L202" s="17"/>
      <c r="M202" s="17"/>
      <c r="N202" s="17"/>
      <c r="O202" s="17"/>
      <c r="P202" s="17"/>
    </row>
    <row r="203" spans="1:19" x14ac:dyDescent="0.25">
      <c r="A203" s="116" t="s">
        <v>3</v>
      </c>
      <c r="B203" s="57">
        <v>4</v>
      </c>
      <c r="C203" s="57">
        <v>0</v>
      </c>
      <c r="D203" s="57">
        <v>0</v>
      </c>
      <c r="E203" s="57">
        <v>0</v>
      </c>
      <c r="F203" s="57">
        <v>0</v>
      </c>
      <c r="G203" s="57">
        <v>0</v>
      </c>
      <c r="H203" s="57">
        <v>0</v>
      </c>
      <c r="I203" s="57">
        <v>4</v>
      </c>
      <c r="Q203" s="60"/>
      <c r="R203" s="60"/>
      <c r="S203" s="60"/>
    </row>
    <row r="204" spans="1:19" x14ac:dyDescent="0.25">
      <c r="A204" s="116" t="s">
        <v>66</v>
      </c>
      <c r="B204" s="57">
        <v>4</v>
      </c>
      <c r="C204" s="57">
        <v>0</v>
      </c>
      <c r="D204" s="57">
        <v>0</v>
      </c>
      <c r="E204" s="57">
        <v>0</v>
      </c>
      <c r="F204" s="57">
        <v>0</v>
      </c>
      <c r="G204" s="57">
        <v>0</v>
      </c>
      <c r="H204" s="57">
        <v>0</v>
      </c>
      <c r="I204" s="57">
        <v>4</v>
      </c>
      <c r="Q204" s="60"/>
      <c r="R204" s="60"/>
      <c r="S204" s="60"/>
    </row>
    <row r="205" spans="1:19" x14ac:dyDescent="0.25">
      <c r="A205" s="116" t="s">
        <v>67</v>
      </c>
      <c r="B205" s="57">
        <v>13</v>
      </c>
      <c r="C205" s="57">
        <v>0</v>
      </c>
      <c r="D205" s="57">
        <v>1</v>
      </c>
      <c r="E205" s="57">
        <v>0</v>
      </c>
      <c r="F205" s="57">
        <v>1</v>
      </c>
      <c r="G205" s="57">
        <v>0</v>
      </c>
      <c r="H205" s="57">
        <v>0</v>
      </c>
      <c r="I205" s="57">
        <v>15</v>
      </c>
      <c r="K205" s="21"/>
      <c r="Q205" s="60"/>
      <c r="R205" s="60"/>
      <c r="S205" s="60"/>
    </row>
    <row r="206" spans="1:19" x14ac:dyDescent="0.25">
      <c r="A206" s="116" t="s">
        <v>37</v>
      </c>
      <c r="B206" s="57">
        <v>17</v>
      </c>
      <c r="C206" s="57">
        <v>0</v>
      </c>
      <c r="D206" s="57">
        <v>2</v>
      </c>
      <c r="E206" s="57">
        <v>0</v>
      </c>
      <c r="F206" s="57">
        <v>0</v>
      </c>
      <c r="G206" s="57">
        <v>0</v>
      </c>
      <c r="H206" s="57">
        <v>1</v>
      </c>
      <c r="I206" s="57">
        <v>20</v>
      </c>
      <c r="K206" s="22"/>
      <c r="Q206" s="60"/>
      <c r="R206" s="60"/>
      <c r="S206" s="60"/>
    </row>
    <row r="207" spans="1:19" x14ac:dyDescent="0.25">
      <c r="A207" s="116" t="s">
        <v>38</v>
      </c>
      <c r="B207" s="57">
        <v>11</v>
      </c>
      <c r="C207" s="57">
        <v>1</v>
      </c>
      <c r="D207" s="57">
        <v>0</v>
      </c>
      <c r="E207" s="57">
        <v>1</v>
      </c>
      <c r="F207" s="57">
        <v>0</v>
      </c>
      <c r="G207" s="57">
        <v>0</v>
      </c>
      <c r="H207" s="57">
        <v>0</v>
      </c>
      <c r="I207" s="57">
        <v>13</v>
      </c>
      <c r="Q207" s="60"/>
      <c r="R207" s="60"/>
      <c r="S207" s="60"/>
    </row>
    <row r="208" spans="1:19" x14ac:dyDescent="0.25">
      <c r="A208" s="116" t="s">
        <v>39</v>
      </c>
      <c r="B208" s="57">
        <v>7</v>
      </c>
      <c r="C208" s="57">
        <v>3</v>
      </c>
      <c r="D208" s="57">
        <v>1</v>
      </c>
      <c r="E208" s="57">
        <v>0</v>
      </c>
      <c r="F208" s="57">
        <v>0</v>
      </c>
      <c r="G208" s="57">
        <v>1</v>
      </c>
      <c r="H208" s="57">
        <v>1</v>
      </c>
      <c r="I208" s="57">
        <v>13</v>
      </c>
      <c r="Q208" s="60"/>
      <c r="R208" s="60"/>
      <c r="S208" s="60"/>
    </row>
    <row r="209" spans="1:19" x14ac:dyDescent="0.25">
      <c r="A209" s="116" t="s">
        <v>40</v>
      </c>
      <c r="B209" s="57">
        <v>10</v>
      </c>
      <c r="C209" s="57">
        <v>0</v>
      </c>
      <c r="D209" s="57">
        <v>0</v>
      </c>
      <c r="E209" s="57">
        <v>0</v>
      </c>
      <c r="F209" s="57">
        <v>0</v>
      </c>
      <c r="G209" s="57">
        <v>0</v>
      </c>
      <c r="H209" s="57">
        <v>0</v>
      </c>
      <c r="I209" s="57">
        <v>10</v>
      </c>
      <c r="Q209" s="60"/>
      <c r="R209" s="60"/>
      <c r="S209" s="60"/>
    </row>
    <row r="210" spans="1:19" x14ac:dyDescent="0.25">
      <c r="A210" s="116" t="s">
        <v>41</v>
      </c>
      <c r="B210" s="57">
        <v>9</v>
      </c>
      <c r="C210" s="57">
        <v>3</v>
      </c>
      <c r="D210" s="57">
        <v>0</v>
      </c>
      <c r="E210" s="57">
        <v>0</v>
      </c>
      <c r="F210" s="57">
        <v>0</v>
      </c>
      <c r="G210" s="57">
        <v>0</v>
      </c>
      <c r="H210" s="57">
        <v>0</v>
      </c>
      <c r="I210" s="57">
        <v>12</v>
      </c>
      <c r="Q210" s="60"/>
      <c r="R210" s="60"/>
      <c r="S210" s="60"/>
    </row>
    <row r="211" spans="1:19" x14ac:dyDescent="0.25">
      <c r="A211" s="116" t="s">
        <v>42</v>
      </c>
      <c r="B211" s="57">
        <v>11</v>
      </c>
      <c r="C211" s="57">
        <v>1</v>
      </c>
      <c r="D211" s="57">
        <v>0</v>
      </c>
      <c r="E211" s="57">
        <v>0</v>
      </c>
      <c r="F211" s="57">
        <v>0</v>
      </c>
      <c r="G211" s="57">
        <v>0</v>
      </c>
      <c r="H211" s="57">
        <v>0</v>
      </c>
      <c r="I211" s="57">
        <v>12</v>
      </c>
      <c r="Q211" s="60"/>
      <c r="R211" s="60"/>
      <c r="S211" s="60"/>
    </row>
    <row r="212" spans="1:19" x14ac:dyDescent="0.25">
      <c r="A212" s="116" t="s">
        <v>43</v>
      </c>
      <c r="B212" s="57">
        <v>14</v>
      </c>
      <c r="C212" s="57">
        <v>5</v>
      </c>
      <c r="D212" s="57">
        <v>1</v>
      </c>
      <c r="E212" s="57">
        <v>0</v>
      </c>
      <c r="F212" s="57">
        <v>0</v>
      </c>
      <c r="G212" s="57">
        <v>0</v>
      </c>
      <c r="H212" s="57">
        <v>1</v>
      </c>
      <c r="I212" s="57">
        <v>21</v>
      </c>
      <c r="Q212" s="60"/>
      <c r="R212" s="60"/>
      <c r="S212" s="60"/>
    </row>
    <row r="213" spans="1:19" x14ac:dyDescent="0.25">
      <c r="A213" s="116" t="s">
        <v>44</v>
      </c>
      <c r="B213" s="57">
        <v>8</v>
      </c>
      <c r="C213" s="57">
        <v>1</v>
      </c>
      <c r="D213" s="57">
        <v>1</v>
      </c>
      <c r="E213" s="57">
        <v>0</v>
      </c>
      <c r="F213" s="57">
        <v>0</v>
      </c>
      <c r="G213" s="57">
        <v>0</v>
      </c>
      <c r="H213" s="57">
        <v>0</v>
      </c>
      <c r="I213" s="57">
        <v>10</v>
      </c>
      <c r="Q213" s="60"/>
      <c r="R213" s="60"/>
      <c r="S213" s="60"/>
    </row>
    <row r="214" spans="1:19" x14ac:dyDescent="0.25">
      <c r="A214" s="116" t="s">
        <v>45</v>
      </c>
      <c r="B214" s="57">
        <v>4</v>
      </c>
      <c r="C214" s="57">
        <v>1</v>
      </c>
      <c r="D214" s="57">
        <v>1</v>
      </c>
      <c r="E214" s="57">
        <v>0</v>
      </c>
      <c r="F214" s="57">
        <v>0</v>
      </c>
      <c r="G214" s="57">
        <v>0</v>
      </c>
      <c r="H214" s="57">
        <v>1</v>
      </c>
      <c r="I214" s="57">
        <v>7</v>
      </c>
      <c r="Q214" s="60"/>
      <c r="R214" s="60"/>
      <c r="S214" s="60"/>
    </row>
    <row r="215" spans="1:19" x14ac:dyDescent="0.25">
      <c r="A215" s="116" t="s">
        <v>46</v>
      </c>
      <c r="B215" s="57">
        <v>10</v>
      </c>
      <c r="C215" s="57">
        <v>0</v>
      </c>
      <c r="D215" s="57">
        <v>0</v>
      </c>
      <c r="E215" s="57">
        <v>0</v>
      </c>
      <c r="F215" s="57">
        <v>0</v>
      </c>
      <c r="G215" s="57">
        <v>0</v>
      </c>
      <c r="H215" s="57">
        <v>0</v>
      </c>
      <c r="I215" s="57">
        <v>10</v>
      </c>
      <c r="Q215" s="60"/>
      <c r="R215" s="60"/>
      <c r="S215" s="60"/>
    </row>
    <row r="216" spans="1:19" x14ac:dyDescent="0.25">
      <c r="A216" s="116" t="s">
        <v>47</v>
      </c>
      <c r="B216" s="57">
        <v>4</v>
      </c>
      <c r="C216" s="57">
        <v>0</v>
      </c>
      <c r="D216" s="57">
        <v>0</v>
      </c>
      <c r="E216" s="57">
        <v>0</v>
      </c>
      <c r="F216" s="57">
        <v>0</v>
      </c>
      <c r="G216" s="57">
        <v>0</v>
      </c>
      <c r="H216" s="57">
        <v>0</v>
      </c>
      <c r="I216" s="57">
        <v>4</v>
      </c>
      <c r="Q216" s="60"/>
      <c r="R216" s="60"/>
      <c r="S216" s="60"/>
    </row>
    <row r="217" spans="1:19" x14ac:dyDescent="0.25">
      <c r="A217" s="116" t="s">
        <v>48</v>
      </c>
      <c r="B217" s="57">
        <v>2</v>
      </c>
      <c r="C217" s="57">
        <v>2</v>
      </c>
      <c r="D217" s="57">
        <v>0</v>
      </c>
      <c r="E217" s="57">
        <v>0</v>
      </c>
      <c r="F217" s="57">
        <v>0</v>
      </c>
      <c r="G217" s="57">
        <v>0</v>
      </c>
      <c r="H217" s="57">
        <v>0</v>
      </c>
      <c r="I217" s="57">
        <v>4</v>
      </c>
      <c r="Q217" s="60"/>
      <c r="R217" s="60"/>
      <c r="S217" s="60"/>
    </row>
    <row r="218" spans="1:19" x14ac:dyDescent="0.25">
      <c r="A218" s="117" t="s">
        <v>49</v>
      </c>
      <c r="B218" s="57">
        <v>2</v>
      </c>
      <c r="C218" s="57">
        <v>0</v>
      </c>
      <c r="D218" s="57">
        <v>0</v>
      </c>
      <c r="E218" s="57">
        <v>0</v>
      </c>
      <c r="F218" s="57">
        <v>0</v>
      </c>
      <c r="G218" s="57">
        <v>0</v>
      </c>
      <c r="H218" s="57">
        <v>0</v>
      </c>
      <c r="I218" s="57">
        <v>2</v>
      </c>
      <c r="Q218" s="60"/>
      <c r="R218" s="60"/>
      <c r="S218" s="60"/>
    </row>
    <row r="219" spans="1:19" x14ac:dyDescent="0.25">
      <c r="A219" s="117" t="s">
        <v>50</v>
      </c>
      <c r="B219" s="57">
        <v>1</v>
      </c>
      <c r="C219" s="57">
        <v>0</v>
      </c>
      <c r="D219" s="57">
        <v>4</v>
      </c>
      <c r="E219" s="57">
        <v>0</v>
      </c>
      <c r="F219" s="57">
        <v>0</v>
      </c>
      <c r="G219" s="57">
        <v>0</v>
      </c>
      <c r="H219" s="57">
        <v>0</v>
      </c>
      <c r="I219" s="57">
        <v>5</v>
      </c>
      <c r="Q219" s="60"/>
      <c r="R219" s="60"/>
      <c r="S219" s="60"/>
    </row>
    <row r="220" spans="1:19" x14ac:dyDescent="0.25">
      <c r="A220" s="117" t="s">
        <v>51</v>
      </c>
      <c r="B220" s="57">
        <v>0</v>
      </c>
      <c r="C220" s="57">
        <v>0</v>
      </c>
      <c r="D220" s="57">
        <v>0</v>
      </c>
      <c r="E220" s="57">
        <v>0</v>
      </c>
      <c r="F220" s="57">
        <v>0</v>
      </c>
      <c r="G220" s="57">
        <v>0</v>
      </c>
      <c r="H220" s="57">
        <v>0</v>
      </c>
      <c r="I220" s="57">
        <v>0</v>
      </c>
      <c r="Q220" s="60"/>
      <c r="R220" s="60"/>
      <c r="S220" s="60"/>
    </row>
    <row r="221" spans="1:19" x14ac:dyDescent="0.25">
      <c r="A221" s="117" t="s">
        <v>52</v>
      </c>
      <c r="B221" s="57">
        <v>1</v>
      </c>
      <c r="C221" s="57">
        <v>0</v>
      </c>
      <c r="D221" s="57">
        <v>0</v>
      </c>
      <c r="E221" s="57">
        <v>0</v>
      </c>
      <c r="F221" s="57">
        <v>0</v>
      </c>
      <c r="G221" s="57">
        <v>0</v>
      </c>
      <c r="H221" s="57">
        <v>0</v>
      </c>
      <c r="I221" s="57">
        <v>1</v>
      </c>
      <c r="Q221" s="60"/>
      <c r="R221" s="60"/>
      <c r="S221" s="60"/>
    </row>
    <row r="222" spans="1:19" x14ac:dyDescent="0.25">
      <c r="A222" s="117" t="s">
        <v>53</v>
      </c>
      <c r="B222" s="57">
        <v>0</v>
      </c>
      <c r="C222" s="57">
        <v>0</v>
      </c>
      <c r="D222" s="57">
        <v>0</v>
      </c>
      <c r="E222" s="57">
        <v>0</v>
      </c>
      <c r="F222" s="57">
        <v>1</v>
      </c>
      <c r="G222" s="57">
        <v>0</v>
      </c>
      <c r="H222" s="57">
        <v>0</v>
      </c>
      <c r="I222" s="57">
        <v>1</v>
      </c>
      <c r="Q222" s="60"/>
      <c r="R222" s="60"/>
      <c r="S222" s="60"/>
    </row>
    <row r="223" spans="1:19" x14ac:dyDescent="0.25">
      <c r="A223" s="117" t="s">
        <v>54</v>
      </c>
      <c r="B223" s="57">
        <v>0</v>
      </c>
      <c r="C223" s="57">
        <v>0</v>
      </c>
      <c r="D223" s="57">
        <v>0</v>
      </c>
      <c r="E223" s="57">
        <v>0</v>
      </c>
      <c r="F223" s="57">
        <v>0</v>
      </c>
      <c r="G223" s="57">
        <v>0</v>
      </c>
      <c r="H223" s="57">
        <v>0</v>
      </c>
      <c r="I223" s="57">
        <v>0</v>
      </c>
      <c r="Q223" s="60"/>
      <c r="R223" s="60"/>
      <c r="S223" s="60"/>
    </row>
    <row r="224" spans="1:19" x14ac:dyDescent="0.25">
      <c r="A224" s="124" t="s">
        <v>11</v>
      </c>
      <c r="B224" s="129">
        <v>132</v>
      </c>
      <c r="C224" s="129">
        <v>17</v>
      </c>
      <c r="D224" s="129">
        <v>11</v>
      </c>
      <c r="E224" s="129">
        <v>1</v>
      </c>
      <c r="F224" s="129">
        <v>2</v>
      </c>
      <c r="G224" s="129">
        <v>1</v>
      </c>
      <c r="H224" s="129">
        <v>4</v>
      </c>
      <c r="I224" s="129">
        <v>168</v>
      </c>
      <c r="Q224" s="60"/>
      <c r="R224" s="60"/>
      <c r="S224" s="60"/>
    </row>
    <row r="226" spans="1:19" x14ac:dyDescent="0.25">
      <c r="A226" s="2" t="s">
        <v>322</v>
      </c>
      <c r="B226" s="24"/>
      <c r="C226" s="24"/>
      <c r="D226" s="24"/>
      <c r="E226" s="24"/>
      <c r="F226" s="24"/>
      <c r="G226" s="24"/>
      <c r="H226" s="24"/>
      <c r="I226" s="24"/>
      <c r="J226" s="24"/>
      <c r="K226" s="24"/>
      <c r="L226" s="24"/>
    </row>
    <row r="227" spans="1:19" x14ac:dyDescent="0.25">
      <c r="A227" s="2"/>
      <c r="B227" s="24"/>
      <c r="C227" s="24"/>
      <c r="D227" s="24"/>
      <c r="E227" s="24"/>
      <c r="F227" s="24"/>
      <c r="G227" s="24"/>
      <c r="H227" s="24"/>
      <c r="I227" s="24"/>
      <c r="J227" s="24"/>
      <c r="K227" s="24"/>
      <c r="L227" s="24"/>
    </row>
    <row r="228" spans="1:19" s="73" customFormat="1" ht="60" x14ac:dyDescent="0.25">
      <c r="A228" s="44" t="s">
        <v>55</v>
      </c>
      <c r="B228" s="35" t="s">
        <v>83</v>
      </c>
      <c r="C228" s="35" t="s">
        <v>84</v>
      </c>
      <c r="D228" s="35" t="s">
        <v>85</v>
      </c>
      <c r="E228" s="35" t="s">
        <v>86</v>
      </c>
      <c r="F228" s="35" t="s">
        <v>87</v>
      </c>
      <c r="G228" s="35" t="s">
        <v>88</v>
      </c>
      <c r="H228" s="35" t="s">
        <v>89</v>
      </c>
      <c r="I228" s="35" t="s">
        <v>65</v>
      </c>
      <c r="J228" s="35" t="s">
        <v>90</v>
      </c>
      <c r="K228" s="35" t="s">
        <v>73</v>
      </c>
      <c r="L228" s="35" t="s">
        <v>11</v>
      </c>
      <c r="M228" s="17"/>
      <c r="N228" s="17"/>
      <c r="O228" s="17"/>
      <c r="P228" s="17"/>
      <c r="Q228" s="17"/>
      <c r="R228" s="17"/>
      <c r="S228" s="17"/>
    </row>
    <row r="229" spans="1:19" x14ac:dyDescent="0.25">
      <c r="A229" s="116" t="s">
        <v>3</v>
      </c>
      <c r="B229" s="57">
        <v>0</v>
      </c>
      <c r="C229" s="57">
        <v>0</v>
      </c>
      <c r="D229" s="57">
        <v>0</v>
      </c>
      <c r="E229" s="57">
        <v>0</v>
      </c>
      <c r="F229" s="57">
        <v>0</v>
      </c>
      <c r="G229" s="57">
        <v>0</v>
      </c>
      <c r="H229" s="57">
        <v>0</v>
      </c>
      <c r="I229" s="57">
        <v>0</v>
      </c>
      <c r="J229" s="57">
        <v>0</v>
      </c>
      <c r="K229" s="57">
        <v>0</v>
      </c>
      <c r="L229" s="129">
        <v>0</v>
      </c>
    </row>
    <row r="230" spans="1:19" x14ac:dyDescent="0.25">
      <c r="A230" s="116" t="s">
        <v>66</v>
      </c>
      <c r="B230" s="57">
        <v>1</v>
      </c>
      <c r="C230" s="57">
        <v>0</v>
      </c>
      <c r="D230" s="57">
        <v>0</v>
      </c>
      <c r="E230" s="57">
        <v>0</v>
      </c>
      <c r="F230" s="57">
        <v>0</v>
      </c>
      <c r="G230" s="57">
        <v>0</v>
      </c>
      <c r="H230" s="57">
        <v>0</v>
      </c>
      <c r="I230" s="57">
        <v>1</v>
      </c>
      <c r="J230" s="57">
        <v>0</v>
      </c>
      <c r="K230" s="57">
        <v>0</v>
      </c>
      <c r="L230" s="129">
        <v>3</v>
      </c>
    </row>
    <row r="231" spans="1:19" x14ac:dyDescent="0.25">
      <c r="A231" s="116" t="s">
        <v>67</v>
      </c>
      <c r="B231" s="57">
        <v>3</v>
      </c>
      <c r="C231" s="57">
        <v>0</v>
      </c>
      <c r="D231" s="57">
        <v>0</v>
      </c>
      <c r="E231" s="57">
        <v>0</v>
      </c>
      <c r="F231" s="57">
        <v>0</v>
      </c>
      <c r="G231" s="57">
        <v>0</v>
      </c>
      <c r="H231" s="57">
        <v>0</v>
      </c>
      <c r="I231" s="57">
        <v>0</v>
      </c>
      <c r="J231" s="57">
        <v>0</v>
      </c>
      <c r="K231" s="57">
        <v>0</v>
      </c>
      <c r="L231" s="129">
        <v>2</v>
      </c>
      <c r="N231" s="21"/>
    </row>
    <row r="232" spans="1:19" x14ac:dyDescent="0.25">
      <c r="A232" s="116" t="s">
        <v>37</v>
      </c>
      <c r="B232" s="57">
        <v>1</v>
      </c>
      <c r="C232" s="57">
        <v>1</v>
      </c>
      <c r="D232" s="57">
        <v>0</v>
      </c>
      <c r="E232" s="57">
        <v>0</v>
      </c>
      <c r="F232" s="57">
        <v>0</v>
      </c>
      <c r="G232" s="57">
        <v>0</v>
      </c>
      <c r="H232" s="57">
        <v>0</v>
      </c>
      <c r="I232" s="57">
        <v>1</v>
      </c>
      <c r="J232" s="57">
        <v>0</v>
      </c>
      <c r="K232" s="57">
        <v>0</v>
      </c>
      <c r="L232" s="129">
        <v>5</v>
      </c>
      <c r="N232" s="22"/>
    </row>
    <row r="233" spans="1:19" x14ac:dyDescent="0.25">
      <c r="A233" s="116" t="s">
        <v>38</v>
      </c>
      <c r="B233" s="57">
        <v>3</v>
      </c>
      <c r="C233" s="57">
        <v>2</v>
      </c>
      <c r="D233" s="57">
        <v>0</v>
      </c>
      <c r="E233" s="57">
        <v>0</v>
      </c>
      <c r="F233" s="57">
        <v>0</v>
      </c>
      <c r="G233" s="57">
        <v>0</v>
      </c>
      <c r="H233" s="57">
        <v>0</v>
      </c>
      <c r="I233" s="57">
        <v>0</v>
      </c>
      <c r="J233" s="57">
        <v>0</v>
      </c>
      <c r="K233" s="57">
        <v>0</v>
      </c>
      <c r="L233" s="129">
        <v>1</v>
      </c>
    </row>
    <row r="234" spans="1:19" x14ac:dyDescent="0.25">
      <c r="A234" s="116" t="s">
        <v>39</v>
      </c>
      <c r="B234" s="57">
        <v>2</v>
      </c>
      <c r="C234" s="57">
        <v>1</v>
      </c>
      <c r="D234" s="57">
        <v>0</v>
      </c>
      <c r="E234" s="57">
        <v>0</v>
      </c>
      <c r="F234" s="57">
        <v>0</v>
      </c>
      <c r="G234" s="57">
        <v>0</v>
      </c>
      <c r="H234" s="57">
        <v>0</v>
      </c>
      <c r="I234" s="57">
        <v>0</v>
      </c>
      <c r="J234" s="57">
        <v>0</v>
      </c>
      <c r="K234" s="57">
        <v>0</v>
      </c>
      <c r="L234" s="129">
        <v>1</v>
      </c>
    </row>
    <row r="235" spans="1:19" x14ac:dyDescent="0.25">
      <c r="A235" s="116" t="s">
        <v>40</v>
      </c>
      <c r="B235" s="57">
        <v>1</v>
      </c>
      <c r="C235" s="57">
        <v>1</v>
      </c>
      <c r="D235" s="57">
        <v>0</v>
      </c>
      <c r="E235" s="57">
        <v>0</v>
      </c>
      <c r="F235" s="57">
        <v>0</v>
      </c>
      <c r="G235" s="57">
        <v>0</v>
      </c>
      <c r="H235" s="57">
        <v>0</v>
      </c>
      <c r="I235" s="57">
        <v>0</v>
      </c>
      <c r="J235" s="57">
        <v>0</v>
      </c>
      <c r="K235" s="57">
        <v>0</v>
      </c>
      <c r="L235" s="129">
        <v>0</v>
      </c>
    </row>
    <row r="236" spans="1:19" x14ac:dyDescent="0.25">
      <c r="A236" s="116" t="s">
        <v>41</v>
      </c>
      <c r="B236" s="57">
        <v>0</v>
      </c>
      <c r="C236" s="57">
        <v>0</v>
      </c>
      <c r="D236" s="57">
        <v>0</v>
      </c>
      <c r="E236" s="57">
        <v>0</v>
      </c>
      <c r="F236" s="57">
        <v>0</v>
      </c>
      <c r="G236" s="57">
        <v>0</v>
      </c>
      <c r="H236" s="57">
        <v>0</v>
      </c>
      <c r="I236" s="57">
        <v>0</v>
      </c>
      <c r="J236" s="57">
        <v>0</v>
      </c>
      <c r="K236" s="57">
        <v>0</v>
      </c>
      <c r="L236" s="129">
        <v>0</v>
      </c>
    </row>
    <row r="237" spans="1:19" x14ac:dyDescent="0.25">
      <c r="A237" s="116" t="s">
        <v>42</v>
      </c>
      <c r="B237" s="57">
        <v>3</v>
      </c>
      <c r="C237" s="57">
        <v>0</v>
      </c>
      <c r="D237" s="57">
        <v>0</v>
      </c>
      <c r="E237" s="57">
        <v>0</v>
      </c>
      <c r="F237" s="57">
        <v>1</v>
      </c>
      <c r="G237" s="57">
        <v>0</v>
      </c>
      <c r="H237" s="57">
        <v>0</v>
      </c>
      <c r="I237" s="57">
        <v>0</v>
      </c>
      <c r="J237" s="57">
        <v>0</v>
      </c>
      <c r="K237" s="57">
        <v>0</v>
      </c>
      <c r="L237" s="129">
        <v>0</v>
      </c>
    </row>
    <row r="238" spans="1:19" x14ac:dyDescent="0.25">
      <c r="A238" s="116" t="s">
        <v>43</v>
      </c>
      <c r="B238" s="57">
        <v>2</v>
      </c>
      <c r="C238" s="57">
        <v>1</v>
      </c>
      <c r="D238" s="57">
        <v>0</v>
      </c>
      <c r="E238" s="57">
        <v>0</v>
      </c>
      <c r="F238" s="57">
        <v>0</v>
      </c>
      <c r="G238" s="57">
        <v>0</v>
      </c>
      <c r="H238" s="57">
        <v>0</v>
      </c>
      <c r="I238" s="57">
        <v>0</v>
      </c>
      <c r="J238" s="57">
        <v>0</v>
      </c>
      <c r="K238" s="57">
        <v>0</v>
      </c>
      <c r="L238" s="129">
        <v>39</v>
      </c>
    </row>
    <row r="239" spans="1:19" x14ac:dyDescent="0.25">
      <c r="A239" s="116" t="s">
        <v>44</v>
      </c>
      <c r="B239" s="57">
        <v>1</v>
      </c>
      <c r="C239" s="57">
        <v>0</v>
      </c>
      <c r="D239" s="57">
        <v>0</v>
      </c>
      <c r="E239" s="57">
        <v>0</v>
      </c>
      <c r="F239" s="57">
        <v>0</v>
      </c>
      <c r="G239" s="57">
        <v>0</v>
      </c>
      <c r="H239" s="57">
        <v>0</v>
      </c>
      <c r="I239" s="57">
        <v>0</v>
      </c>
      <c r="J239" s="57">
        <v>0</v>
      </c>
      <c r="K239" s="57">
        <v>0</v>
      </c>
      <c r="L239" s="129">
        <v>0</v>
      </c>
    </row>
    <row r="240" spans="1:19" x14ac:dyDescent="0.25">
      <c r="A240" s="116" t="s">
        <v>45</v>
      </c>
      <c r="B240" s="57">
        <v>1</v>
      </c>
      <c r="C240" s="57">
        <v>0</v>
      </c>
      <c r="D240" s="57">
        <v>0</v>
      </c>
      <c r="E240" s="57">
        <v>0</v>
      </c>
      <c r="F240" s="57">
        <v>0</v>
      </c>
      <c r="G240" s="57">
        <v>0</v>
      </c>
      <c r="H240" s="57">
        <v>0</v>
      </c>
      <c r="I240" s="57">
        <v>0</v>
      </c>
      <c r="J240" s="57">
        <v>0</v>
      </c>
      <c r="K240" s="57">
        <v>0</v>
      </c>
      <c r="L240" s="129">
        <v>0</v>
      </c>
    </row>
    <row r="241" spans="1:19" x14ac:dyDescent="0.25">
      <c r="A241" s="116" t="s">
        <v>46</v>
      </c>
      <c r="B241" s="57">
        <v>0</v>
      </c>
      <c r="C241" s="57">
        <v>0</v>
      </c>
      <c r="D241" s="57">
        <v>0</v>
      </c>
      <c r="E241" s="57">
        <v>0</v>
      </c>
      <c r="F241" s="57">
        <v>0</v>
      </c>
      <c r="G241" s="57">
        <v>0</v>
      </c>
      <c r="H241" s="57">
        <v>0</v>
      </c>
      <c r="I241" s="57">
        <v>0</v>
      </c>
      <c r="J241" s="57">
        <v>0</v>
      </c>
      <c r="K241" s="57">
        <v>0</v>
      </c>
      <c r="L241" s="129">
        <v>0</v>
      </c>
    </row>
    <row r="242" spans="1:19" x14ac:dyDescent="0.25">
      <c r="A242" s="116" t="s">
        <v>47</v>
      </c>
      <c r="B242" s="57">
        <v>1</v>
      </c>
      <c r="C242" s="57">
        <v>2</v>
      </c>
      <c r="D242" s="57">
        <v>0</v>
      </c>
      <c r="E242" s="57">
        <v>0</v>
      </c>
      <c r="F242" s="57">
        <v>0</v>
      </c>
      <c r="G242" s="57">
        <v>0</v>
      </c>
      <c r="H242" s="57">
        <v>0</v>
      </c>
      <c r="I242" s="57">
        <v>0</v>
      </c>
      <c r="J242" s="57">
        <v>0</v>
      </c>
      <c r="K242" s="57">
        <v>0</v>
      </c>
      <c r="L242" s="129">
        <v>0</v>
      </c>
    </row>
    <row r="243" spans="1:19" x14ac:dyDescent="0.25">
      <c r="A243" s="116" t="s">
        <v>48</v>
      </c>
      <c r="B243" s="57">
        <v>1</v>
      </c>
      <c r="C243" s="57">
        <v>1</v>
      </c>
      <c r="D243" s="57">
        <v>0</v>
      </c>
      <c r="E243" s="57">
        <v>0</v>
      </c>
      <c r="F243" s="57">
        <v>0</v>
      </c>
      <c r="G243" s="57">
        <v>0</v>
      </c>
      <c r="H243" s="57">
        <v>0</v>
      </c>
      <c r="I243" s="57">
        <v>0</v>
      </c>
      <c r="J243" s="57">
        <v>0</v>
      </c>
      <c r="K243" s="57">
        <v>0</v>
      </c>
      <c r="L243" s="129">
        <v>4</v>
      </c>
    </row>
    <row r="244" spans="1:19" x14ac:dyDescent="0.25">
      <c r="A244" s="117" t="s">
        <v>49</v>
      </c>
      <c r="B244" s="57">
        <v>1</v>
      </c>
      <c r="C244" s="57">
        <v>3</v>
      </c>
      <c r="D244" s="57">
        <v>0</v>
      </c>
      <c r="E244" s="57">
        <v>0</v>
      </c>
      <c r="F244" s="57">
        <v>1</v>
      </c>
      <c r="G244" s="57">
        <v>0</v>
      </c>
      <c r="H244" s="57">
        <v>0</v>
      </c>
      <c r="I244" s="57">
        <v>0</v>
      </c>
      <c r="J244" s="57">
        <v>0</v>
      </c>
      <c r="K244" s="57">
        <v>0</v>
      </c>
      <c r="L244" s="129">
        <v>4</v>
      </c>
    </row>
    <row r="245" spans="1:19" x14ac:dyDescent="0.25">
      <c r="A245" s="117" t="s">
        <v>50</v>
      </c>
      <c r="B245" s="57">
        <v>1</v>
      </c>
      <c r="C245" s="57">
        <v>0</v>
      </c>
      <c r="D245" s="57">
        <v>0</v>
      </c>
      <c r="E245" s="57">
        <v>0</v>
      </c>
      <c r="F245" s="57">
        <v>0</v>
      </c>
      <c r="G245" s="57">
        <v>0</v>
      </c>
      <c r="H245" s="57">
        <v>0</v>
      </c>
      <c r="I245" s="57">
        <v>0</v>
      </c>
      <c r="J245" s="57">
        <v>0</v>
      </c>
      <c r="K245" s="57">
        <v>0</v>
      </c>
      <c r="L245" s="129">
        <v>15</v>
      </c>
    </row>
    <row r="246" spans="1:19" x14ac:dyDescent="0.25">
      <c r="A246" s="117" t="s">
        <v>51</v>
      </c>
      <c r="B246" s="57">
        <v>0</v>
      </c>
      <c r="C246" s="57">
        <v>0</v>
      </c>
      <c r="D246" s="57">
        <v>0</v>
      </c>
      <c r="E246" s="57">
        <v>0</v>
      </c>
      <c r="F246" s="57">
        <v>0</v>
      </c>
      <c r="G246" s="57">
        <v>0</v>
      </c>
      <c r="H246" s="57">
        <v>1</v>
      </c>
      <c r="I246" s="57">
        <v>0</v>
      </c>
      <c r="J246" s="57">
        <v>0</v>
      </c>
      <c r="K246" s="57">
        <v>0</v>
      </c>
      <c r="L246" s="129">
        <v>20</v>
      </c>
    </row>
    <row r="247" spans="1:19" x14ac:dyDescent="0.25">
      <c r="A247" s="117" t="s">
        <v>52</v>
      </c>
      <c r="B247" s="57">
        <v>0</v>
      </c>
      <c r="C247" s="57">
        <v>0</v>
      </c>
      <c r="D247" s="57">
        <v>0</v>
      </c>
      <c r="E247" s="57">
        <v>0</v>
      </c>
      <c r="F247" s="57">
        <v>0</v>
      </c>
      <c r="G247" s="57">
        <v>0</v>
      </c>
      <c r="H247" s="57">
        <v>0</v>
      </c>
      <c r="I247" s="57">
        <v>0</v>
      </c>
      <c r="J247" s="57">
        <v>0</v>
      </c>
      <c r="K247" s="57">
        <v>0</v>
      </c>
      <c r="L247" s="129">
        <v>13</v>
      </c>
    </row>
    <row r="248" spans="1:19" x14ac:dyDescent="0.25">
      <c r="A248" s="117" t="s">
        <v>53</v>
      </c>
      <c r="B248" s="57">
        <v>0</v>
      </c>
      <c r="C248" s="57">
        <v>0</v>
      </c>
      <c r="D248" s="57">
        <v>0</v>
      </c>
      <c r="E248" s="57">
        <v>0</v>
      </c>
      <c r="F248" s="57">
        <v>0</v>
      </c>
      <c r="G248" s="57">
        <v>0</v>
      </c>
      <c r="H248" s="57">
        <v>0</v>
      </c>
      <c r="I248" s="57">
        <v>0</v>
      </c>
      <c r="J248" s="57">
        <v>0</v>
      </c>
      <c r="K248" s="57">
        <v>0</v>
      </c>
      <c r="L248" s="129">
        <v>13</v>
      </c>
    </row>
    <row r="249" spans="1:19" x14ac:dyDescent="0.25">
      <c r="A249" s="117" t="s">
        <v>54</v>
      </c>
      <c r="B249" s="57">
        <v>0</v>
      </c>
      <c r="C249" s="57">
        <v>0</v>
      </c>
      <c r="D249" s="57">
        <v>0</v>
      </c>
      <c r="E249" s="57">
        <v>0</v>
      </c>
      <c r="F249" s="57">
        <v>0</v>
      </c>
      <c r="G249" s="57">
        <v>0</v>
      </c>
      <c r="H249" s="57">
        <v>0</v>
      </c>
      <c r="I249" s="57">
        <v>0</v>
      </c>
      <c r="J249" s="57">
        <v>0</v>
      </c>
      <c r="K249" s="57">
        <v>0</v>
      </c>
      <c r="L249" s="129">
        <v>10</v>
      </c>
    </row>
    <row r="250" spans="1:19" x14ac:dyDescent="0.25">
      <c r="A250" s="124" t="s">
        <v>11</v>
      </c>
      <c r="B250" s="129">
        <v>22</v>
      </c>
      <c r="C250" s="129">
        <v>12</v>
      </c>
      <c r="D250" s="129">
        <v>0</v>
      </c>
      <c r="E250" s="129">
        <v>0</v>
      </c>
      <c r="F250" s="129">
        <v>2</v>
      </c>
      <c r="G250" s="129">
        <v>0</v>
      </c>
      <c r="H250" s="129">
        <v>1</v>
      </c>
      <c r="I250" s="129">
        <v>2</v>
      </c>
      <c r="J250" s="129">
        <v>0</v>
      </c>
      <c r="K250" s="129">
        <v>0</v>
      </c>
      <c r="L250" s="129">
        <v>130</v>
      </c>
    </row>
    <row r="251" spans="1:19" x14ac:dyDescent="0.25">
      <c r="A251" s="14"/>
      <c r="B251" s="14"/>
      <c r="C251" s="14"/>
      <c r="D251" s="14"/>
      <c r="E251" s="14"/>
      <c r="F251" s="14"/>
      <c r="G251" s="14"/>
      <c r="H251" s="14"/>
      <c r="I251" s="14"/>
      <c r="J251" s="14"/>
      <c r="K251" s="14"/>
      <c r="L251" s="14"/>
    </row>
    <row r="252" spans="1:19" x14ac:dyDescent="0.25">
      <c r="A252" s="24" t="s">
        <v>263</v>
      </c>
      <c r="B252" s="24"/>
      <c r="C252" s="24"/>
      <c r="D252" s="24"/>
      <c r="E252" s="24"/>
      <c r="F252" s="24"/>
      <c r="G252" s="24"/>
      <c r="H252" s="24"/>
      <c r="I252" s="24"/>
      <c r="J252" s="24"/>
      <c r="K252" s="24"/>
      <c r="L252" s="24"/>
      <c r="M252" s="24"/>
      <c r="N252" s="24"/>
      <c r="O252" s="24"/>
    </row>
    <row r="253" spans="1:19" s="73" customFormat="1" ht="75" x14ac:dyDescent="0.25">
      <c r="A253" s="32" t="s">
        <v>68</v>
      </c>
      <c r="B253" s="33" t="s">
        <v>91</v>
      </c>
      <c r="C253" s="33" t="s">
        <v>92</v>
      </c>
      <c r="D253" s="33" t="s">
        <v>93</v>
      </c>
      <c r="E253" s="33" t="s">
        <v>94</v>
      </c>
      <c r="F253" s="33" t="s">
        <v>95</v>
      </c>
      <c r="G253" s="33" t="s">
        <v>96</v>
      </c>
      <c r="H253" s="33" t="s">
        <v>97</v>
      </c>
      <c r="I253" s="33" t="s">
        <v>343</v>
      </c>
      <c r="J253" s="33" t="s">
        <v>98</v>
      </c>
      <c r="K253" s="33" t="s">
        <v>26</v>
      </c>
      <c r="L253" s="33" t="s">
        <v>89</v>
      </c>
      <c r="M253" s="33" t="s">
        <v>99</v>
      </c>
      <c r="N253" s="33" t="s">
        <v>65</v>
      </c>
      <c r="O253" s="33" t="s">
        <v>100</v>
      </c>
      <c r="P253" s="33" t="s">
        <v>73</v>
      </c>
      <c r="Q253" s="33" t="s">
        <v>11</v>
      </c>
      <c r="R253" s="17"/>
      <c r="S253" s="17"/>
    </row>
    <row r="254" spans="1:19" x14ac:dyDescent="0.25">
      <c r="A254" s="116" t="s">
        <v>3</v>
      </c>
      <c r="B254" s="57">
        <v>2</v>
      </c>
      <c r="C254" s="57">
        <v>2</v>
      </c>
      <c r="D254" s="57">
        <v>0</v>
      </c>
      <c r="E254" s="57">
        <v>0</v>
      </c>
      <c r="F254" s="57">
        <v>0</v>
      </c>
      <c r="G254" s="57">
        <v>0</v>
      </c>
      <c r="H254" s="57">
        <v>0</v>
      </c>
      <c r="I254" s="57">
        <v>0</v>
      </c>
      <c r="J254" s="57">
        <v>0</v>
      </c>
      <c r="K254" s="57">
        <v>0</v>
      </c>
      <c r="L254" s="57">
        <v>0</v>
      </c>
      <c r="M254" s="57">
        <v>0</v>
      </c>
      <c r="N254" s="57">
        <v>0</v>
      </c>
      <c r="O254" s="57">
        <v>0</v>
      </c>
      <c r="P254" s="57">
        <v>0</v>
      </c>
      <c r="Q254" s="129">
        <v>10</v>
      </c>
    </row>
    <row r="255" spans="1:19" x14ac:dyDescent="0.25">
      <c r="A255" s="116" t="s">
        <v>66</v>
      </c>
      <c r="B255" s="57">
        <v>4</v>
      </c>
      <c r="C255" s="57">
        <v>0</v>
      </c>
      <c r="D255" s="57">
        <v>0</v>
      </c>
      <c r="E255" s="57">
        <v>0</v>
      </c>
      <c r="F255" s="57">
        <v>0</v>
      </c>
      <c r="G255" s="57">
        <v>0</v>
      </c>
      <c r="H255" s="57">
        <v>0</v>
      </c>
      <c r="I255" s="57">
        <v>0</v>
      </c>
      <c r="J255" s="57">
        <v>0</v>
      </c>
      <c r="K255" s="57">
        <v>0</v>
      </c>
      <c r="L255" s="57">
        <v>0</v>
      </c>
      <c r="M255" s="57">
        <v>0</v>
      </c>
      <c r="N255" s="57">
        <v>0</v>
      </c>
      <c r="O255" s="57">
        <v>0</v>
      </c>
      <c r="P255" s="57">
        <v>0</v>
      </c>
      <c r="Q255" s="129">
        <v>4</v>
      </c>
    </row>
    <row r="256" spans="1:19" x14ac:dyDescent="0.25">
      <c r="A256" s="116" t="s">
        <v>67</v>
      </c>
      <c r="B256" s="57">
        <v>10</v>
      </c>
      <c r="C256" s="57">
        <v>4</v>
      </c>
      <c r="D256" s="57">
        <v>0</v>
      </c>
      <c r="E256" s="57">
        <v>0</v>
      </c>
      <c r="F256" s="57">
        <v>0</v>
      </c>
      <c r="G256" s="57">
        <v>0</v>
      </c>
      <c r="H256" s="57">
        <v>1</v>
      </c>
      <c r="I256" s="57">
        <v>0</v>
      </c>
      <c r="J256" s="57">
        <v>0</v>
      </c>
      <c r="K256" s="57">
        <v>0</v>
      </c>
      <c r="L256" s="57">
        <v>0</v>
      </c>
      <c r="M256" s="57">
        <v>0</v>
      </c>
      <c r="N256" s="57">
        <v>0</v>
      </c>
      <c r="O256" s="57">
        <v>0</v>
      </c>
      <c r="P256" s="57">
        <v>0</v>
      </c>
      <c r="Q256" s="129">
        <v>4</v>
      </c>
      <c r="R256" s="21"/>
    </row>
    <row r="257" spans="1:18" x14ac:dyDescent="0.25">
      <c r="A257" s="116" t="s">
        <v>37</v>
      </c>
      <c r="B257" s="57">
        <v>12</v>
      </c>
      <c r="C257" s="57">
        <v>3</v>
      </c>
      <c r="D257" s="57">
        <v>1</v>
      </c>
      <c r="E257" s="57">
        <v>1</v>
      </c>
      <c r="F257" s="57">
        <v>1</v>
      </c>
      <c r="G257" s="57">
        <v>1</v>
      </c>
      <c r="H257" s="57">
        <v>0</v>
      </c>
      <c r="I257" s="57">
        <v>0</v>
      </c>
      <c r="J257" s="57">
        <v>1</v>
      </c>
      <c r="K257" s="57">
        <v>0</v>
      </c>
      <c r="L257" s="57">
        <v>0</v>
      </c>
      <c r="M257" s="57">
        <v>0</v>
      </c>
      <c r="N257" s="57">
        <v>0</v>
      </c>
      <c r="O257" s="57">
        <v>0</v>
      </c>
      <c r="P257" s="57">
        <v>0</v>
      </c>
      <c r="Q257" s="129">
        <v>2</v>
      </c>
      <c r="R257" s="22"/>
    </row>
    <row r="258" spans="1:18" x14ac:dyDescent="0.25">
      <c r="A258" s="116" t="s">
        <v>38</v>
      </c>
      <c r="B258" s="57">
        <v>7</v>
      </c>
      <c r="C258" s="57">
        <v>0</v>
      </c>
      <c r="D258" s="57">
        <v>0</v>
      </c>
      <c r="E258" s="57">
        <v>4</v>
      </c>
      <c r="F258" s="57">
        <v>0</v>
      </c>
      <c r="G258" s="57">
        <v>1</v>
      </c>
      <c r="H258" s="57">
        <v>0</v>
      </c>
      <c r="I258" s="57">
        <v>0</v>
      </c>
      <c r="J258" s="57">
        <v>0</v>
      </c>
      <c r="K258" s="57">
        <v>1</v>
      </c>
      <c r="L258" s="57">
        <v>0</v>
      </c>
      <c r="M258" s="57">
        <v>0</v>
      </c>
      <c r="N258" s="57">
        <v>0</v>
      </c>
      <c r="O258" s="57">
        <v>0</v>
      </c>
      <c r="P258" s="57">
        <v>0</v>
      </c>
      <c r="Q258" s="129">
        <v>5</v>
      </c>
    </row>
    <row r="259" spans="1:18" x14ac:dyDescent="0.25">
      <c r="A259" s="116" t="s">
        <v>39</v>
      </c>
      <c r="B259" s="57">
        <v>7</v>
      </c>
      <c r="C259" s="57">
        <v>3</v>
      </c>
      <c r="D259" s="57">
        <v>0</v>
      </c>
      <c r="E259" s="57">
        <v>2</v>
      </c>
      <c r="F259" s="57">
        <v>0</v>
      </c>
      <c r="G259" s="57">
        <v>1</v>
      </c>
      <c r="H259" s="57">
        <v>0</v>
      </c>
      <c r="I259" s="57">
        <v>0</v>
      </c>
      <c r="J259" s="57">
        <v>0</v>
      </c>
      <c r="K259" s="57">
        <v>0</v>
      </c>
      <c r="L259" s="57">
        <v>0</v>
      </c>
      <c r="M259" s="57">
        <v>0</v>
      </c>
      <c r="N259" s="57">
        <v>0</v>
      </c>
      <c r="O259" s="57">
        <v>0</v>
      </c>
      <c r="P259" s="57">
        <v>0</v>
      </c>
      <c r="Q259" s="129">
        <v>0</v>
      </c>
    </row>
    <row r="260" spans="1:18" x14ac:dyDescent="0.25">
      <c r="A260" s="116" t="s">
        <v>40</v>
      </c>
      <c r="B260" s="57">
        <v>5</v>
      </c>
      <c r="C260" s="57">
        <v>2</v>
      </c>
      <c r="D260" s="57">
        <v>0</v>
      </c>
      <c r="E260" s="57">
        <v>1</v>
      </c>
      <c r="F260" s="57">
        <v>0</v>
      </c>
      <c r="G260" s="57">
        <v>2</v>
      </c>
      <c r="H260" s="57">
        <v>0</v>
      </c>
      <c r="I260" s="57">
        <v>0</v>
      </c>
      <c r="J260" s="57">
        <v>0</v>
      </c>
      <c r="K260" s="57">
        <v>0</v>
      </c>
      <c r="L260" s="57">
        <v>0</v>
      </c>
      <c r="M260" s="57">
        <v>0</v>
      </c>
      <c r="N260" s="57">
        <v>0</v>
      </c>
      <c r="O260" s="57">
        <v>0</v>
      </c>
      <c r="P260" s="57">
        <v>0</v>
      </c>
      <c r="Q260" s="129">
        <v>1</v>
      </c>
    </row>
    <row r="261" spans="1:18" x14ac:dyDescent="0.25">
      <c r="A261" s="116" t="s">
        <v>41</v>
      </c>
      <c r="B261" s="57">
        <v>7</v>
      </c>
      <c r="C261" s="57">
        <v>3</v>
      </c>
      <c r="D261" s="57">
        <v>1</v>
      </c>
      <c r="E261" s="57">
        <v>0</v>
      </c>
      <c r="F261" s="57">
        <v>0</v>
      </c>
      <c r="G261" s="57">
        <v>0</v>
      </c>
      <c r="H261" s="57">
        <v>0</v>
      </c>
      <c r="I261" s="57">
        <v>0</v>
      </c>
      <c r="J261" s="57">
        <v>0</v>
      </c>
      <c r="K261" s="57">
        <v>1</v>
      </c>
      <c r="L261" s="57">
        <v>0</v>
      </c>
      <c r="M261" s="57">
        <v>0</v>
      </c>
      <c r="N261" s="57">
        <v>0</v>
      </c>
      <c r="O261" s="57">
        <v>0</v>
      </c>
      <c r="P261" s="57">
        <v>0</v>
      </c>
      <c r="Q261" s="129">
        <v>1</v>
      </c>
    </row>
    <row r="262" spans="1:18" x14ac:dyDescent="0.25">
      <c r="A262" s="116" t="s">
        <v>42</v>
      </c>
      <c r="B262" s="57">
        <v>6</v>
      </c>
      <c r="C262" s="57">
        <v>4</v>
      </c>
      <c r="D262" s="57">
        <v>1</v>
      </c>
      <c r="E262" s="57">
        <v>0</v>
      </c>
      <c r="F262" s="57">
        <v>0</v>
      </c>
      <c r="G262" s="57">
        <v>0</v>
      </c>
      <c r="H262" s="57">
        <v>0</v>
      </c>
      <c r="I262" s="57">
        <v>0</v>
      </c>
      <c r="J262" s="57">
        <v>0</v>
      </c>
      <c r="K262" s="57">
        <v>1</v>
      </c>
      <c r="L262" s="57">
        <v>0</v>
      </c>
      <c r="M262" s="57">
        <v>0</v>
      </c>
      <c r="N262" s="57">
        <v>0</v>
      </c>
      <c r="O262" s="57">
        <v>0</v>
      </c>
      <c r="P262" s="57">
        <v>0</v>
      </c>
      <c r="Q262" s="129">
        <v>0</v>
      </c>
    </row>
    <row r="263" spans="1:18" x14ac:dyDescent="0.25">
      <c r="A263" s="116" t="s">
        <v>43</v>
      </c>
      <c r="B263" s="57">
        <v>10</v>
      </c>
      <c r="C263" s="57">
        <v>6</v>
      </c>
      <c r="D263" s="57">
        <v>1</v>
      </c>
      <c r="E263" s="57">
        <v>2</v>
      </c>
      <c r="F263" s="57">
        <v>0</v>
      </c>
      <c r="G263" s="57">
        <v>1</v>
      </c>
      <c r="H263" s="57">
        <v>0</v>
      </c>
      <c r="I263" s="57">
        <v>0</v>
      </c>
      <c r="J263" s="57">
        <v>0</v>
      </c>
      <c r="K263" s="57">
        <v>0</v>
      </c>
      <c r="L263" s="57">
        <v>0</v>
      </c>
      <c r="M263" s="57">
        <v>0</v>
      </c>
      <c r="N263" s="57">
        <v>0</v>
      </c>
      <c r="O263" s="57">
        <v>0</v>
      </c>
      <c r="P263" s="57">
        <v>1</v>
      </c>
      <c r="Q263" s="129">
        <v>168</v>
      </c>
    </row>
    <row r="264" spans="1:18" x14ac:dyDescent="0.25">
      <c r="A264" s="116" t="s">
        <v>44</v>
      </c>
      <c r="B264" s="57">
        <v>7</v>
      </c>
      <c r="C264" s="57">
        <v>2</v>
      </c>
      <c r="D264" s="57">
        <v>1</v>
      </c>
      <c r="E264" s="57">
        <v>0</v>
      </c>
      <c r="F264" s="57">
        <v>0</v>
      </c>
      <c r="G264" s="57">
        <v>0</v>
      </c>
      <c r="H264" s="57">
        <v>0</v>
      </c>
      <c r="I264" s="57">
        <v>0</v>
      </c>
      <c r="J264" s="57">
        <v>0</v>
      </c>
      <c r="K264" s="57">
        <v>0</v>
      </c>
      <c r="L264" s="57">
        <v>0</v>
      </c>
      <c r="M264" s="57">
        <v>0</v>
      </c>
      <c r="N264" s="57">
        <v>0</v>
      </c>
      <c r="O264" s="57">
        <v>0</v>
      </c>
      <c r="P264" s="57">
        <v>0</v>
      </c>
      <c r="Q264" s="129">
        <v>0</v>
      </c>
    </row>
    <row r="265" spans="1:18" x14ac:dyDescent="0.25">
      <c r="A265" s="117" t="s">
        <v>45</v>
      </c>
      <c r="B265" s="57">
        <v>2</v>
      </c>
      <c r="C265" s="57">
        <v>2</v>
      </c>
      <c r="D265" s="57">
        <v>2</v>
      </c>
      <c r="E265" s="57">
        <v>0</v>
      </c>
      <c r="F265" s="57">
        <v>0</v>
      </c>
      <c r="G265" s="57">
        <v>0</v>
      </c>
      <c r="H265" s="57">
        <v>0</v>
      </c>
      <c r="I265" s="57">
        <v>0</v>
      </c>
      <c r="J265" s="57">
        <v>0</v>
      </c>
      <c r="K265" s="57">
        <v>0</v>
      </c>
      <c r="L265" s="57">
        <v>0</v>
      </c>
      <c r="M265" s="57">
        <v>0</v>
      </c>
      <c r="N265" s="57">
        <v>0</v>
      </c>
      <c r="O265" s="57">
        <v>0</v>
      </c>
      <c r="P265" s="57">
        <v>1</v>
      </c>
      <c r="Q265" s="129">
        <v>0</v>
      </c>
    </row>
    <row r="266" spans="1:18" x14ac:dyDescent="0.25">
      <c r="A266" s="117" t="s">
        <v>46</v>
      </c>
      <c r="B266" s="57">
        <v>6</v>
      </c>
      <c r="C266" s="57">
        <v>3</v>
      </c>
      <c r="D266" s="57">
        <v>1</v>
      </c>
      <c r="E266" s="57">
        <v>0</v>
      </c>
      <c r="F266" s="57">
        <v>0</v>
      </c>
      <c r="G266" s="57">
        <v>0</v>
      </c>
      <c r="H266" s="57">
        <v>0</v>
      </c>
      <c r="I266" s="57">
        <v>0</v>
      </c>
      <c r="J266" s="57">
        <v>0</v>
      </c>
      <c r="K266" s="57">
        <v>0</v>
      </c>
      <c r="L266" s="57">
        <v>0</v>
      </c>
      <c r="M266" s="57">
        <v>0</v>
      </c>
      <c r="N266" s="57">
        <v>0</v>
      </c>
      <c r="O266" s="57">
        <v>0</v>
      </c>
      <c r="P266" s="57">
        <v>0</v>
      </c>
      <c r="Q266" s="129">
        <v>0</v>
      </c>
    </row>
    <row r="267" spans="1:18" x14ac:dyDescent="0.25">
      <c r="A267" s="117" t="s">
        <v>47</v>
      </c>
      <c r="B267" s="57">
        <v>3</v>
      </c>
      <c r="C267" s="57">
        <v>1</v>
      </c>
      <c r="D267" s="57">
        <v>0</v>
      </c>
      <c r="E267" s="57">
        <v>0</v>
      </c>
      <c r="F267" s="57">
        <v>0</v>
      </c>
      <c r="G267" s="57">
        <v>0</v>
      </c>
      <c r="H267" s="57">
        <v>0</v>
      </c>
      <c r="I267" s="57">
        <v>0</v>
      </c>
      <c r="J267" s="57">
        <v>0</v>
      </c>
      <c r="K267" s="57">
        <v>0</v>
      </c>
      <c r="L267" s="57">
        <v>0</v>
      </c>
      <c r="M267" s="57">
        <v>0</v>
      </c>
      <c r="N267" s="57">
        <v>0</v>
      </c>
      <c r="O267" s="57">
        <v>0</v>
      </c>
      <c r="P267" s="57">
        <v>0</v>
      </c>
      <c r="Q267" s="129">
        <v>0</v>
      </c>
    </row>
    <row r="268" spans="1:18" x14ac:dyDescent="0.25">
      <c r="A268" s="117" t="s">
        <v>48</v>
      </c>
      <c r="B268" s="57">
        <v>2</v>
      </c>
      <c r="C268" s="57">
        <v>1</v>
      </c>
      <c r="D268" s="57">
        <v>0</v>
      </c>
      <c r="E268" s="57">
        <v>0</v>
      </c>
      <c r="F268" s="57">
        <v>0</v>
      </c>
      <c r="G268" s="57">
        <v>1</v>
      </c>
      <c r="H268" s="57">
        <v>0</v>
      </c>
      <c r="I268" s="57">
        <v>0</v>
      </c>
      <c r="J268" s="57">
        <v>0</v>
      </c>
      <c r="K268" s="57">
        <v>0</v>
      </c>
      <c r="L268" s="57">
        <v>0</v>
      </c>
      <c r="M268" s="57">
        <v>0</v>
      </c>
      <c r="N268" s="57">
        <v>0</v>
      </c>
      <c r="O268" s="57">
        <v>0</v>
      </c>
      <c r="P268" s="57">
        <v>0</v>
      </c>
      <c r="Q268" s="129">
        <v>0</v>
      </c>
    </row>
    <row r="269" spans="1:18" x14ac:dyDescent="0.25">
      <c r="A269" s="117" t="s">
        <v>49</v>
      </c>
      <c r="B269" s="57">
        <v>1</v>
      </c>
      <c r="C269" s="57">
        <v>1</v>
      </c>
      <c r="D269" s="57">
        <v>0</v>
      </c>
      <c r="E269" s="57">
        <v>0</v>
      </c>
      <c r="F269" s="57">
        <v>0</v>
      </c>
      <c r="G269" s="57">
        <v>0</v>
      </c>
      <c r="H269" s="57">
        <v>0</v>
      </c>
      <c r="I269" s="57">
        <v>0</v>
      </c>
      <c r="J269" s="57">
        <v>0</v>
      </c>
      <c r="K269" s="57">
        <v>0</v>
      </c>
      <c r="L269" s="57">
        <v>0</v>
      </c>
      <c r="M269" s="57">
        <v>0</v>
      </c>
      <c r="N269" s="57">
        <v>0</v>
      </c>
      <c r="O269" s="57">
        <v>0</v>
      </c>
      <c r="P269" s="57">
        <v>0</v>
      </c>
      <c r="Q269" s="129">
        <v>5</v>
      </c>
    </row>
    <row r="270" spans="1:18" x14ac:dyDescent="0.25">
      <c r="A270" s="117" t="s">
        <v>50</v>
      </c>
      <c r="B270" s="57">
        <v>3</v>
      </c>
      <c r="C270" s="57">
        <v>2</v>
      </c>
      <c r="D270" s="57">
        <v>0</v>
      </c>
      <c r="E270" s="57">
        <v>0</v>
      </c>
      <c r="F270" s="57">
        <v>0</v>
      </c>
      <c r="G270" s="57">
        <v>0</v>
      </c>
      <c r="H270" s="57">
        <v>0</v>
      </c>
      <c r="I270" s="57">
        <v>0</v>
      </c>
      <c r="J270" s="57">
        <v>0</v>
      </c>
      <c r="K270" s="57">
        <v>0</v>
      </c>
      <c r="L270" s="57">
        <v>0</v>
      </c>
      <c r="M270" s="57">
        <v>0</v>
      </c>
      <c r="N270" s="57">
        <v>0</v>
      </c>
      <c r="O270" s="57">
        <v>0</v>
      </c>
      <c r="P270" s="57">
        <v>0</v>
      </c>
      <c r="Q270" s="129">
        <v>5</v>
      </c>
    </row>
    <row r="271" spans="1:18" x14ac:dyDescent="0.25">
      <c r="A271" s="117" t="s">
        <v>51</v>
      </c>
      <c r="B271" s="57">
        <v>0</v>
      </c>
      <c r="C271" s="57">
        <v>0</v>
      </c>
      <c r="D271" s="57">
        <v>0</v>
      </c>
      <c r="E271" s="57">
        <v>0</v>
      </c>
      <c r="F271" s="57">
        <v>0</v>
      </c>
      <c r="G271" s="57">
        <v>0</v>
      </c>
      <c r="H271" s="57">
        <v>0</v>
      </c>
      <c r="I271" s="57">
        <v>0</v>
      </c>
      <c r="J271" s="57">
        <v>0</v>
      </c>
      <c r="K271" s="57">
        <v>0</v>
      </c>
      <c r="L271" s="57">
        <v>0</v>
      </c>
      <c r="M271" s="57">
        <v>0</v>
      </c>
      <c r="N271" s="57">
        <v>0</v>
      </c>
      <c r="O271" s="57">
        <v>0</v>
      </c>
      <c r="P271" s="57">
        <v>0</v>
      </c>
      <c r="Q271" s="129">
        <v>8</v>
      </c>
    </row>
    <row r="272" spans="1:18" x14ac:dyDescent="0.25">
      <c r="A272" s="117" t="s">
        <v>52</v>
      </c>
      <c r="B272" s="57">
        <v>1</v>
      </c>
      <c r="C272" s="57">
        <v>0</v>
      </c>
      <c r="D272" s="57">
        <v>0</v>
      </c>
      <c r="E272" s="57">
        <v>0</v>
      </c>
      <c r="F272" s="57">
        <v>0</v>
      </c>
      <c r="G272" s="57">
        <v>0</v>
      </c>
      <c r="H272" s="57">
        <v>0</v>
      </c>
      <c r="I272" s="57">
        <v>0</v>
      </c>
      <c r="J272" s="57">
        <v>0</v>
      </c>
      <c r="K272" s="57">
        <v>0</v>
      </c>
      <c r="L272" s="57">
        <v>0</v>
      </c>
      <c r="M272" s="57">
        <v>0</v>
      </c>
      <c r="N272" s="57">
        <v>0</v>
      </c>
      <c r="O272" s="57">
        <v>0</v>
      </c>
      <c r="P272" s="57">
        <v>0</v>
      </c>
      <c r="Q272" s="129">
        <v>6</v>
      </c>
    </row>
    <row r="273" spans="1:19" x14ac:dyDescent="0.25">
      <c r="A273" s="117" t="s">
        <v>53</v>
      </c>
      <c r="B273" s="57">
        <v>0</v>
      </c>
      <c r="C273" s="57">
        <v>0</v>
      </c>
      <c r="D273" s="57">
        <v>0</v>
      </c>
      <c r="E273" s="57">
        <v>0</v>
      </c>
      <c r="F273" s="57">
        <v>0</v>
      </c>
      <c r="G273" s="57">
        <v>0</v>
      </c>
      <c r="H273" s="57">
        <v>0</v>
      </c>
      <c r="I273" s="57">
        <v>0</v>
      </c>
      <c r="J273" s="57">
        <v>0</v>
      </c>
      <c r="K273" s="57">
        <v>0</v>
      </c>
      <c r="L273" s="57">
        <v>1</v>
      </c>
      <c r="M273" s="57">
        <v>0</v>
      </c>
      <c r="N273" s="57">
        <v>0</v>
      </c>
      <c r="O273" s="57">
        <v>0</v>
      </c>
      <c r="P273" s="57">
        <v>0</v>
      </c>
      <c r="Q273" s="129">
        <v>4</v>
      </c>
    </row>
    <row r="274" spans="1:19" x14ac:dyDescent="0.25">
      <c r="A274" s="117" t="s">
        <v>54</v>
      </c>
      <c r="B274" s="57">
        <v>0</v>
      </c>
      <c r="C274" s="57">
        <v>0</v>
      </c>
      <c r="D274" s="57">
        <v>0</v>
      </c>
      <c r="E274" s="57">
        <v>0</v>
      </c>
      <c r="F274" s="57">
        <v>0</v>
      </c>
      <c r="G274" s="57">
        <v>0</v>
      </c>
      <c r="H274" s="57">
        <v>0</v>
      </c>
      <c r="I274" s="57">
        <v>0</v>
      </c>
      <c r="J274" s="57">
        <v>0</v>
      </c>
      <c r="K274" s="57">
        <v>0</v>
      </c>
      <c r="L274" s="57">
        <v>0</v>
      </c>
      <c r="M274" s="57">
        <v>0</v>
      </c>
      <c r="N274" s="57">
        <v>0</v>
      </c>
      <c r="O274" s="57">
        <v>0</v>
      </c>
      <c r="P274" s="57">
        <v>0</v>
      </c>
      <c r="Q274" s="129">
        <v>2</v>
      </c>
    </row>
    <row r="275" spans="1:19" x14ac:dyDescent="0.25">
      <c r="A275" s="124" t="s">
        <v>11</v>
      </c>
      <c r="B275" s="129">
        <v>95</v>
      </c>
      <c r="C275" s="129">
        <v>39</v>
      </c>
      <c r="D275" s="129">
        <v>8</v>
      </c>
      <c r="E275" s="129">
        <v>10</v>
      </c>
      <c r="F275" s="129">
        <v>1</v>
      </c>
      <c r="G275" s="129">
        <v>7</v>
      </c>
      <c r="H275" s="129">
        <v>1</v>
      </c>
      <c r="I275" s="129">
        <v>0</v>
      </c>
      <c r="J275" s="129">
        <v>1</v>
      </c>
      <c r="K275" s="129">
        <v>3</v>
      </c>
      <c r="L275" s="129">
        <v>1</v>
      </c>
      <c r="M275" s="129">
        <v>0</v>
      </c>
      <c r="N275" s="129">
        <v>0</v>
      </c>
      <c r="O275" s="129">
        <v>0</v>
      </c>
      <c r="P275" s="129">
        <v>2</v>
      </c>
      <c r="Q275" s="129">
        <v>225</v>
      </c>
    </row>
    <row r="276" spans="1:19" x14ac:dyDescent="0.25">
      <c r="A276" s="100"/>
      <c r="B276" s="100"/>
      <c r="C276" s="100"/>
      <c r="D276" s="100"/>
      <c r="E276" s="100"/>
      <c r="F276" s="100"/>
      <c r="G276" s="100"/>
      <c r="H276" s="100"/>
      <c r="I276" s="100"/>
      <c r="J276" s="100"/>
      <c r="K276" s="100"/>
      <c r="L276" s="100"/>
      <c r="M276" s="100"/>
      <c r="N276" s="100"/>
      <c r="O276" s="100"/>
      <c r="P276" s="100"/>
      <c r="Q276" s="100"/>
      <c r="R276" s="100"/>
      <c r="S276" s="100"/>
    </row>
    <row r="277" spans="1:19" x14ac:dyDescent="0.25">
      <c r="A277" s="24" t="s">
        <v>264</v>
      </c>
      <c r="B277" s="24"/>
      <c r="C277" s="24"/>
      <c r="D277" s="24"/>
      <c r="E277" s="24"/>
      <c r="F277" s="24"/>
      <c r="G277" s="24"/>
      <c r="H277" s="24"/>
      <c r="I277" s="24"/>
      <c r="J277" s="24"/>
      <c r="K277" s="24"/>
      <c r="L277" s="24"/>
      <c r="M277" s="24"/>
      <c r="N277" s="24"/>
      <c r="O277" s="24"/>
    </row>
    <row r="278" spans="1:19" s="73" customFormat="1" ht="75" x14ac:dyDescent="0.25">
      <c r="A278" s="44" t="s">
        <v>55</v>
      </c>
      <c r="B278" s="35" t="s">
        <v>91</v>
      </c>
      <c r="C278" s="35" t="s">
        <v>92</v>
      </c>
      <c r="D278" s="35" t="s">
        <v>93</v>
      </c>
      <c r="E278" s="35" t="s">
        <v>94</v>
      </c>
      <c r="F278" s="35" t="s">
        <v>95</v>
      </c>
      <c r="G278" s="35" t="s">
        <v>96</v>
      </c>
      <c r="H278" s="35" t="s">
        <v>97</v>
      </c>
      <c r="I278" s="35" t="s">
        <v>98</v>
      </c>
      <c r="J278" s="35" t="s">
        <v>26</v>
      </c>
      <c r="K278" s="35" t="s">
        <v>89</v>
      </c>
      <c r="L278" s="35" t="s">
        <v>99</v>
      </c>
      <c r="M278" s="35" t="s">
        <v>65</v>
      </c>
      <c r="N278" s="35" t="s">
        <v>100</v>
      </c>
      <c r="O278" s="35" t="s">
        <v>73</v>
      </c>
      <c r="P278" s="35" t="s">
        <v>11</v>
      </c>
      <c r="Q278" s="17"/>
      <c r="R278" s="17"/>
      <c r="S278" s="17"/>
    </row>
    <row r="279" spans="1:19" x14ac:dyDescent="0.25">
      <c r="A279" s="116" t="s">
        <v>3</v>
      </c>
      <c r="B279" s="57">
        <v>0</v>
      </c>
      <c r="C279" s="57">
        <v>0</v>
      </c>
      <c r="D279" s="57">
        <v>0</v>
      </c>
      <c r="E279" s="57">
        <v>0</v>
      </c>
      <c r="F279" s="57">
        <v>0</v>
      </c>
      <c r="G279" s="57">
        <v>0</v>
      </c>
      <c r="H279" s="57">
        <v>0</v>
      </c>
      <c r="I279" s="57">
        <v>0</v>
      </c>
      <c r="J279" s="57">
        <v>0</v>
      </c>
      <c r="K279" s="57">
        <v>0</v>
      </c>
      <c r="L279" s="57">
        <v>0</v>
      </c>
      <c r="M279" s="57">
        <v>0</v>
      </c>
      <c r="N279" s="57">
        <v>0</v>
      </c>
      <c r="O279" s="57">
        <v>0</v>
      </c>
      <c r="P279" s="129">
        <v>0</v>
      </c>
    </row>
    <row r="280" spans="1:19" x14ac:dyDescent="0.25">
      <c r="A280" s="116" t="s">
        <v>66</v>
      </c>
      <c r="B280" s="57">
        <v>0</v>
      </c>
      <c r="C280" s="57">
        <v>2</v>
      </c>
      <c r="D280" s="57">
        <v>0</v>
      </c>
      <c r="E280" s="57">
        <v>0</v>
      </c>
      <c r="F280" s="57">
        <v>0</v>
      </c>
      <c r="G280" s="57">
        <v>0</v>
      </c>
      <c r="H280" s="57">
        <v>0</v>
      </c>
      <c r="I280" s="57">
        <v>0</v>
      </c>
      <c r="J280" s="57">
        <v>0</v>
      </c>
      <c r="K280" s="57">
        <v>0</v>
      </c>
      <c r="L280" s="57">
        <v>0</v>
      </c>
      <c r="M280" s="57">
        <v>0</v>
      </c>
      <c r="N280" s="57">
        <v>0</v>
      </c>
      <c r="O280" s="57">
        <v>0</v>
      </c>
      <c r="P280" s="129">
        <v>3</v>
      </c>
    </row>
    <row r="281" spans="1:19" x14ac:dyDescent="0.25">
      <c r="A281" s="116" t="s">
        <v>67</v>
      </c>
      <c r="B281" s="57">
        <v>3</v>
      </c>
      <c r="C281" s="57">
        <v>0</v>
      </c>
      <c r="D281" s="57">
        <v>0</v>
      </c>
      <c r="E281" s="57">
        <v>0</v>
      </c>
      <c r="F281" s="57">
        <v>0</v>
      </c>
      <c r="G281" s="57">
        <v>0</v>
      </c>
      <c r="H281" s="57">
        <v>0</v>
      </c>
      <c r="I281" s="57">
        <v>0</v>
      </c>
      <c r="J281" s="57">
        <v>0</v>
      </c>
      <c r="K281" s="57">
        <v>0</v>
      </c>
      <c r="L281" s="57">
        <v>0</v>
      </c>
      <c r="M281" s="57">
        <v>0</v>
      </c>
      <c r="N281" s="57">
        <v>0</v>
      </c>
      <c r="O281" s="57">
        <v>0</v>
      </c>
      <c r="P281" s="129">
        <v>2</v>
      </c>
      <c r="R281" s="21"/>
    </row>
    <row r="282" spans="1:19" x14ac:dyDescent="0.25">
      <c r="A282" s="116" t="s">
        <v>37</v>
      </c>
      <c r="B282" s="57">
        <v>1</v>
      </c>
      <c r="C282" s="57">
        <v>2</v>
      </c>
      <c r="D282" s="57">
        <v>0</v>
      </c>
      <c r="E282" s="57">
        <v>0</v>
      </c>
      <c r="F282" s="57">
        <v>0</v>
      </c>
      <c r="G282" s="57">
        <v>0</v>
      </c>
      <c r="H282" s="57">
        <v>0</v>
      </c>
      <c r="I282" s="57">
        <v>0</v>
      </c>
      <c r="J282" s="57">
        <v>0</v>
      </c>
      <c r="K282" s="57">
        <v>0</v>
      </c>
      <c r="L282" s="57">
        <v>0</v>
      </c>
      <c r="M282" s="57">
        <v>0</v>
      </c>
      <c r="N282" s="57">
        <v>0</v>
      </c>
      <c r="O282" s="57">
        <v>0</v>
      </c>
      <c r="P282" s="129">
        <v>5</v>
      </c>
      <c r="R282" s="22"/>
    </row>
    <row r="283" spans="1:19" x14ac:dyDescent="0.25">
      <c r="A283" s="116" t="s">
        <v>38</v>
      </c>
      <c r="B283" s="57">
        <v>3</v>
      </c>
      <c r="C283" s="57">
        <v>0</v>
      </c>
      <c r="D283" s="57">
        <v>0</v>
      </c>
      <c r="E283" s="57">
        <v>0</v>
      </c>
      <c r="F283" s="57">
        <v>0</v>
      </c>
      <c r="G283" s="57">
        <v>2</v>
      </c>
      <c r="H283" s="57">
        <v>0</v>
      </c>
      <c r="I283" s="57">
        <v>0</v>
      </c>
      <c r="J283" s="57">
        <v>0</v>
      </c>
      <c r="K283" s="57">
        <v>0</v>
      </c>
      <c r="L283" s="57">
        <v>0</v>
      </c>
      <c r="M283" s="57">
        <v>0</v>
      </c>
      <c r="N283" s="57">
        <v>0</v>
      </c>
      <c r="O283" s="57">
        <v>0</v>
      </c>
      <c r="P283" s="129">
        <v>1</v>
      </c>
    </row>
    <row r="284" spans="1:19" x14ac:dyDescent="0.25">
      <c r="A284" s="116" t="s">
        <v>39</v>
      </c>
      <c r="B284" s="57">
        <v>2</v>
      </c>
      <c r="C284" s="57">
        <v>0</v>
      </c>
      <c r="D284" s="57">
        <v>1</v>
      </c>
      <c r="E284" s="57">
        <v>0</v>
      </c>
      <c r="F284" s="57">
        <v>0</v>
      </c>
      <c r="G284" s="57">
        <v>0</v>
      </c>
      <c r="H284" s="57">
        <v>0</v>
      </c>
      <c r="I284" s="57">
        <v>0</v>
      </c>
      <c r="J284" s="57">
        <v>0</v>
      </c>
      <c r="K284" s="57">
        <v>0</v>
      </c>
      <c r="L284" s="57">
        <v>0</v>
      </c>
      <c r="M284" s="57">
        <v>0</v>
      </c>
      <c r="N284" s="57">
        <v>0</v>
      </c>
      <c r="O284" s="57">
        <v>0</v>
      </c>
      <c r="P284" s="129">
        <v>1</v>
      </c>
    </row>
    <row r="285" spans="1:19" x14ac:dyDescent="0.25">
      <c r="A285" s="116" t="s">
        <v>40</v>
      </c>
      <c r="B285" s="57">
        <v>2</v>
      </c>
      <c r="C285" s="57">
        <v>0</v>
      </c>
      <c r="D285" s="57">
        <v>0</v>
      </c>
      <c r="E285" s="57">
        <v>0</v>
      </c>
      <c r="F285" s="57">
        <v>0</v>
      </c>
      <c r="G285" s="57">
        <v>0</v>
      </c>
      <c r="H285" s="57">
        <v>0</v>
      </c>
      <c r="I285" s="57">
        <v>0</v>
      </c>
      <c r="J285" s="57">
        <v>0</v>
      </c>
      <c r="K285" s="57">
        <v>0</v>
      </c>
      <c r="L285" s="57">
        <v>0</v>
      </c>
      <c r="M285" s="57">
        <v>0</v>
      </c>
      <c r="N285" s="57">
        <v>0</v>
      </c>
      <c r="O285" s="57">
        <v>0</v>
      </c>
      <c r="P285" s="129">
        <v>0</v>
      </c>
    </row>
    <row r="286" spans="1:19" x14ac:dyDescent="0.25">
      <c r="A286" s="116" t="s">
        <v>41</v>
      </c>
      <c r="B286" s="57">
        <v>0</v>
      </c>
      <c r="C286" s="57">
        <v>0</v>
      </c>
      <c r="D286" s="57">
        <v>0</v>
      </c>
      <c r="E286" s="57">
        <v>0</v>
      </c>
      <c r="F286" s="57">
        <v>0</v>
      </c>
      <c r="G286" s="57">
        <v>0</v>
      </c>
      <c r="H286" s="57">
        <v>0</v>
      </c>
      <c r="I286" s="57">
        <v>0</v>
      </c>
      <c r="J286" s="57">
        <v>0</v>
      </c>
      <c r="K286" s="57">
        <v>0</v>
      </c>
      <c r="L286" s="57">
        <v>0</v>
      </c>
      <c r="M286" s="57">
        <v>0</v>
      </c>
      <c r="N286" s="57">
        <v>0</v>
      </c>
      <c r="O286" s="57">
        <v>0</v>
      </c>
      <c r="P286" s="129">
        <v>0</v>
      </c>
    </row>
    <row r="287" spans="1:19" x14ac:dyDescent="0.25">
      <c r="A287" s="116" t="s">
        <v>42</v>
      </c>
      <c r="B287" s="57">
        <v>2</v>
      </c>
      <c r="C287" s="57">
        <v>0</v>
      </c>
      <c r="D287" s="57">
        <v>0</v>
      </c>
      <c r="E287" s="57">
        <v>1</v>
      </c>
      <c r="F287" s="57">
        <v>0</v>
      </c>
      <c r="G287" s="57">
        <v>0</v>
      </c>
      <c r="H287" s="57">
        <v>0</v>
      </c>
      <c r="I287" s="57">
        <v>0</v>
      </c>
      <c r="J287" s="57">
        <v>1</v>
      </c>
      <c r="K287" s="57">
        <v>0</v>
      </c>
      <c r="L287" s="57">
        <v>0</v>
      </c>
      <c r="M287" s="57">
        <v>0</v>
      </c>
      <c r="N287" s="57">
        <v>0</v>
      </c>
      <c r="O287" s="57">
        <v>0</v>
      </c>
      <c r="P287" s="129">
        <v>0</v>
      </c>
    </row>
    <row r="288" spans="1:19" x14ac:dyDescent="0.25">
      <c r="A288" s="116" t="s">
        <v>43</v>
      </c>
      <c r="B288" s="57">
        <v>2</v>
      </c>
      <c r="C288" s="57">
        <v>0</v>
      </c>
      <c r="D288" s="57">
        <v>1</v>
      </c>
      <c r="E288" s="57">
        <v>0</v>
      </c>
      <c r="F288" s="57">
        <v>0</v>
      </c>
      <c r="G288" s="57">
        <v>0</v>
      </c>
      <c r="H288" s="57">
        <v>0</v>
      </c>
      <c r="I288" s="57">
        <v>0</v>
      </c>
      <c r="J288" s="57">
        <v>0</v>
      </c>
      <c r="K288" s="57">
        <v>0</v>
      </c>
      <c r="L288" s="57">
        <v>0</v>
      </c>
      <c r="M288" s="57">
        <v>0</v>
      </c>
      <c r="N288" s="57">
        <v>0</v>
      </c>
      <c r="O288" s="57">
        <v>0</v>
      </c>
      <c r="P288" s="129">
        <v>39</v>
      </c>
    </row>
    <row r="289" spans="1:16" x14ac:dyDescent="0.25">
      <c r="A289" s="116" t="s">
        <v>44</v>
      </c>
      <c r="B289" s="57">
        <v>0</v>
      </c>
      <c r="C289" s="57">
        <v>1</v>
      </c>
      <c r="D289" s="57">
        <v>0</v>
      </c>
      <c r="E289" s="57">
        <v>0</v>
      </c>
      <c r="F289" s="57">
        <v>0</v>
      </c>
      <c r="G289" s="57">
        <v>0</v>
      </c>
      <c r="H289" s="57">
        <v>0</v>
      </c>
      <c r="I289" s="57">
        <v>0</v>
      </c>
      <c r="J289" s="57">
        <v>0</v>
      </c>
      <c r="K289" s="57">
        <v>0</v>
      </c>
      <c r="L289" s="57">
        <v>0</v>
      </c>
      <c r="M289" s="57">
        <v>0</v>
      </c>
      <c r="N289" s="57">
        <v>0</v>
      </c>
      <c r="O289" s="57">
        <v>0</v>
      </c>
      <c r="P289" s="129">
        <v>0</v>
      </c>
    </row>
    <row r="290" spans="1:16" x14ac:dyDescent="0.25">
      <c r="A290" s="117" t="s">
        <v>45</v>
      </c>
      <c r="B290" s="57">
        <v>1</v>
      </c>
      <c r="C290" s="57">
        <v>0</v>
      </c>
      <c r="D290" s="57">
        <v>0</v>
      </c>
      <c r="E290" s="57">
        <v>0</v>
      </c>
      <c r="F290" s="57">
        <v>0</v>
      </c>
      <c r="G290" s="57">
        <v>0</v>
      </c>
      <c r="H290" s="57">
        <v>0</v>
      </c>
      <c r="I290" s="57">
        <v>0</v>
      </c>
      <c r="J290" s="57">
        <v>0</v>
      </c>
      <c r="K290" s="57">
        <v>0</v>
      </c>
      <c r="L290" s="57">
        <v>0</v>
      </c>
      <c r="M290" s="57">
        <v>0</v>
      </c>
      <c r="N290" s="57">
        <v>0</v>
      </c>
      <c r="O290" s="57">
        <v>0</v>
      </c>
      <c r="P290" s="129">
        <v>0</v>
      </c>
    </row>
    <row r="291" spans="1:16" x14ac:dyDescent="0.25">
      <c r="A291" s="117" t="s">
        <v>46</v>
      </c>
      <c r="B291" s="57">
        <v>0</v>
      </c>
      <c r="C291" s="57">
        <v>0</v>
      </c>
      <c r="D291" s="57">
        <v>0</v>
      </c>
      <c r="E291" s="57">
        <v>0</v>
      </c>
      <c r="F291" s="57">
        <v>0</v>
      </c>
      <c r="G291" s="57">
        <v>0</v>
      </c>
      <c r="H291" s="57">
        <v>0</v>
      </c>
      <c r="I291" s="57">
        <v>0</v>
      </c>
      <c r="J291" s="57">
        <v>0</v>
      </c>
      <c r="K291" s="57">
        <v>0</v>
      </c>
      <c r="L291" s="57">
        <v>0</v>
      </c>
      <c r="M291" s="57">
        <v>0</v>
      </c>
      <c r="N291" s="57">
        <v>0</v>
      </c>
      <c r="O291" s="57">
        <v>0</v>
      </c>
      <c r="P291" s="129">
        <v>0</v>
      </c>
    </row>
    <row r="292" spans="1:16" x14ac:dyDescent="0.25">
      <c r="A292" s="117" t="s">
        <v>47</v>
      </c>
      <c r="B292" s="57">
        <v>1</v>
      </c>
      <c r="C292" s="57">
        <v>1</v>
      </c>
      <c r="D292" s="57">
        <v>0</v>
      </c>
      <c r="E292" s="57">
        <v>0</v>
      </c>
      <c r="F292" s="57">
        <v>1</v>
      </c>
      <c r="G292" s="57">
        <v>0</v>
      </c>
      <c r="H292" s="57">
        <v>0</v>
      </c>
      <c r="I292" s="57">
        <v>0</v>
      </c>
      <c r="J292" s="57">
        <v>0</v>
      </c>
      <c r="K292" s="57">
        <v>0</v>
      </c>
      <c r="L292" s="57">
        <v>0</v>
      </c>
      <c r="M292" s="57">
        <v>0</v>
      </c>
      <c r="N292" s="57">
        <v>0</v>
      </c>
      <c r="O292" s="57">
        <v>0</v>
      </c>
      <c r="P292" s="129">
        <v>0</v>
      </c>
    </row>
    <row r="293" spans="1:16" x14ac:dyDescent="0.25">
      <c r="A293" s="117" t="s">
        <v>48</v>
      </c>
      <c r="B293" s="57">
        <v>1</v>
      </c>
      <c r="C293" s="57">
        <v>0</v>
      </c>
      <c r="D293" s="57">
        <v>1</v>
      </c>
      <c r="E293" s="57">
        <v>0</v>
      </c>
      <c r="F293" s="57">
        <v>0</v>
      </c>
      <c r="G293" s="57">
        <v>0</v>
      </c>
      <c r="H293" s="57">
        <v>0</v>
      </c>
      <c r="I293" s="57">
        <v>0</v>
      </c>
      <c r="J293" s="57">
        <v>0</v>
      </c>
      <c r="K293" s="57">
        <v>0</v>
      </c>
      <c r="L293" s="57">
        <v>0</v>
      </c>
      <c r="M293" s="57">
        <v>0</v>
      </c>
      <c r="N293" s="57">
        <v>0</v>
      </c>
      <c r="O293" s="57">
        <v>0</v>
      </c>
      <c r="P293" s="129">
        <v>0</v>
      </c>
    </row>
    <row r="294" spans="1:16" x14ac:dyDescent="0.25">
      <c r="A294" s="117" t="s">
        <v>49</v>
      </c>
      <c r="B294" s="57">
        <v>2</v>
      </c>
      <c r="C294" s="57">
        <v>2</v>
      </c>
      <c r="D294" s="57">
        <v>0</v>
      </c>
      <c r="E294" s="57">
        <v>0</v>
      </c>
      <c r="F294" s="57">
        <v>0</v>
      </c>
      <c r="G294" s="57">
        <v>0</v>
      </c>
      <c r="H294" s="57">
        <v>0</v>
      </c>
      <c r="I294" s="57">
        <v>0</v>
      </c>
      <c r="J294" s="57">
        <v>1</v>
      </c>
      <c r="K294" s="57">
        <v>0</v>
      </c>
      <c r="L294" s="57">
        <v>0</v>
      </c>
      <c r="M294" s="57">
        <v>0</v>
      </c>
      <c r="N294" s="57">
        <v>0</v>
      </c>
      <c r="O294" s="57">
        <v>0</v>
      </c>
      <c r="P294" s="129">
        <v>0</v>
      </c>
    </row>
    <row r="295" spans="1:16" x14ac:dyDescent="0.25">
      <c r="A295" s="117" t="s">
        <v>50</v>
      </c>
      <c r="B295" s="57">
        <v>1</v>
      </c>
      <c r="C295" s="57">
        <v>0</v>
      </c>
      <c r="D295" s="57">
        <v>0</v>
      </c>
      <c r="E295" s="57">
        <v>0</v>
      </c>
      <c r="F295" s="57">
        <v>0</v>
      </c>
      <c r="G295" s="57">
        <v>0</v>
      </c>
      <c r="H295" s="57">
        <v>0</v>
      </c>
      <c r="I295" s="57">
        <v>0</v>
      </c>
      <c r="J295" s="57">
        <v>0</v>
      </c>
      <c r="K295" s="57">
        <v>0</v>
      </c>
      <c r="L295" s="57">
        <v>0</v>
      </c>
      <c r="M295" s="57">
        <v>0</v>
      </c>
      <c r="N295" s="57">
        <v>0</v>
      </c>
      <c r="O295" s="57">
        <v>0</v>
      </c>
      <c r="P295" s="129">
        <v>0</v>
      </c>
    </row>
    <row r="296" spans="1:16" x14ac:dyDescent="0.25">
      <c r="A296" s="117" t="s">
        <v>51</v>
      </c>
      <c r="B296" s="57">
        <v>1</v>
      </c>
      <c r="C296" s="57">
        <v>0</v>
      </c>
      <c r="D296" s="57">
        <v>0</v>
      </c>
      <c r="E296" s="57">
        <v>0</v>
      </c>
      <c r="F296" s="57">
        <v>0</v>
      </c>
      <c r="G296" s="57">
        <v>0</v>
      </c>
      <c r="H296" s="57">
        <v>0</v>
      </c>
      <c r="I296" s="57">
        <v>0</v>
      </c>
      <c r="J296" s="57">
        <v>0</v>
      </c>
      <c r="K296" s="57">
        <v>0</v>
      </c>
      <c r="L296" s="57">
        <v>0</v>
      </c>
      <c r="M296" s="57">
        <v>0</v>
      </c>
      <c r="N296" s="57">
        <v>0</v>
      </c>
      <c r="O296" s="57">
        <v>0</v>
      </c>
      <c r="P296" s="129">
        <v>0</v>
      </c>
    </row>
    <row r="297" spans="1:16" x14ac:dyDescent="0.25">
      <c r="A297" s="117" t="s">
        <v>52</v>
      </c>
      <c r="B297" s="57">
        <v>0</v>
      </c>
      <c r="C297" s="57">
        <v>0</v>
      </c>
      <c r="D297" s="57">
        <v>0</v>
      </c>
      <c r="E297" s="57">
        <v>0</v>
      </c>
      <c r="F297" s="57">
        <v>0</v>
      </c>
      <c r="G297" s="57">
        <v>0</v>
      </c>
      <c r="H297" s="57">
        <v>0</v>
      </c>
      <c r="I297" s="57">
        <v>0</v>
      </c>
      <c r="J297" s="57">
        <v>0</v>
      </c>
      <c r="K297" s="57">
        <v>0</v>
      </c>
      <c r="L297" s="57">
        <v>0</v>
      </c>
      <c r="M297" s="57">
        <v>0</v>
      </c>
      <c r="N297" s="57">
        <v>0</v>
      </c>
      <c r="O297" s="57">
        <v>0</v>
      </c>
      <c r="P297" s="129">
        <v>78</v>
      </c>
    </row>
    <row r="298" spans="1:16" x14ac:dyDescent="0.25">
      <c r="A298" s="117" t="s">
        <v>53</v>
      </c>
      <c r="B298" s="57">
        <v>0</v>
      </c>
      <c r="C298" s="57">
        <v>0</v>
      </c>
      <c r="D298" s="57">
        <v>0</v>
      </c>
      <c r="E298" s="57">
        <v>0</v>
      </c>
      <c r="F298" s="57">
        <v>0</v>
      </c>
      <c r="G298" s="57">
        <v>0</v>
      </c>
      <c r="H298" s="57">
        <v>0</v>
      </c>
      <c r="I298" s="57">
        <v>0</v>
      </c>
      <c r="J298" s="57">
        <v>0</v>
      </c>
      <c r="K298" s="57">
        <v>0</v>
      </c>
      <c r="L298" s="57">
        <v>0</v>
      </c>
      <c r="M298" s="57">
        <v>0</v>
      </c>
      <c r="N298" s="57">
        <v>0</v>
      </c>
      <c r="O298" s="57">
        <v>0</v>
      </c>
      <c r="P298" s="129">
        <v>40</v>
      </c>
    </row>
    <row r="299" spans="1:16" x14ac:dyDescent="0.25">
      <c r="A299" s="117" t="s">
        <v>54</v>
      </c>
      <c r="B299" s="57">
        <v>0</v>
      </c>
      <c r="C299" s="57">
        <v>0</v>
      </c>
      <c r="D299" s="57">
        <v>0</v>
      </c>
      <c r="E299" s="57">
        <v>0</v>
      </c>
      <c r="F299" s="57">
        <v>0</v>
      </c>
      <c r="G299" s="57">
        <v>0</v>
      </c>
      <c r="H299" s="57">
        <v>0</v>
      </c>
      <c r="I299" s="57">
        <v>0</v>
      </c>
      <c r="J299" s="57">
        <v>0</v>
      </c>
      <c r="K299" s="57">
        <v>0</v>
      </c>
      <c r="L299" s="57">
        <v>0</v>
      </c>
      <c r="M299" s="57">
        <v>0</v>
      </c>
      <c r="N299" s="57">
        <v>0</v>
      </c>
      <c r="O299" s="57">
        <v>0</v>
      </c>
      <c r="P299" s="129">
        <v>50</v>
      </c>
    </row>
    <row r="300" spans="1:16" x14ac:dyDescent="0.25">
      <c r="A300" s="124" t="s">
        <v>11</v>
      </c>
      <c r="B300" s="129">
        <v>22</v>
      </c>
      <c r="C300" s="129">
        <v>8</v>
      </c>
      <c r="D300" s="129">
        <v>3</v>
      </c>
      <c r="E300" s="129">
        <v>1</v>
      </c>
      <c r="F300" s="129">
        <v>1</v>
      </c>
      <c r="G300" s="129">
        <v>2</v>
      </c>
      <c r="H300" s="129">
        <v>0</v>
      </c>
      <c r="I300" s="129">
        <v>0</v>
      </c>
      <c r="J300" s="129">
        <v>2</v>
      </c>
      <c r="K300" s="129">
        <v>0</v>
      </c>
      <c r="L300" s="129">
        <v>0</v>
      </c>
      <c r="M300" s="129">
        <v>0</v>
      </c>
      <c r="N300" s="129">
        <v>0</v>
      </c>
      <c r="O300" s="129">
        <v>0</v>
      </c>
      <c r="P300" s="129">
        <v>219</v>
      </c>
    </row>
    <row r="301" spans="1:16" x14ac:dyDescent="0.25">
      <c r="A301" s="25"/>
      <c r="B301" s="25"/>
      <c r="C301" s="25"/>
      <c r="D301" s="25"/>
      <c r="E301" s="25"/>
      <c r="F301" s="25"/>
      <c r="G301" s="25"/>
      <c r="H301" s="25"/>
      <c r="I301" s="25"/>
      <c r="J301" s="25"/>
      <c r="K301" s="25"/>
      <c r="L301" s="25"/>
      <c r="M301" s="100"/>
      <c r="N301" s="100"/>
      <c r="O301" s="100"/>
      <c r="P301" s="100"/>
    </row>
    <row r="304" spans="1:16" x14ac:dyDescent="0.25">
      <c r="H304" s="24"/>
      <c r="I304" s="24"/>
    </row>
    <row r="305" spans="1:19" x14ac:dyDescent="0.25">
      <c r="G305" s="24"/>
      <c r="H305" s="24"/>
      <c r="I305" s="24"/>
      <c r="O305" s="24"/>
    </row>
    <row r="306" spans="1:19" x14ac:dyDescent="0.25">
      <c r="G306" s="24"/>
      <c r="H306" s="24"/>
      <c r="I306" s="24"/>
      <c r="O306" s="24"/>
    </row>
    <row r="307" spans="1:19" x14ac:dyDescent="0.25">
      <c r="B307" s="27"/>
      <c r="I307" s="27"/>
    </row>
    <row r="308" spans="1:19" x14ac:dyDescent="0.25">
      <c r="B308" s="27"/>
      <c r="I308" s="27"/>
    </row>
    <row r="309" spans="1:19" x14ac:dyDescent="0.25">
      <c r="B309" s="64"/>
      <c r="C309" s="64"/>
      <c r="D309" s="64"/>
      <c r="E309" s="64"/>
      <c r="F309" s="64"/>
      <c r="G309" s="64"/>
      <c r="H309" s="64"/>
      <c r="I309" s="64"/>
      <c r="J309" s="64"/>
    </row>
    <row r="310" spans="1:19" x14ac:dyDescent="0.25">
      <c r="B310" s="27"/>
      <c r="I310" s="27"/>
    </row>
    <row r="311" spans="1:19" s="14" customFormat="1" x14ac:dyDescent="0.25">
      <c r="A311" s="24"/>
      <c r="B311" s="24"/>
      <c r="C311" s="24"/>
      <c r="D311" s="24"/>
      <c r="E311" s="24"/>
      <c r="F311" s="24"/>
      <c r="G311" s="24"/>
      <c r="H311" s="24"/>
      <c r="I311" s="24"/>
      <c r="J311" s="24"/>
      <c r="K311" s="24"/>
      <c r="L311" s="24"/>
      <c r="M311" s="24"/>
      <c r="N311" s="24"/>
      <c r="O311" s="24"/>
      <c r="P311" s="24"/>
      <c r="Q311" s="24"/>
      <c r="R311" s="24"/>
      <c r="S311" s="24"/>
    </row>
    <row r="312" spans="1:19" s="14" customFormat="1" x14ac:dyDescent="0.25">
      <c r="A312" s="24"/>
      <c r="B312" s="24"/>
      <c r="C312" s="24"/>
      <c r="D312" s="24"/>
      <c r="E312" s="24"/>
      <c r="F312" s="24"/>
      <c r="G312" s="24"/>
      <c r="H312" s="24"/>
      <c r="I312" s="24"/>
      <c r="J312" s="24"/>
      <c r="K312" s="24"/>
      <c r="L312" s="24"/>
      <c r="M312" s="24"/>
      <c r="N312" s="24"/>
      <c r="O312" s="24"/>
      <c r="P312" s="24"/>
      <c r="Q312" s="24"/>
      <c r="R312" s="24"/>
      <c r="S312" s="24"/>
    </row>
    <row r="313" spans="1:19" s="14" customFormat="1" x14ac:dyDescent="0.25">
      <c r="A313" s="24"/>
      <c r="B313" s="69"/>
      <c r="C313" s="24"/>
      <c r="D313" s="24"/>
      <c r="E313" s="24"/>
      <c r="F313" s="24"/>
      <c r="G313" s="24"/>
      <c r="H313" s="24"/>
      <c r="I313" s="24"/>
      <c r="J313" s="24"/>
      <c r="K313" s="24"/>
      <c r="L313" s="24"/>
      <c r="M313" s="24"/>
      <c r="N313" s="24"/>
      <c r="O313" s="24"/>
      <c r="P313" s="24"/>
      <c r="Q313" s="24"/>
      <c r="R313" s="24"/>
      <c r="S313" s="24"/>
    </row>
    <row r="314" spans="1:19" x14ac:dyDescent="0.25">
      <c r="B314" s="24"/>
      <c r="C314" s="24"/>
      <c r="D314" s="24"/>
      <c r="E314" s="24"/>
      <c r="F314" s="24"/>
      <c r="G314" s="24"/>
      <c r="H314" s="24"/>
      <c r="O314" s="21"/>
    </row>
    <row r="315" spans="1:19" x14ac:dyDescent="0.25">
      <c r="B315" s="24"/>
      <c r="C315" s="24"/>
      <c r="D315" s="24"/>
      <c r="E315" s="14"/>
      <c r="F315" s="14"/>
      <c r="G315" s="14"/>
      <c r="H315" s="14"/>
    </row>
    <row r="316" spans="1:19" x14ac:dyDescent="0.25">
      <c r="B316" s="14"/>
      <c r="C316" s="14"/>
      <c r="D316" s="14"/>
      <c r="E316" s="14"/>
      <c r="F316" s="14"/>
      <c r="G316" s="14"/>
      <c r="H316" s="14"/>
    </row>
    <row r="317" spans="1:19" x14ac:dyDescent="0.25">
      <c r="B317" s="14"/>
      <c r="C317" s="14"/>
      <c r="D317" s="14"/>
      <c r="E317" s="60"/>
      <c r="F317" s="60"/>
      <c r="G317" s="60"/>
      <c r="H317" s="60"/>
      <c r="I317" s="60"/>
      <c r="J317" s="14"/>
    </row>
    <row r="318" spans="1:19" x14ac:dyDescent="0.25">
      <c r="B318" s="24"/>
      <c r="C318" s="24"/>
      <c r="D318" s="24"/>
      <c r="E318" s="24"/>
      <c r="F318" s="24"/>
      <c r="G318" s="24"/>
      <c r="H318" s="24"/>
      <c r="I318" s="24"/>
      <c r="J318" s="24"/>
      <c r="K318" s="24"/>
      <c r="L318" s="24"/>
    </row>
    <row r="319" spans="1:19" x14ac:dyDescent="0.25">
      <c r="B319" s="24"/>
      <c r="C319" s="24"/>
      <c r="D319" s="24"/>
      <c r="E319" s="24"/>
      <c r="F319" s="24"/>
      <c r="G319" s="24"/>
      <c r="H319" s="24"/>
      <c r="I319" s="24"/>
      <c r="J319" s="24"/>
      <c r="K319" s="24"/>
      <c r="L319" s="24"/>
    </row>
    <row r="320" spans="1:19" x14ac:dyDescent="0.25">
      <c r="B320" s="24"/>
      <c r="C320" s="24"/>
      <c r="D320" s="24"/>
      <c r="E320" s="24"/>
      <c r="F320" s="24"/>
      <c r="G320" s="24"/>
      <c r="H320" s="24"/>
      <c r="I320" s="24"/>
      <c r="J320" s="24"/>
      <c r="K320" s="24"/>
      <c r="L320" s="24"/>
      <c r="M320" s="24"/>
      <c r="N320" s="24"/>
      <c r="O320" s="24"/>
    </row>
    <row r="321" spans="2:15" x14ac:dyDescent="0.25">
      <c r="B321" s="24"/>
      <c r="C321" s="24"/>
      <c r="D321" s="24"/>
      <c r="E321" s="24"/>
      <c r="F321" s="24"/>
      <c r="G321" s="24"/>
      <c r="H321" s="24"/>
      <c r="I321" s="24"/>
      <c r="J321" s="24"/>
      <c r="K321" s="24"/>
      <c r="L321" s="24"/>
      <c r="M321" s="24"/>
      <c r="N321" s="24"/>
      <c r="O321" s="24"/>
    </row>
  </sheetData>
  <mergeCells count="1">
    <mergeCell ref="A6:V6"/>
  </mergeCells>
  <hyperlinks>
    <hyperlink ref="P7" location="Index!TABLE_INDEX" display="Back to Table index"/>
    <hyperlink ref="N7" location="General_notes" display="Notes"/>
    <hyperlink ref="O7" location="Definitions" display="Definitions"/>
    <hyperlink ref="S7" location="'Registry Summary Jul -Dec 2018'!A1" display="Back to Summary"/>
  </hyperlinks>
  <pageMargins left="0.7" right="0.7" top="0.75" bottom="0.75" header="0.3" footer="0.3"/>
  <pageSetup paperSize="9" scale="50" orientation="landscape" r:id="rId1"/>
  <headerFooter>
    <oddHeader>&amp;CAustralia New Zealand Trauma Registry  Bi-annual tables: 1 July 2018 - 31 December 2018 (preliminary)</oddHeader>
    <oddFooter>Page &amp;P of &amp;N</oddFooter>
  </headerFooter>
  <rowBreaks count="5" manualBreakCount="5">
    <brk id="53" max="16383" man="1"/>
    <brk id="94" max="16383" man="1"/>
    <brk id="146" max="16383" man="1"/>
    <brk id="198" max="16383" man="1"/>
    <brk id="25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0"/>
  <sheetViews>
    <sheetView showGridLines="0" showRowColHeaders="0" view="pageLayout" zoomScale="60" zoomScaleNormal="90" zoomScalePageLayoutView="60" workbookViewId="0">
      <selection activeCell="A6" sqref="A6"/>
    </sheetView>
  </sheetViews>
  <sheetFormatPr defaultRowHeight="15" x14ac:dyDescent="0.25"/>
  <cols>
    <col min="1" max="1" width="20.7109375" style="3" customWidth="1"/>
    <col min="2" max="12" width="11.7109375" style="3" customWidth="1"/>
    <col min="13" max="13" width="13" style="3" customWidth="1"/>
    <col min="14" max="14" width="13.28515625" style="3" customWidth="1"/>
    <col min="15" max="18" width="9.140625" style="3"/>
    <col min="19" max="16384" width="9.140625" style="13"/>
  </cols>
  <sheetData>
    <row r="1" spans="1:23" s="3" customFormat="1" x14ac:dyDescent="0.25">
      <c r="A1" s="3" t="s">
        <v>342</v>
      </c>
    </row>
    <row r="2" spans="1:23" s="3" customFormat="1" x14ac:dyDescent="0.25"/>
    <row r="3" spans="1:23" s="3" customFormat="1" x14ac:dyDescent="0.25"/>
    <row r="4" spans="1:23" s="3" customFormat="1" x14ac:dyDescent="0.25"/>
    <row r="5" spans="1:23" s="8" customFormat="1" ht="21" x14ac:dyDescent="0.3">
      <c r="A5" s="5" t="s">
        <v>361</v>
      </c>
      <c r="B5" s="6"/>
      <c r="C5" s="6"/>
      <c r="D5" s="6"/>
      <c r="E5" s="6"/>
      <c r="F5" s="6"/>
      <c r="G5" s="6"/>
      <c r="H5" s="6"/>
      <c r="I5" s="6"/>
      <c r="J5" s="6"/>
      <c r="K5" s="7"/>
      <c r="L5" s="6"/>
      <c r="M5" s="6"/>
      <c r="N5" s="6"/>
    </row>
    <row r="6" spans="1:23" s="3" customFormat="1" ht="15.75" customHeight="1" x14ac:dyDescent="0.25">
      <c r="A6" s="187" t="s">
        <v>360</v>
      </c>
      <c r="B6" s="187"/>
      <c r="C6" s="187"/>
      <c r="D6" s="187"/>
      <c r="E6" s="187"/>
      <c r="F6" s="187"/>
      <c r="G6" s="187"/>
      <c r="H6" s="187"/>
      <c r="I6" s="187"/>
      <c r="J6" s="187"/>
      <c r="K6" s="187"/>
      <c r="L6" s="187"/>
      <c r="M6" s="187"/>
      <c r="N6" s="187"/>
      <c r="O6" s="187"/>
      <c r="P6" s="187"/>
      <c r="Q6" s="187"/>
      <c r="R6" s="187"/>
      <c r="S6" s="187"/>
      <c r="T6" s="187"/>
      <c r="U6" s="187"/>
      <c r="V6" s="187"/>
    </row>
    <row r="7" spans="1:23" s="3" customFormat="1" ht="15.75" customHeight="1" x14ac:dyDescent="0.25">
      <c r="A7" s="9"/>
      <c r="B7" s="9"/>
      <c r="C7" s="9"/>
      <c r="D7" s="9"/>
      <c r="E7" s="9"/>
      <c r="F7" s="9"/>
      <c r="G7" s="9"/>
      <c r="H7" s="9"/>
      <c r="I7" s="9"/>
      <c r="J7" s="9"/>
      <c r="K7" s="9"/>
      <c r="L7" s="9"/>
      <c r="M7" s="1" t="s">
        <v>340</v>
      </c>
      <c r="N7" s="1" t="s">
        <v>215</v>
      </c>
      <c r="O7" s="1" t="s">
        <v>339</v>
      </c>
      <c r="P7" s="1"/>
      <c r="R7" s="1" t="s">
        <v>341</v>
      </c>
      <c r="S7" s="1"/>
    </row>
    <row r="8" spans="1:23" s="41" customFormat="1" ht="22.9" customHeight="1" x14ac:dyDescent="0.25">
      <c r="A8" s="38" t="s">
        <v>307</v>
      </c>
      <c r="B8" s="39"/>
      <c r="C8" s="39"/>
      <c r="D8" s="39"/>
      <c r="E8" s="39"/>
      <c r="F8" s="39"/>
      <c r="G8" s="39"/>
      <c r="H8" s="39"/>
      <c r="I8" s="39"/>
      <c r="J8" s="40"/>
      <c r="K8" s="39"/>
      <c r="L8" s="39"/>
      <c r="M8" s="39"/>
      <c r="N8" s="39"/>
      <c r="O8" s="39"/>
      <c r="P8" s="39"/>
      <c r="Q8" s="39"/>
      <c r="R8" s="39"/>
      <c r="U8" s="42"/>
      <c r="V8" s="42"/>
      <c r="W8" s="42"/>
    </row>
    <row r="9" spans="1:23" x14ac:dyDescent="0.25">
      <c r="A9" s="2"/>
      <c r="B9" s="27"/>
      <c r="I9" s="27"/>
    </row>
    <row r="11" spans="1:23" s="25" customFormat="1" x14ac:dyDescent="0.25">
      <c r="A11" s="24" t="s">
        <v>284</v>
      </c>
      <c r="B11" s="24"/>
      <c r="C11" s="24"/>
      <c r="D11" s="24"/>
      <c r="E11" s="24"/>
      <c r="F11" s="24"/>
      <c r="G11" s="24"/>
      <c r="H11" s="24"/>
      <c r="I11" s="24"/>
      <c r="J11" s="24"/>
      <c r="K11" s="24"/>
      <c r="L11" s="24"/>
      <c r="M11" s="24"/>
      <c r="N11" s="24"/>
      <c r="O11" s="24"/>
      <c r="P11" s="24"/>
      <c r="Q11" s="24"/>
      <c r="R11" s="24"/>
    </row>
    <row r="12" spans="1:23" x14ac:dyDescent="0.25">
      <c r="B12" s="43"/>
      <c r="C12" s="43"/>
      <c r="D12" s="43"/>
      <c r="E12" s="43"/>
      <c r="F12" s="43"/>
      <c r="G12" s="43"/>
      <c r="H12" s="43"/>
      <c r="I12" s="43"/>
      <c r="J12" s="43"/>
      <c r="K12" s="43"/>
      <c r="L12" s="43"/>
    </row>
    <row r="13" spans="1:23" s="18" customFormat="1" ht="60" x14ac:dyDescent="0.25">
      <c r="A13" s="32" t="s">
        <v>80</v>
      </c>
      <c r="B13" s="36" t="s">
        <v>56</v>
      </c>
      <c r="C13" s="36" t="s">
        <v>57</v>
      </c>
      <c r="D13" s="36" t="s">
        <v>58</v>
      </c>
      <c r="E13" s="36" t="s">
        <v>59</v>
      </c>
      <c r="F13" s="36" t="s">
        <v>60</v>
      </c>
      <c r="G13" s="36" t="s">
        <v>61</v>
      </c>
      <c r="H13" s="36" t="s">
        <v>62</v>
      </c>
      <c r="I13" s="36" t="s">
        <v>63</v>
      </c>
      <c r="J13" s="36" t="s">
        <v>64</v>
      </c>
      <c r="K13" s="36" t="s">
        <v>65</v>
      </c>
      <c r="L13" s="36" t="s">
        <v>23</v>
      </c>
      <c r="M13" s="33" t="s">
        <v>19</v>
      </c>
      <c r="N13" s="17"/>
      <c r="O13" s="17"/>
      <c r="P13" s="17"/>
      <c r="Q13" s="17"/>
      <c r="R13" s="17"/>
    </row>
    <row r="14" spans="1:23" x14ac:dyDescent="0.25">
      <c r="A14" s="116" t="s">
        <v>3</v>
      </c>
      <c r="B14" s="57">
        <v>2</v>
      </c>
      <c r="C14" s="57">
        <v>12</v>
      </c>
      <c r="D14" s="57">
        <v>1</v>
      </c>
      <c r="E14" s="57">
        <v>1</v>
      </c>
      <c r="F14" s="57">
        <v>0</v>
      </c>
      <c r="G14" s="57">
        <v>6</v>
      </c>
      <c r="H14" s="57">
        <v>4</v>
      </c>
      <c r="I14" s="57">
        <v>1</v>
      </c>
      <c r="J14" s="57">
        <v>0</v>
      </c>
      <c r="K14" s="57">
        <v>11</v>
      </c>
      <c r="L14" s="57">
        <v>1</v>
      </c>
      <c r="M14" s="129">
        <v>39</v>
      </c>
    </row>
    <row r="15" spans="1:23" x14ac:dyDescent="0.25">
      <c r="A15" s="116" t="s">
        <v>66</v>
      </c>
      <c r="B15" s="57">
        <v>8</v>
      </c>
      <c r="C15" s="57">
        <v>6</v>
      </c>
      <c r="D15" s="57">
        <v>2</v>
      </c>
      <c r="E15" s="57">
        <v>0</v>
      </c>
      <c r="F15" s="57">
        <v>0</v>
      </c>
      <c r="G15" s="57">
        <v>1</v>
      </c>
      <c r="H15" s="57">
        <v>0</v>
      </c>
      <c r="I15" s="57">
        <v>1</v>
      </c>
      <c r="J15" s="57">
        <v>0</v>
      </c>
      <c r="K15" s="57">
        <v>2</v>
      </c>
      <c r="L15" s="57">
        <v>0</v>
      </c>
      <c r="M15" s="129">
        <v>20</v>
      </c>
    </row>
    <row r="16" spans="1:23" x14ac:dyDescent="0.25">
      <c r="A16" s="116" t="s">
        <v>67</v>
      </c>
      <c r="B16" s="57">
        <v>5</v>
      </c>
      <c r="C16" s="57">
        <v>12</v>
      </c>
      <c r="D16" s="57">
        <v>0</v>
      </c>
      <c r="E16" s="57">
        <v>2</v>
      </c>
      <c r="F16" s="57">
        <v>0</v>
      </c>
      <c r="G16" s="57">
        <v>1</v>
      </c>
      <c r="H16" s="57">
        <v>3</v>
      </c>
      <c r="I16" s="57">
        <v>0</v>
      </c>
      <c r="J16" s="57">
        <v>0</v>
      </c>
      <c r="K16" s="57">
        <v>2</v>
      </c>
      <c r="L16" s="57">
        <v>0</v>
      </c>
      <c r="M16" s="129">
        <v>25</v>
      </c>
      <c r="O16" s="21"/>
    </row>
    <row r="17" spans="1:15" x14ac:dyDescent="0.25">
      <c r="A17" s="116" t="s">
        <v>37</v>
      </c>
      <c r="B17" s="57">
        <v>17</v>
      </c>
      <c r="C17" s="57">
        <v>9</v>
      </c>
      <c r="D17" s="57">
        <v>5</v>
      </c>
      <c r="E17" s="57">
        <v>6</v>
      </c>
      <c r="F17" s="57">
        <v>5</v>
      </c>
      <c r="G17" s="57">
        <v>0</v>
      </c>
      <c r="H17" s="57">
        <v>7</v>
      </c>
      <c r="I17" s="57">
        <v>1</v>
      </c>
      <c r="J17" s="57">
        <v>1</v>
      </c>
      <c r="K17" s="57">
        <v>7</v>
      </c>
      <c r="L17" s="57">
        <v>2</v>
      </c>
      <c r="M17" s="129">
        <v>60</v>
      </c>
      <c r="O17" s="22"/>
    </row>
    <row r="18" spans="1:15" x14ac:dyDescent="0.25">
      <c r="A18" s="116" t="s">
        <v>38</v>
      </c>
      <c r="B18" s="57">
        <v>26</v>
      </c>
      <c r="C18" s="57">
        <v>11</v>
      </c>
      <c r="D18" s="57">
        <v>11</v>
      </c>
      <c r="E18" s="57">
        <v>11</v>
      </c>
      <c r="F18" s="57">
        <v>9</v>
      </c>
      <c r="G18" s="57">
        <v>1</v>
      </c>
      <c r="H18" s="57">
        <v>6</v>
      </c>
      <c r="I18" s="57">
        <v>2</v>
      </c>
      <c r="J18" s="57">
        <v>2</v>
      </c>
      <c r="K18" s="57">
        <v>9</v>
      </c>
      <c r="L18" s="57">
        <v>1</v>
      </c>
      <c r="M18" s="129">
        <v>89</v>
      </c>
    </row>
    <row r="19" spans="1:15" x14ac:dyDescent="0.25">
      <c r="A19" s="116" t="s">
        <v>39</v>
      </c>
      <c r="B19" s="57">
        <v>11</v>
      </c>
      <c r="C19" s="57">
        <v>17</v>
      </c>
      <c r="D19" s="57">
        <v>14</v>
      </c>
      <c r="E19" s="57">
        <v>5</v>
      </c>
      <c r="F19" s="57">
        <v>16</v>
      </c>
      <c r="G19" s="57">
        <v>1</v>
      </c>
      <c r="H19" s="57">
        <v>5</v>
      </c>
      <c r="I19" s="57">
        <v>0</v>
      </c>
      <c r="J19" s="57">
        <v>1</v>
      </c>
      <c r="K19" s="57">
        <v>5</v>
      </c>
      <c r="L19" s="57">
        <v>0</v>
      </c>
      <c r="M19" s="129">
        <v>75</v>
      </c>
      <c r="O19" s="21"/>
    </row>
    <row r="20" spans="1:15" x14ac:dyDescent="0.25">
      <c r="A20" s="116" t="s">
        <v>40</v>
      </c>
      <c r="B20" s="57">
        <v>15</v>
      </c>
      <c r="C20" s="57">
        <v>8</v>
      </c>
      <c r="D20" s="57">
        <v>10</v>
      </c>
      <c r="E20" s="57">
        <v>5</v>
      </c>
      <c r="F20" s="57">
        <v>12</v>
      </c>
      <c r="G20" s="57">
        <v>1</v>
      </c>
      <c r="H20" s="57">
        <v>3</v>
      </c>
      <c r="I20" s="57">
        <v>4</v>
      </c>
      <c r="J20" s="57">
        <v>4</v>
      </c>
      <c r="K20" s="57">
        <v>11</v>
      </c>
      <c r="L20" s="57">
        <v>0</v>
      </c>
      <c r="M20" s="129">
        <v>73</v>
      </c>
      <c r="O20" s="22"/>
    </row>
    <row r="21" spans="1:15" x14ac:dyDescent="0.25">
      <c r="A21" s="116" t="s">
        <v>41</v>
      </c>
      <c r="B21" s="57">
        <v>17</v>
      </c>
      <c r="C21" s="57">
        <v>15</v>
      </c>
      <c r="D21" s="57">
        <v>12</v>
      </c>
      <c r="E21" s="57">
        <v>7</v>
      </c>
      <c r="F21" s="57">
        <v>6</v>
      </c>
      <c r="G21" s="57">
        <v>0</v>
      </c>
      <c r="H21" s="57">
        <v>4</v>
      </c>
      <c r="I21" s="57">
        <v>0</v>
      </c>
      <c r="J21" s="57">
        <v>1</v>
      </c>
      <c r="K21" s="57">
        <v>13</v>
      </c>
      <c r="L21" s="57">
        <v>2</v>
      </c>
      <c r="M21" s="129">
        <v>77</v>
      </c>
    </row>
    <row r="22" spans="1:15" x14ac:dyDescent="0.25">
      <c r="A22" s="116" t="s">
        <v>42</v>
      </c>
      <c r="B22" s="57">
        <v>17</v>
      </c>
      <c r="C22" s="57">
        <v>14</v>
      </c>
      <c r="D22" s="57">
        <v>10</v>
      </c>
      <c r="E22" s="57">
        <v>2</v>
      </c>
      <c r="F22" s="57">
        <v>15</v>
      </c>
      <c r="G22" s="57">
        <v>0</v>
      </c>
      <c r="H22" s="57">
        <v>3</v>
      </c>
      <c r="I22" s="57">
        <v>1</v>
      </c>
      <c r="J22" s="57">
        <v>1</v>
      </c>
      <c r="K22" s="57">
        <v>14</v>
      </c>
      <c r="L22" s="57">
        <v>0</v>
      </c>
      <c r="M22" s="129">
        <v>77</v>
      </c>
    </row>
    <row r="23" spans="1:15" x14ac:dyDescent="0.25">
      <c r="A23" s="116" t="s">
        <v>43</v>
      </c>
      <c r="B23" s="57">
        <v>23</v>
      </c>
      <c r="C23" s="57">
        <v>28</v>
      </c>
      <c r="D23" s="57">
        <v>11</v>
      </c>
      <c r="E23" s="57">
        <v>5</v>
      </c>
      <c r="F23" s="57">
        <v>6</v>
      </c>
      <c r="G23" s="57">
        <v>0</v>
      </c>
      <c r="H23" s="57">
        <v>3</v>
      </c>
      <c r="I23" s="57">
        <v>2</v>
      </c>
      <c r="J23" s="57">
        <v>1</v>
      </c>
      <c r="K23" s="57">
        <v>12</v>
      </c>
      <c r="L23" s="57">
        <v>2</v>
      </c>
      <c r="M23" s="129">
        <v>93</v>
      </c>
    </row>
    <row r="24" spans="1:15" x14ac:dyDescent="0.25">
      <c r="A24" s="116" t="s">
        <v>44</v>
      </c>
      <c r="B24" s="57">
        <v>33</v>
      </c>
      <c r="C24" s="57">
        <v>31</v>
      </c>
      <c r="D24" s="57">
        <v>9</v>
      </c>
      <c r="E24" s="57">
        <v>4</v>
      </c>
      <c r="F24" s="57">
        <v>3</v>
      </c>
      <c r="G24" s="57">
        <v>0</v>
      </c>
      <c r="H24" s="57">
        <v>0</v>
      </c>
      <c r="I24" s="57">
        <v>4</v>
      </c>
      <c r="J24" s="57">
        <v>2</v>
      </c>
      <c r="K24" s="57">
        <v>14</v>
      </c>
      <c r="L24" s="57">
        <v>0</v>
      </c>
      <c r="M24" s="129">
        <v>100</v>
      </c>
    </row>
    <row r="25" spans="1:15" x14ac:dyDescent="0.25">
      <c r="A25" s="116" t="s">
        <v>45</v>
      </c>
      <c r="B25" s="57">
        <v>32</v>
      </c>
      <c r="C25" s="57">
        <v>36</v>
      </c>
      <c r="D25" s="57">
        <v>12</v>
      </c>
      <c r="E25" s="57">
        <v>3</v>
      </c>
      <c r="F25" s="57">
        <v>2</v>
      </c>
      <c r="G25" s="57">
        <v>1</v>
      </c>
      <c r="H25" s="57">
        <v>4</v>
      </c>
      <c r="I25" s="57">
        <v>1</v>
      </c>
      <c r="J25" s="57">
        <v>0</v>
      </c>
      <c r="K25" s="57">
        <v>17</v>
      </c>
      <c r="L25" s="57">
        <v>0</v>
      </c>
      <c r="M25" s="129">
        <v>108</v>
      </c>
    </row>
    <row r="26" spans="1:15" x14ac:dyDescent="0.25">
      <c r="A26" s="116" t="s">
        <v>46</v>
      </c>
      <c r="B26" s="57">
        <v>41</v>
      </c>
      <c r="C26" s="57">
        <v>30</v>
      </c>
      <c r="D26" s="57">
        <v>7</v>
      </c>
      <c r="E26" s="57">
        <v>3</v>
      </c>
      <c r="F26" s="57">
        <v>3</v>
      </c>
      <c r="G26" s="57">
        <v>0</v>
      </c>
      <c r="H26" s="57">
        <v>2</v>
      </c>
      <c r="I26" s="57">
        <v>1</v>
      </c>
      <c r="J26" s="57">
        <v>0</v>
      </c>
      <c r="K26" s="57">
        <v>8</v>
      </c>
      <c r="L26" s="57">
        <v>0</v>
      </c>
      <c r="M26" s="129">
        <v>95</v>
      </c>
    </row>
    <row r="27" spans="1:15" x14ac:dyDescent="0.25">
      <c r="A27" s="116" t="s">
        <v>47</v>
      </c>
      <c r="B27" s="57">
        <v>46</v>
      </c>
      <c r="C27" s="57">
        <v>42</v>
      </c>
      <c r="D27" s="57">
        <v>10</v>
      </c>
      <c r="E27" s="57">
        <v>1</v>
      </c>
      <c r="F27" s="57">
        <v>3</v>
      </c>
      <c r="G27" s="57">
        <v>0</v>
      </c>
      <c r="H27" s="57">
        <v>2</v>
      </c>
      <c r="I27" s="57">
        <v>0</v>
      </c>
      <c r="J27" s="57">
        <v>2</v>
      </c>
      <c r="K27" s="57">
        <v>6</v>
      </c>
      <c r="L27" s="57">
        <v>0</v>
      </c>
      <c r="M27" s="129">
        <v>112</v>
      </c>
    </row>
    <row r="28" spans="1:15" x14ac:dyDescent="0.25">
      <c r="A28" s="116" t="s">
        <v>48</v>
      </c>
      <c r="B28" s="57">
        <v>34</v>
      </c>
      <c r="C28" s="57">
        <v>49</v>
      </c>
      <c r="D28" s="57">
        <v>0</v>
      </c>
      <c r="E28" s="57">
        <v>0</v>
      </c>
      <c r="F28" s="57">
        <v>0</v>
      </c>
      <c r="G28" s="57">
        <v>1</v>
      </c>
      <c r="H28" s="57">
        <v>1</v>
      </c>
      <c r="I28" s="57">
        <v>2</v>
      </c>
      <c r="J28" s="57">
        <v>1</v>
      </c>
      <c r="K28" s="57">
        <v>2</v>
      </c>
      <c r="L28" s="57">
        <v>0</v>
      </c>
      <c r="M28" s="129">
        <v>90</v>
      </c>
    </row>
    <row r="29" spans="1:15" x14ac:dyDescent="0.25">
      <c r="A29" s="116" t="s">
        <v>49</v>
      </c>
      <c r="B29" s="57">
        <v>24</v>
      </c>
      <c r="C29" s="57">
        <v>39</v>
      </c>
      <c r="D29" s="57">
        <v>1</v>
      </c>
      <c r="E29" s="57">
        <v>0</v>
      </c>
      <c r="F29" s="57">
        <v>0</v>
      </c>
      <c r="G29" s="57">
        <v>0</v>
      </c>
      <c r="H29" s="57">
        <v>1</v>
      </c>
      <c r="I29" s="57">
        <v>0</v>
      </c>
      <c r="J29" s="57">
        <v>2</v>
      </c>
      <c r="K29" s="57">
        <v>4</v>
      </c>
      <c r="L29" s="57">
        <v>0</v>
      </c>
      <c r="M29" s="129">
        <v>71</v>
      </c>
    </row>
    <row r="30" spans="1:15" x14ac:dyDescent="0.25">
      <c r="A30" s="116" t="s">
        <v>50</v>
      </c>
      <c r="B30" s="57">
        <v>25</v>
      </c>
      <c r="C30" s="57">
        <v>60</v>
      </c>
      <c r="D30" s="57">
        <v>1</v>
      </c>
      <c r="E30" s="57">
        <v>0</v>
      </c>
      <c r="F30" s="57">
        <v>0</v>
      </c>
      <c r="G30" s="57">
        <v>0</v>
      </c>
      <c r="H30" s="57">
        <v>0</v>
      </c>
      <c r="I30" s="57">
        <v>0</v>
      </c>
      <c r="J30" s="57">
        <v>0</v>
      </c>
      <c r="K30" s="57">
        <v>1</v>
      </c>
      <c r="L30" s="57">
        <v>0</v>
      </c>
      <c r="M30" s="129">
        <v>87</v>
      </c>
    </row>
    <row r="31" spans="1:15" x14ac:dyDescent="0.25">
      <c r="A31" s="116" t="s">
        <v>51</v>
      </c>
      <c r="B31" s="57">
        <v>14</v>
      </c>
      <c r="C31" s="57">
        <v>58</v>
      </c>
      <c r="D31" s="57">
        <v>0</v>
      </c>
      <c r="E31" s="57">
        <v>0</v>
      </c>
      <c r="F31" s="57">
        <v>0</v>
      </c>
      <c r="G31" s="57">
        <v>0</v>
      </c>
      <c r="H31" s="57">
        <v>1</v>
      </c>
      <c r="I31" s="57">
        <v>0</v>
      </c>
      <c r="J31" s="57">
        <v>0</v>
      </c>
      <c r="K31" s="57">
        <v>2</v>
      </c>
      <c r="L31" s="57">
        <v>1</v>
      </c>
      <c r="M31" s="129">
        <v>76</v>
      </c>
    </row>
    <row r="32" spans="1:15" x14ac:dyDescent="0.25">
      <c r="A32" s="116" t="s">
        <v>52</v>
      </c>
      <c r="B32" s="57">
        <v>5</v>
      </c>
      <c r="C32" s="57">
        <v>34</v>
      </c>
      <c r="D32" s="57">
        <v>0</v>
      </c>
      <c r="E32" s="57">
        <v>0</v>
      </c>
      <c r="F32" s="57">
        <v>0</v>
      </c>
      <c r="G32" s="57">
        <v>1</v>
      </c>
      <c r="H32" s="57">
        <v>0</v>
      </c>
      <c r="I32" s="57">
        <v>0</v>
      </c>
      <c r="J32" s="57">
        <v>0</v>
      </c>
      <c r="K32" s="57">
        <v>0</v>
      </c>
      <c r="L32" s="57">
        <v>0</v>
      </c>
      <c r="M32" s="129">
        <v>40</v>
      </c>
    </row>
    <row r="33" spans="1:18" x14ac:dyDescent="0.25">
      <c r="A33" s="116" t="s">
        <v>53</v>
      </c>
      <c r="B33" s="57">
        <v>0</v>
      </c>
      <c r="C33" s="57">
        <v>6</v>
      </c>
      <c r="D33" s="57">
        <v>0</v>
      </c>
      <c r="E33" s="57">
        <v>0</v>
      </c>
      <c r="F33" s="57">
        <v>0</v>
      </c>
      <c r="G33" s="57">
        <v>0</v>
      </c>
      <c r="H33" s="57">
        <v>0</v>
      </c>
      <c r="I33" s="57">
        <v>0</v>
      </c>
      <c r="J33" s="57">
        <v>0</v>
      </c>
      <c r="K33" s="57">
        <v>0</v>
      </c>
      <c r="L33" s="57">
        <v>0</v>
      </c>
      <c r="M33" s="129">
        <v>6</v>
      </c>
    </row>
    <row r="34" spans="1:18" x14ac:dyDescent="0.25">
      <c r="A34" s="116" t="s">
        <v>54</v>
      </c>
      <c r="B34" s="57">
        <v>0</v>
      </c>
      <c r="C34" s="57">
        <v>0</v>
      </c>
      <c r="D34" s="57">
        <v>0</v>
      </c>
      <c r="E34" s="57">
        <v>0</v>
      </c>
      <c r="F34" s="57">
        <v>0</v>
      </c>
      <c r="G34" s="57">
        <v>0</v>
      </c>
      <c r="H34" s="57">
        <v>0</v>
      </c>
      <c r="I34" s="57">
        <v>0</v>
      </c>
      <c r="J34" s="57">
        <v>0</v>
      </c>
      <c r="K34" s="57">
        <v>0</v>
      </c>
      <c r="L34" s="57">
        <v>0</v>
      </c>
      <c r="M34" s="129">
        <v>0</v>
      </c>
    </row>
    <row r="35" spans="1:18" x14ac:dyDescent="0.25">
      <c r="A35" s="124" t="s">
        <v>11</v>
      </c>
      <c r="B35" s="129">
        <v>395</v>
      </c>
      <c r="C35" s="129">
        <v>517</v>
      </c>
      <c r="D35" s="129">
        <v>116</v>
      </c>
      <c r="E35" s="129">
        <v>55</v>
      </c>
      <c r="F35" s="129">
        <v>80</v>
      </c>
      <c r="G35" s="129">
        <v>14</v>
      </c>
      <c r="H35" s="129">
        <v>49</v>
      </c>
      <c r="I35" s="129">
        <v>20</v>
      </c>
      <c r="J35" s="129">
        <v>18</v>
      </c>
      <c r="K35" s="129">
        <v>140</v>
      </c>
      <c r="L35" s="129">
        <v>9</v>
      </c>
      <c r="M35" s="129">
        <v>1413</v>
      </c>
    </row>
    <row r="37" spans="1:18" s="25" customFormat="1" x14ac:dyDescent="0.25">
      <c r="A37" s="24" t="s">
        <v>285</v>
      </c>
      <c r="B37" s="24"/>
      <c r="C37" s="24"/>
      <c r="D37" s="24"/>
      <c r="E37" s="24"/>
      <c r="F37" s="24"/>
      <c r="G37" s="24"/>
      <c r="H37" s="24"/>
      <c r="I37" s="24"/>
      <c r="J37" s="24"/>
      <c r="K37" s="24"/>
      <c r="L37" s="24"/>
      <c r="M37" s="24"/>
      <c r="N37" s="24"/>
      <c r="O37" s="24"/>
      <c r="P37" s="24"/>
      <c r="Q37" s="24"/>
      <c r="R37" s="24"/>
    </row>
    <row r="39" spans="1:18" s="18" customFormat="1" ht="60" x14ac:dyDescent="0.25">
      <c r="A39" s="44" t="s">
        <v>55</v>
      </c>
      <c r="B39" s="35" t="s">
        <v>56</v>
      </c>
      <c r="C39" s="35" t="s">
        <v>57</v>
      </c>
      <c r="D39" s="35" t="s">
        <v>58</v>
      </c>
      <c r="E39" s="35" t="s">
        <v>59</v>
      </c>
      <c r="F39" s="35" t="s">
        <v>60</v>
      </c>
      <c r="G39" s="35" t="s">
        <v>61</v>
      </c>
      <c r="H39" s="35" t="s">
        <v>62</v>
      </c>
      <c r="I39" s="35" t="s">
        <v>63</v>
      </c>
      <c r="J39" s="35" t="s">
        <v>64</v>
      </c>
      <c r="K39" s="35" t="s">
        <v>65</v>
      </c>
      <c r="L39" s="35" t="s">
        <v>23</v>
      </c>
      <c r="M39" s="35" t="s">
        <v>19</v>
      </c>
      <c r="N39" s="17"/>
      <c r="O39" s="17"/>
      <c r="P39" s="17"/>
      <c r="Q39" s="17"/>
      <c r="R39" s="17"/>
    </row>
    <row r="40" spans="1:18" x14ac:dyDescent="0.25">
      <c r="A40" s="116" t="s">
        <v>3</v>
      </c>
      <c r="B40" s="131">
        <v>2</v>
      </c>
      <c r="C40" s="131">
        <v>6</v>
      </c>
      <c r="D40" s="131">
        <v>2</v>
      </c>
      <c r="E40" s="131">
        <v>3</v>
      </c>
      <c r="F40" s="131">
        <v>0</v>
      </c>
      <c r="G40" s="131">
        <v>3</v>
      </c>
      <c r="H40" s="131">
        <v>2</v>
      </c>
      <c r="I40" s="131">
        <v>1</v>
      </c>
      <c r="J40" s="131">
        <v>0</v>
      </c>
      <c r="K40" s="131">
        <v>5</v>
      </c>
      <c r="L40" s="131">
        <v>2</v>
      </c>
      <c r="M40" s="132">
        <v>26</v>
      </c>
    </row>
    <row r="41" spans="1:18" x14ac:dyDescent="0.25">
      <c r="A41" s="116" t="s">
        <v>66</v>
      </c>
      <c r="B41" s="131">
        <v>2</v>
      </c>
      <c r="C41" s="131">
        <v>3</v>
      </c>
      <c r="D41" s="131">
        <v>2</v>
      </c>
      <c r="E41" s="131">
        <v>0</v>
      </c>
      <c r="F41" s="131">
        <v>0</v>
      </c>
      <c r="G41" s="131">
        <v>0</v>
      </c>
      <c r="H41" s="131">
        <v>1</v>
      </c>
      <c r="I41" s="131">
        <v>2</v>
      </c>
      <c r="J41" s="131">
        <v>0</v>
      </c>
      <c r="K41" s="131">
        <v>1</v>
      </c>
      <c r="L41" s="131">
        <v>0</v>
      </c>
      <c r="M41" s="132">
        <v>11</v>
      </c>
    </row>
    <row r="42" spans="1:18" x14ac:dyDescent="0.25">
      <c r="A42" s="116" t="s">
        <v>67</v>
      </c>
      <c r="B42" s="131">
        <v>2</v>
      </c>
      <c r="C42" s="131">
        <v>0</v>
      </c>
      <c r="D42" s="131">
        <v>0</v>
      </c>
      <c r="E42" s="131">
        <v>1</v>
      </c>
      <c r="F42" s="131">
        <v>1</v>
      </c>
      <c r="G42" s="131">
        <v>0</v>
      </c>
      <c r="H42" s="131">
        <v>1</v>
      </c>
      <c r="I42" s="131">
        <v>0</v>
      </c>
      <c r="J42" s="131">
        <v>0</v>
      </c>
      <c r="K42" s="131">
        <v>3</v>
      </c>
      <c r="L42" s="131">
        <v>0</v>
      </c>
      <c r="M42" s="132">
        <v>8</v>
      </c>
      <c r="O42" s="21"/>
    </row>
    <row r="43" spans="1:18" x14ac:dyDescent="0.25">
      <c r="A43" s="116" t="s">
        <v>37</v>
      </c>
      <c r="B43" s="131">
        <v>3</v>
      </c>
      <c r="C43" s="131">
        <v>2</v>
      </c>
      <c r="D43" s="131">
        <v>0</v>
      </c>
      <c r="E43" s="131">
        <v>0</v>
      </c>
      <c r="F43" s="131">
        <v>2</v>
      </c>
      <c r="G43" s="131">
        <v>0</v>
      </c>
      <c r="H43" s="131">
        <v>4</v>
      </c>
      <c r="I43" s="131">
        <v>1</v>
      </c>
      <c r="J43" s="131">
        <v>0</v>
      </c>
      <c r="K43" s="131">
        <v>5</v>
      </c>
      <c r="L43" s="131">
        <v>0</v>
      </c>
      <c r="M43" s="132">
        <v>17</v>
      </c>
      <c r="O43" s="22"/>
    </row>
    <row r="44" spans="1:18" x14ac:dyDescent="0.25">
      <c r="A44" s="116" t="s">
        <v>38</v>
      </c>
      <c r="B44" s="131">
        <v>7</v>
      </c>
      <c r="C44" s="131">
        <v>3</v>
      </c>
      <c r="D44" s="131">
        <v>0</v>
      </c>
      <c r="E44" s="131">
        <v>0</v>
      </c>
      <c r="F44" s="131">
        <v>2</v>
      </c>
      <c r="G44" s="131">
        <v>0</v>
      </c>
      <c r="H44" s="131">
        <v>1</v>
      </c>
      <c r="I44" s="131">
        <v>0</v>
      </c>
      <c r="J44" s="131">
        <v>0</v>
      </c>
      <c r="K44" s="131">
        <v>1</v>
      </c>
      <c r="L44" s="131">
        <v>0</v>
      </c>
      <c r="M44" s="132">
        <v>14</v>
      </c>
      <c r="O44" s="22"/>
    </row>
    <row r="45" spans="1:18" x14ac:dyDescent="0.25">
      <c r="A45" s="116" t="s">
        <v>39</v>
      </c>
      <c r="B45" s="131">
        <v>5</v>
      </c>
      <c r="C45" s="131">
        <v>4</v>
      </c>
      <c r="D45" s="131">
        <v>1</v>
      </c>
      <c r="E45" s="131">
        <v>3</v>
      </c>
      <c r="F45" s="131">
        <v>4</v>
      </c>
      <c r="G45" s="131">
        <v>0</v>
      </c>
      <c r="H45" s="131">
        <v>0</v>
      </c>
      <c r="I45" s="131">
        <v>0</v>
      </c>
      <c r="J45" s="131">
        <v>0</v>
      </c>
      <c r="K45" s="131">
        <v>6</v>
      </c>
      <c r="L45" s="131">
        <v>0</v>
      </c>
      <c r="M45" s="132">
        <v>23</v>
      </c>
      <c r="O45" s="21"/>
    </row>
    <row r="46" spans="1:18" x14ac:dyDescent="0.25">
      <c r="A46" s="116" t="s">
        <v>40</v>
      </c>
      <c r="B46" s="131">
        <v>2</v>
      </c>
      <c r="C46" s="131">
        <v>4</v>
      </c>
      <c r="D46" s="131">
        <v>2</v>
      </c>
      <c r="E46" s="131">
        <v>3</v>
      </c>
      <c r="F46" s="131">
        <v>4</v>
      </c>
      <c r="G46" s="131">
        <v>0</v>
      </c>
      <c r="H46" s="131">
        <v>0</v>
      </c>
      <c r="I46" s="131">
        <v>1</v>
      </c>
      <c r="J46" s="131">
        <v>0</v>
      </c>
      <c r="K46" s="131">
        <v>6</v>
      </c>
      <c r="L46" s="131">
        <v>0</v>
      </c>
      <c r="M46" s="132">
        <v>22</v>
      </c>
      <c r="O46" s="22"/>
    </row>
    <row r="47" spans="1:18" x14ac:dyDescent="0.25">
      <c r="A47" s="116" t="s">
        <v>41</v>
      </c>
      <c r="B47" s="131">
        <v>5</v>
      </c>
      <c r="C47" s="131">
        <v>5</v>
      </c>
      <c r="D47" s="131">
        <v>0</v>
      </c>
      <c r="E47" s="131">
        <v>0</v>
      </c>
      <c r="F47" s="131">
        <v>4</v>
      </c>
      <c r="G47" s="131">
        <v>0</v>
      </c>
      <c r="H47" s="131">
        <v>0</v>
      </c>
      <c r="I47" s="131">
        <v>0</v>
      </c>
      <c r="J47" s="131">
        <v>0</v>
      </c>
      <c r="K47" s="131">
        <v>5</v>
      </c>
      <c r="L47" s="131">
        <v>0</v>
      </c>
      <c r="M47" s="132">
        <v>19</v>
      </c>
    </row>
    <row r="48" spans="1:18" x14ac:dyDescent="0.25">
      <c r="A48" s="116" t="s">
        <v>42</v>
      </c>
      <c r="B48" s="131">
        <v>1</v>
      </c>
      <c r="C48" s="131">
        <v>4</v>
      </c>
      <c r="D48" s="131">
        <v>3</v>
      </c>
      <c r="E48" s="131">
        <v>1</v>
      </c>
      <c r="F48" s="131">
        <v>1</v>
      </c>
      <c r="G48" s="131">
        <v>1</v>
      </c>
      <c r="H48" s="131">
        <v>0</v>
      </c>
      <c r="I48" s="131">
        <v>0</v>
      </c>
      <c r="J48" s="131">
        <v>0</v>
      </c>
      <c r="K48" s="131">
        <v>4</v>
      </c>
      <c r="L48" s="131">
        <v>0</v>
      </c>
      <c r="M48" s="132">
        <v>15</v>
      </c>
    </row>
    <row r="49" spans="1:18" x14ac:dyDescent="0.25">
      <c r="A49" s="116" t="s">
        <v>43</v>
      </c>
      <c r="B49" s="131">
        <v>6</v>
      </c>
      <c r="C49" s="131">
        <v>6</v>
      </c>
      <c r="D49" s="131">
        <v>2</v>
      </c>
      <c r="E49" s="131">
        <v>3</v>
      </c>
      <c r="F49" s="131">
        <v>1</v>
      </c>
      <c r="G49" s="131">
        <v>0</v>
      </c>
      <c r="H49" s="131">
        <v>1</v>
      </c>
      <c r="I49" s="131">
        <v>0</v>
      </c>
      <c r="J49" s="131">
        <v>0</v>
      </c>
      <c r="K49" s="131">
        <v>8</v>
      </c>
      <c r="L49" s="131">
        <v>1</v>
      </c>
      <c r="M49" s="132">
        <v>28</v>
      </c>
    </row>
    <row r="50" spans="1:18" x14ac:dyDescent="0.25">
      <c r="A50" s="116" t="s">
        <v>44</v>
      </c>
      <c r="B50" s="131">
        <v>7</v>
      </c>
      <c r="C50" s="131">
        <v>10</v>
      </c>
      <c r="D50" s="131">
        <v>3</v>
      </c>
      <c r="E50" s="131">
        <v>1</v>
      </c>
      <c r="F50" s="131">
        <v>1</v>
      </c>
      <c r="G50" s="131">
        <v>0</v>
      </c>
      <c r="H50" s="131">
        <v>0</v>
      </c>
      <c r="I50" s="131">
        <v>0</v>
      </c>
      <c r="J50" s="131">
        <v>0</v>
      </c>
      <c r="K50" s="131">
        <v>6</v>
      </c>
      <c r="L50" s="131">
        <v>0</v>
      </c>
      <c r="M50" s="132">
        <v>28</v>
      </c>
    </row>
    <row r="51" spans="1:18" x14ac:dyDescent="0.25">
      <c r="A51" s="116" t="s">
        <v>45</v>
      </c>
      <c r="B51" s="131">
        <v>10</v>
      </c>
      <c r="C51" s="131">
        <v>8</v>
      </c>
      <c r="D51" s="131">
        <v>1</v>
      </c>
      <c r="E51" s="131">
        <v>1</v>
      </c>
      <c r="F51" s="131">
        <v>1</v>
      </c>
      <c r="G51" s="131">
        <v>0</v>
      </c>
      <c r="H51" s="131">
        <v>0</v>
      </c>
      <c r="I51" s="131">
        <v>0</v>
      </c>
      <c r="J51" s="131">
        <v>0</v>
      </c>
      <c r="K51" s="131">
        <v>9</v>
      </c>
      <c r="L51" s="131">
        <v>0</v>
      </c>
      <c r="M51" s="132">
        <v>30</v>
      </c>
    </row>
    <row r="52" spans="1:18" x14ac:dyDescent="0.25">
      <c r="A52" s="116" t="s">
        <v>46</v>
      </c>
      <c r="B52" s="131">
        <v>13</v>
      </c>
      <c r="C52" s="131">
        <v>14</v>
      </c>
      <c r="D52" s="131">
        <v>1</v>
      </c>
      <c r="E52" s="131">
        <v>0</v>
      </c>
      <c r="F52" s="131">
        <v>1</v>
      </c>
      <c r="G52" s="131">
        <v>0</v>
      </c>
      <c r="H52" s="131">
        <v>0</v>
      </c>
      <c r="I52" s="131">
        <v>1</v>
      </c>
      <c r="J52" s="131">
        <v>0</v>
      </c>
      <c r="K52" s="131">
        <v>5</v>
      </c>
      <c r="L52" s="131">
        <v>0</v>
      </c>
      <c r="M52" s="132">
        <v>35</v>
      </c>
    </row>
    <row r="53" spans="1:18" x14ac:dyDescent="0.25">
      <c r="A53" s="116" t="s">
        <v>47</v>
      </c>
      <c r="B53" s="131">
        <v>11</v>
      </c>
      <c r="C53" s="131">
        <v>23</v>
      </c>
      <c r="D53" s="131">
        <v>0</v>
      </c>
      <c r="E53" s="131">
        <v>0</v>
      </c>
      <c r="F53" s="131">
        <v>1</v>
      </c>
      <c r="G53" s="131">
        <v>0</v>
      </c>
      <c r="H53" s="131">
        <v>0</v>
      </c>
      <c r="I53" s="131">
        <v>0</v>
      </c>
      <c r="J53" s="131">
        <v>0</v>
      </c>
      <c r="K53" s="131">
        <v>4</v>
      </c>
      <c r="L53" s="131">
        <v>0</v>
      </c>
      <c r="M53" s="132">
        <v>39</v>
      </c>
    </row>
    <row r="54" spans="1:18" x14ac:dyDescent="0.25">
      <c r="A54" s="116" t="s">
        <v>48</v>
      </c>
      <c r="B54" s="131">
        <v>3</v>
      </c>
      <c r="C54" s="131">
        <v>32</v>
      </c>
      <c r="D54" s="131">
        <v>1</v>
      </c>
      <c r="E54" s="131">
        <v>1</v>
      </c>
      <c r="F54" s="131">
        <v>0</v>
      </c>
      <c r="G54" s="131">
        <v>0</v>
      </c>
      <c r="H54" s="131">
        <v>0</v>
      </c>
      <c r="I54" s="131">
        <v>0</v>
      </c>
      <c r="J54" s="131">
        <v>0</v>
      </c>
      <c r="K54" s="131">
        <v>3</v>
      </c>
      <c r="L54" s="131">
        <v>0</v>
      </c>
      <c r="M54" s="132">
        <v>40</v>
      </c>
    </row>
    <row r="55" spans="1:18" x14ac:dyDescent="0.25">
      <c r="A55" s="116" t="s">
        <v>49</v>
      </c>
      <c r="B55" s="131">
        <v>2</v>
      </c>
      <c r="C55" s="131">
        <v>37</v>
      </c>
      <c r="D55" s="131">
        <v>0</v>
      </c>
      <c r="E55" s="131">
        <v>0</v>
      </c>
      <c r="F55" s="131">
        <v>1</v>
      </c>
      <c r="G55" s="131">
        <v>0</v>
      </c>
      <c r="H55" s="131">
        <v>0</v>
      </c>
      <c r="I55" s="131">
        <v>0</v>
      </c>
      <c r="J55" s="131">
        <v>0</v>
      </c>
      <c r="K55" s="131">
        <v>1</v>
      </c>
      <c r="L55" s="131">
        <v>0</v>
      </c>
      <c r="M55" s="132">
        <v>41</v>
      </c>
    </row>
    <row r="56" spans="1:18" x14ac:dyDescent="0.25">
      <c r="A56" s="116" t="s">
        <v>50</v>
      </c>
      <c r="B56" s="131">
        <v>7</v>
      </c>
      <c r="C56" s="131">
        <v>31</v>
      </c>
      <c r="D56" s="131">
        <v>0</v>
      </c>
      <c r="E56" s="131">
        <v>0</v>
      </c>
      <c r="F56" s="131">
        <v>1</v>
      </c>
      <c r="G56" s="131">
        <v>0</v>
      </c>
      <c r="H56" s="131">
        <v>0</v>
      </c>
      <c r="I56" s="131">
        <v>0</v>
      </c>
      <c r="J56" s="131">
        <v>0</v>
      </c>
      <c r="K56" s="131">
        <v>0</v>
      </c>
      <c r="L56" s="131">
        <v>0</v>
      </c>
      <c r="M56" s="132">
        <v>39</v>
      </c>
    </row>
    <row r="57" spans="1:18" x14ac:dyDescent="0.25">
      <c r="A57" s="116" t="s">
        <v>51</v>
      </c>
      <c r="B57" s="131">
        <v>9</v>
      </c>
      <c r="C57" s="131">
        <v>46</v>
      </c>
      <c r="D57" s="131">
        <v>0</v>
      </c>
      <c r="E57" s="131">
        <v>0</v>
      </c>
      <c r="F57" s="131">
        <v>1</v>
      </c>
      <c r="G57" s="131">
        <v>0</v>
      </c>
      <c r="H57" s="131">
        <v>0</v>
      </c>
      <c r="I57" s="131">
        <v>0</v>
      </c>
      <c r="J57" s="131">
        <v>0</v>
      </c>
      <c r="K57" s="131">
        <v>0</v>
      </c>
      <c r="L57" s="131">
        <v>0</v>
      </c>
      <c r="M57" s="132">
        <v>56</v>
      </c>
    </row>
    <row r="58" spans="1:18" x14ac:dyDescent="0.25">
      <c r="A58" s="116" t="s">
        <v>52</v>
      </c>
      <c r="B58" s="131">
        <v>1</v>
      </c>
      <c r="C58" s="131">
        <v>26</v>
      </c>
      <c r="D58" s="131">
        <v>0</v>
      </c>
      <c r="E58" s="131">
        <v>1</v>
      </c>
      <c r="F58" s="131">
        <v>0</v>
      </c>
      <c r="G58" s="131">
        <v>0</v>
      </c>
      <c r="H58" s="131">
        <v>0</v>
      </c>
      <c r="I58" s="131">
        <v>0</v>
      </c>
      <c r="J58" s="131">
        <v>0</v>
      </c>
      <c r="K58" s="131">
        <v>0</v>
      </c>
      <c r="L58" s="131">
        <v>0</v>
      </c>
      <c r="M58" s="132">
        <v>28</v>
      </c>
    </row>
    <row r="59" spans="1:18" x14ac:dyDescent="0.25">
      <c r="A59" s="116" t="s">
        <v>53</v>
      </c>
      <c r="B59" s="131">
        <v>2</v>
      </c>
      <c r="C59" s="131">
        <v>14</v>
      </c>
      <c r="D59" s="131">
        <v>0</v>
      </c>
      <c r="E59" s="131">
        <v>0</v>
      </c>
      <c r="F59" s="131">
        <v>0</v>
      </c>
      <c r="G59" s="131">
        <v>0</v>
      </c>
      <c r="H59" s="131">
        <v>0</v>
      </c>
      <c r="I59" s="131">
        <v>0</v>
      </c>
      <c r="J59" s="131">
        <v>0</v>
      </c>
      <c r="K59" s="131">
        <v>0</v>
      </c>
      <c r="L59" s="131">
        <v>0</v>
      </c>
      <c r="M59" s="132">
        <v>16</v>
      </c>
    </row>
    <row r="60" spans="1:18" x14ac:dyDescent="0.25">
      <c r="A60" s="116" t="s">
        <v>54</v>
      </c>
      <c r="B60" s="131">
        <v>0</v>
      </c>
      <c r="C60" s="131">
        <v>2</v>
      </c>
      <c r="D60" s="131">
        <v>0</v>
      </c>
      <c r="E60" s="131">
        <v>0</v>
      </c>
      <c r="F60" s="131">
        <v>1</v>
      </c>
      <c r="G60" s="131">
        <v>0</v>
      </c>
      <c r="H60" s="131">
        <v>0</v>
      </c>
      <c r="I60" s="131">
        <v>0</v>
      </c>
      <c r="J60" s="131">
        <v>0</v>
      </c>
      <c r="K60" s="131">
        <v>0</v>
      </c>
      <c r="L60" s="131">
        <v>0</v>
      </c>
      <c r="M60" s="132">
        <v>3</v>
      </c>
    </row>
    <row r="61" spans="1:18" x14ac:dyDescent="0.25">
      <c r="A61" s="124" t="s">
        <v>11</v>
      </c>
      <c r="B61" s="132">
        <v>100</v>
      </c>
      <c r="C61" s="132">
        <v>280</v>
      </c>
      <c r="D61" s="132">
        <v>18</v>
      </c>
      <c r="E61" s="132">
        <v>18</v>
      </c>
      <c r="F61" s="132">
        <v>27</v>
      </c>
      <c r="G61" s="132">
        <v>4</v>
      </c>
      <c r="H61" s="132">
        <v>10</v>
      </c>
      <c r="I61" s="132">
        <v>6</v>
      </c>
      <c r="J61" s="132">
        <v>0</v>
      </c>
      <c r="K61" s="132">
        <v>72</v>
      </c>
      <c r="L61" s="132">
        <v>3</v>
      </c>
      <c r="M61" s="132">
        <v>538</v>
      </c>
    </row>
    <row r="63" spans="1:18" s="25" customFormat="1" x14ac:dyDescent="0.25">
      <c r="A63" s="2" t="s">
        <v>278</v>
      </c>
      <c r="B63" s="24"/>
      <c r="C63" s="24"/>
      <c r="D63" s="24"/>
      <c r="E63" s="24"/>
      <c r="F63" s="24"/>
      <c r="G63" s="24"/>
      <c r="H63" s="24"/>
      <c r="I63" s="24"/>
      <c r="J63" s="2" t="s">
        <v>193</v>
      </c>
      <c r="K63" s="24"/>
      <c r="L63" s="24"/>
      <c r="M63" s="24"/>
      <c r="N63" s="24"/>
      <c r="O63" s="24"/>
      <c r="P63" s="24"/>
      <c r="Q63" s="24"/>
      <c r="R63" s="24"/>
    </row>
    <row r="64" spans="1:18" s="25" customFormat="1" x14ac:dyDescent="0.25">
      <c r="A64" s="2" t="s">
        <v>108</v>
      </c>
      <c r="B64" s="24"/>
      <c r="C64" s="24"/>
      <c r="D64" s="24"/>
      <c r="E64" s="24"/>
      <c r="F64" s="24"/>
      <c r="G64" s="24"/>
      <c r="H64" s="24"/>
      <c r="I64" s="24"/>
      <c r="J64" s="2" t="s">
        <v>107</v>
      </c>
      <c r="K64" s="24"/>
      <c r="L64" s="24"/>
      <c r="M64" s="24"/>
      <c r="N64" s="24"/>
      <c r="O64" s="24"/>
      <c r="P64" s="24"/>
      <c r="Q64" s="24"/>
      <c r="R64" s="24"/>
    </row>
    <row r="65" spans="1:24" s="18" customFormat="1" ht="30" x14ac:dyDescent="0.25">
      <c r="A65" s="36" t="s">
        <v>68</v>
      </c>
      <c r="B65" s="33" t="s">
        <v>69</v>
      </c>
      <c r="C65" s="33" t="s">
        <v>70</v>
      </c>
      <c r="D65" s="33" t="s">
        <v>71</v>
      </c>
      <c r="E65" s="33" t="s">
        <v>72</v>
      </c>
      <c r="F65" s="33" t="s">
        <v>73</v>
      </c>
      <c r="G65" s="33" t="s">
        <v>11</v>
      </c>
      <c r="H65" s="45"/>
      <c r="I65" s="45"/>
      <c r="J65" s="36" t="s">
        <v>68</v>
      </c>
      <c r="K65" s="33" t="s">
        <v>69</v>
      </c>
      <c r="L65" s="33" t="s">
        <v>70</v>
      </c>
      <c r="M65" s="33" t="s">
        <v>71</v>
      </c>
      <c r="N65" s="33" t="s">
        <v>72</v>
      </c>
      <c r="O65" s="33" t="s">
        <v>73</v>
      </c>
      <c r="P65" s="33" t="s">
        <v>11</v>
      </c>
      <c r="Q65" s="17"/>
      <c r="R65" s="17"/>
      <c r="X65" s="46"/>
    </row>
    <row r="66" spans="1:24" x14ac:dyDescent="0.25">
      <c r="A66" s="116" t="s">
        <v>3</v>
      </c>
      <c r="B66" s="57">
        <v>30</v>
      </c>
      <c r="C66" s="57">
        <v>1</v>
      </c>
      <c r="D66" s="57">
        <v>0</v>
      </c>
      <c r="E66" s="57">
        <v>3</v>
      </c>
      <c r="F66" s="57">
        <v>5</v>
      </c>
      <c r="G66" s="129">
        <v>39</v>
      </c>
      <c r="H66" s="100"/>
      <c r="I66" s="100"/>
      <c r="J66" s="116" t="s">
        <v>3</v>
      </c>
      <c r="K66" s="57">
        <v>2</v>
      </c>
      <c r="L66" s="57">
        <v>0</v>
      </c>
      <c r="M66" s="57">
        <v>0</v>
      </c>
      <c r="N66" s="57">
        <v>1</v>
      </c>
      <c r="O66" s="57">
        <v>2</v>
      </c>
      <c r="P66" s="129">
        <v>5</v>
      </c>
    </row>
    <row r="67" spans="1:24" x14ac:dyDescent="0.25">
      <c r="A67" s="116" t="s">
        <v>66</v>
      </c>
      <c r="B67" s="57">
        <v>18</v>
      </c>
      <c r="C67" s="57">
        <v>0</v>
      </c>
      <c r="D67" s="57">
        <v>0</v>
      </c>
      <c r="E67" s="57">
        <v>1</v>
      </c>
      <c r="F67" s="57">
        <v>1</v>
      </c>
      <c r="G67" s="129">
        <v>20</v>
      </c>
      <c r="H67" s="100"/>
      <c r="I67" s="100"/>
      <c r="J67" s="116" t="s">
        <v>66</v>
      </c>
      <c r="K67" s="57">
        <v>1</v>
      </c>
      <c r="L67" s="57">
        <v>0</v>
      </c>
      <c r="M67" s="57">
        <v>0</v>
      </c>
      <c r="N67" s="57">
        <v>0</v>
      </c>
      <c r="O67" s="57">
        <v>0</v>
      </c>
      <c r="P67" s="129">
        <v>1</v>
      </c>
    </row>
    <row r="68" spans="1:24" x14ac:dyDescent="0.25">
      <c r="A68" s="116" t="s">
        <v>67</v>
      </c>
      <c r="B68" s="57">
        <v>24</v>
      </c>
      <c r="C68" s="57">
        <v>0</v>
      </c>
      <c r="D68" s="57">
        <v>0</v>
      </c>
      <c r="E68" s="57">
        <v>1</v>
      </c>
      <c r="F68" s="57">
        <v>0</v>
      </c>
      <c r="G68" s="129">
        <v>25</v>
      </c>
      <c r="H68" s="100"/>
      <c r="I68" s="100"/>
      <c r="J68" s="116" t="s">
        <v>67</v>
      </c>
      <c r="K68" s="57">
        <v>1</v>
      </c>
      <c r="L68" s="57">
        <v>0</v>
      </c>
      <c r="M68" s="57">
        <v>0</v>
      </c>
      <c r="N68" s="57">
        <v>1</v>
      </c>
      <c r="O68" s="57">
        <v>0</v>
      </c>
      <c r="P68" s="129">
        <v>2</v>
      </c>
    </row>
    <row r="69" spans="1:24" x14ac:dyDescent="0.25">
      <c r="A69" s="116" t="s">
        <v>37</v>
      </c>
      <c r="B69" s="57">
        <v>45</v>
      </c>
      <c r="C69" s="57">
        <v>7</v>
      </c>
      <c r="D69" s="57">
        <v>3</v>
      </c>
      <c r="E69" s="57">
        <v>4</v>
      </c>
      <c r="F69" s="57">
        <v>1</v>
      </c>
      <c r="G69" s="129">
        <v>60</v>
      </c>
      <c r="H69" s="100"/>
      <c r="I69" s="100"/>
      <c r="J69" s="116" t="s">
        <v>37</v>
      </c>
      <c r="K69" s="57">
        <v>4</v>
      </c>
      <c r="L69" s="57">
        <v>0</v>
      </c>
      <c r="M69" s="57">
        <v>0</v>
      </c>
      <c r="N69" s="57">
        <v>3</v>
      </c>
      <c r="O69" s="57">
        <v>1</v>
      </c>
      <c r="P69" s="129">
        <v>8</v>
      </c>
    </row>
    <row r="70" spans="1:24" x14ac:dyDescent="0.25">
      <c r="A70" s="116" t="s">
        <v>38</v>
      </c>
      <c r="B70" s="57">
        <v>73</v>
      </c>
      <c r="C70" s="57">
        <v>12</v>
      </c>
      <c r="D70" s="57">
        <v>2</v>
      </c>
      <c r="E70" s="57">
        <v>2</v>
      </c>
      <c r="F70" s="57">
        <v>0</v>
      </c>
      <c r="G70" s="129">
        <v>89</v>
      </c>
      <c r="H70" s="100"/>
      <c r="I70" s="100"/>
      <c r="J70" s="116" t="s">
        <v>38</v>
      </c>
      <c r="K70" s="57">
        <v>6</v>
      </c>
      <c r="L70" s="57">
        <v>2</v>
      </c>
      <c r="M70" s="57">
        <v>1</v>
      </c>
      <c r="N70" s="57">
        <v>1</v>
      </c>
      <c r="O70" s="57">
        <v>0</v>
      </c>
      <c r="P70" s="129">
        <v>10</v>
      </c>
    </row>
    <row r="71" spans="1:24" x14ac:dyDescent="0.25">
      <c r="A71" s="116" t="s">
        <v>39</v>
      </c>
      <c r="B71" s="57">
        <v>52</v>
      </c>
      <c r="C71" s="57">
        <v>20</v>
      </c>
      <c r="D71" s="57">
        <v>0</v>
      </c>
      <c r="E71" s="57">
        <v>3</v>
      </c>
      <c r="F71" s="57">
        <v>0</v>
      </c>
      <c r="G71" s="129">
        <v>75</v>
      </c>
      <c r="H71" s="100"/>
      <c r="I71" s="100"/>
      <c r="J71" s="116" t="s">
        <v>39</v>
      </c>
      <c r="K71" s="57">
        <v>5</v>
      </c>
      <c r="L71" s="57">
        <v>5</v>
      </c>
      <c r="M71" s="57">
        <v>0</v>
      </c>
      <c r="N71" s="57">
        <v>2</v>
      </c>
      <c r="O71" s="57">
        <v>0</v>
      </c>
      <c r="P71" s="129">
        <v>12</v>
      </c>
    </row>
    <row r="72" spans="1:24" x14ac:dyDescent="0.25">
      <c r="A72" s="117" t="s">
        <v>40</v>
      </c>
      <c r="B72" s="57">
        <v>45</v>
      </c>
      <c r="C72" s="57">
        <v>21</v>
      </c>
      <c r="D72" s="57">
        <v>3</v>
      </c>
      <c r="E72" s="57">
        <v>2</v>
      </c>
      <c r="F72" s="57">
        <v>2</v>
      </c>
      <c r="G72" s="129">
        <v>73</v>
      </c>
      <c r="H72" s="100"/>
      <c r="I72" s="100"/>
      <c r="J72" s="117" t="s">
        <v>40</v>
      </c>
      <c r="K72" s="57">
        <v>1</v>
      </c>
      <c r="L72" s="57">
        <v>2</v>
      </c>
      <c r="M72" s="57">
        <v>0</v>
      </c>
      <c r="N72" s="57">
        <v>1</v>
      </c>
      <c r="O72" s="57">
        <v>0</v>
      </c>
      <c r="P72" s="129">
        <v>4</v>
      </c>
    </row>
    <row r="73" spans="1:24" x14ac:dyDescent="0.25">
      <c r="A73" s="117" t="s">
        <v>41</v>
      </c>
      <c r="B73" s="57">
        <v>66</v>
      </c>
      <c r="C73" s="57">
        <v>8</v>
      </c>
      <c r="D73" s="57">
        <v>0</v>
      </c>
      <c r="E73" s="57">
        <v>2</v>
      </c>
      <c r="F73" s="57">
        <v>1</v>
      </c>
      <c r="G73" s="129">
        <v>77</v>
      </c>
      <c r="H73" s="100"/>
      <c r="I73" s="100"/>
      <c r="J73" s="117" t="s">
        <v>41</v>
      </c>
      <c r="K73" s="57">
        <v>0</v>
      </c>
      <c r="L73" s="57">
        <v>1</v>
      </c>
      <c r="M73" s="57">
        <v>0</v>
      </c>
      <c r="N73" s="57">
        <v>1</v>
      </c>
      <c r="O73" s="57">
        <v>0</v>
      </c>
      <c r="P73" s="129">
        <v>2</v>
      </c>
    </row>
    <row r="74" spans="1:24" x14ac:dyDescent="0.25">
      <c r="A74" s="117" t="s">
        <v>42</v>
      </c>
      <c r="B74" s="57">
        <v>56</v>
      </c>
      <c r="C74" s="57">
        <v>15</v>
      </c>
      <c r="D74" s="57">
        <v>2</v>
      </c>
      <c r="E74" s="57">
        <v>3</v>
      </c>
      <c r="F74" s="57">
        <v>1</v>
      </c>
      <c r="G74" s="129">
        <v>77</v>
      </c>
      <c r="H74" s="100"/>
      <c r="I74" s="100"/>
      <c r="J74" s="117" t="s">
        <v>42</v>
      </c>
      <c r="K74" s="57">
        <v>5</v>
      </c>
      <c r="L74" s="57">
        <v>0</v>
      </c>
      <c r="M74" s="57">
        <v>2</v>
      </c>
      <c r="N74" s="57">
        <v>3</v>
      </c>
      <c r="O74" s="57">
        <v>0</v>
      </c>
      <c r="P74" s="129">
        <v>10</v>
      </c>
    </row>
    <row r="75" spans="1:24" x14ac:dyDescent="0.25">
      <c r="A75" s="117" t="s">
        <v>43</v>
      </c>
      <c r="B75" s="57">
        <v>79</v>
      </c>
      <c r="C75" s="57">
        <v>9</v>
      </c>
      <c r="D75" s="57">
        <v>2</v>
      </c>
      <c r="E75" s="57">
        <v>0</v>
      </c>
      <c r="F75" s="57">
        <v>3</v>
      </c>
      <c r="G75" s="129">
        <v>93</v>
      </c>
      <c r="H75" s="100"/>
      <c r="I75" s="100"/>
      <c r="J75" s="117" t="s">
        <v>43</v>
      </c>
      <c r="K75" s="57">
        <v>6</v>
      </c>
      <c r="L75" s="57">
        <v>1</v>
      </c>
      <c r="M75" s="57">
        <v>0</v>
      </c>
      <c r="N75" s="57">
        <v>0</v>
      </c>
      <c r="O75" s="57">
        <v>0</v>
      </c>
      <c r="P75" s="129">
        <v>7</v>
      </c>
    </row>
    <row r="76" spans="1:24" x14ac:dyDescent="0.25">
      <c r="A76" s="117" t="s">
        <v>44</v>
      </c>
      <c r="B76" s="57">
        <v>89</v>
      </c>
      <c r="C76" s="57">
        <v>7</v>
      </c>
      <c r="D76" s="57">
        <v>2</v>
      </c>
      <c r="E76" s="57">
        <v>0</v>
      </c>
      <c r="F76" s="57">
        <v>2</v>
      </c>
      <c r="G76" s="129">
        <v>100</v>
      </c>
      <c r="H76" s="100"/>
      <c r="I76" s="100"/>
      <c r="J76" s="117" t="s">
        <v>44</v>
      </c>
      <c r="K76" s="57">
        <v>5</v>
      </c>
      <c r="L76" s="57">
        <v>0</v>
      </c>
      <c r="M76" s="57">
        <v>1</v>
      </c>
      <c r="N76" s="57">
        <v>0</v>
      </c>
      <c r="O76" s="57">
        <v>0</v>
      </c>
      <c r="P76" s="129">
        <v>6</v>
      </c>
    </row>
    <row r="77" spans="1:24" x14ac:dyDescent="0.25">
      <c r="A77" s="117" t="s">
        <v>45</v>
      </c>
      <c r="B77" s="57">
        <v>98</v>
      </c>
      <c r="C77" s="57">
        <v>4</v>
      </c>
      <c r="D77" s="57">
        <v>2</v>
      </c>
      <c r="E77" s="57">
        <v>2</v>
      </c>
      <c r="F77" s="57">
        <v>2</v>
      </c>
      <c r="G77" s="129">
        <v>108</v>
      </c>
      <c r="H77" s="100"/>
      <c r="I77" s="100"/>
      <c r="J77" s="117" t="s">
        <v>45</v>
      </c>
      <c r="K77" s="57">
        <v>6</v>
      </c>
      <c r="L77" s="57">
        <v>2</v>
      </c>
      <c r="M77" s="57">
        <v>0</v>
      </c>
      <c r="N77" s="57">
        <v>1</v>
      </c>
      <c r="O77" s="57">
        <v>1</v>
      </c>
      <c r="P77" s="129">
        <v>10</v>
      </c>
    </row>
    <row r="78" spans="1:24" x14ac:dyDescent="0.25">
      <c r="A78" s="117" t="s">
        <v>46</v>
      </c>
      <c r="B78" s="57">
        <v>92</v>
      </c>
      <c r="C78" s="57">
        <v>1</v>
      </c>
      <c r="D78" s="57">
        <v>0</v>
      </c>
      <c r="E78" s="57">
        <v>1</v>
      </c>
      <c r="F78" s="57">
        <v>1</v>
      </c>
      <c r="G78" s="129">
        <v>95</v>
      </c>
      <c r="H78" s="100"/>
      <c r="I78" s="100"/>
      <c r="J78" s="117" t="s">
        <v>46</v>
      </c>
      <c r="K78" s="57">
        <v>12</v>
      </c>
      <c r="L78" s="57">
        <v>0</v>
      </c>
      <c r="M78" s="57">
        <v>0</v>
      </c>
      <c r="N78" s="57">
        <v>1</v>
      </c>
      <c r="O78" s="57">
        <v>0</v>
      </c>
      <c r="P78" s="129">
        <v>13</v>
      </c>
    </row>
    <row r="79" spans="1:24" x14ac:dyDescent="0.25">
      <c r="A79" s="117" t="s">
        <v>47</v>
      </c>
      <c r="B79" s="57">
        <v>106</v>
      </c>
      <c r="C79" s="57">
        <v>6</v>
      </c>
      <c r="D79" s="57">
        <v>0</v>
      </c>
      <c r="E79" s="57">
        <v>0</v>
      </c>
      <c r="F79" s="57">
        <v>0</v>
      </c>
      <c r="G79" s="129">
        <v>112</v>
      </c>
      <c r="H79" s="100"/>
      <c r="I79" s="100"/>
      <c r="J79" s="117" t="s">
        <v>47</v>
      </c>
      <c r="K79" s="57">
        <v>14</v>
      </c>
      <c r="L79" s="57">
        <v>3</v>
      </c>
      <c r="M79" s="57">
        <v>0</v>
      </c>
      <c r="N79" s="57">
        <v>0</v>
      </c>
      <c r="O79" s="57">
        <v>0</v>
      </c>
      <c r="P79" s="129">
        <v>17</v>
      </c>
    </row>
    <row r="80" spans="1:24" x14ac:dyDescent="0.25">
      <c r="A80" s="117" t="s">
        <v>48</v>
      </c>
      <c r="B80" s="57">
        <v>85</v>
      </c>
      <c r="C80" s="57">
        <v>3</v>
      </c>
      <c r="D80" s="57">
        <v>0</v>
      </c>
      <c r="E80" s="57">
        <v>1</v>
      </c>
      <c r="F80" s="57">
        <v>1</v>
      </c>
      <c r="G80" s="129">
        <v>90</v>
      </c>
      <c r="H80" s="100"/>
      <c r="I80" s="100"/>
      <c r="J80" s="117" t="s">
        <v>48</v>
      </c>
      <c r="K80" s="57">
        <v>15</v>
      </c>
      <c r="L80" s="57">
        <v>0</v>
      </c>
      <c r="M80" s="57">
        <v>0</v>
      </c>
      <c r="N80" s="57">
        <v>1</v>
      </c>
      <c r="O80" s="57">
        <v>0</v>
      </c>
      <c r="P80" s="129">
        <v>16</v>
      </c>
    </row>
    <row r="81" spans="1:18" x14ac:dyDescent="0.25">
      <c r="A81" s="117" t="s">
        <v>49</v>
      </c>
      <c r="B81" s="57">
        <v>67</v>
      </c>
      <c r="C81" s="57">
        <v>3</v>
      </c>
      <c r="D81" s="57">
        <v>0</v>
      </c>
      <c r="E81" s="57">
        <v>1</v>
      </c>
      <c r="F81" s="57">
        <v>0</v>
      </c>
      <c r="G81" s="129">
        <v>71</v>
      </c>
      <c r="H81" s="100"/>
      <c r="I81" s="100"/>
      <c r="J81" s="117" t="s">
        <v>49</v>
      </c>
      <c r="K81" s="57">
        <v>10</v>
      </c>
      <c r="L81" s="57">
        <v>2</v>
      </c>
      <c r="M81" s="57">
        <v>0</v>
      </c>
      <c r="N81" s="57">
        <v>1</v>
      </c>
      <c r="O81" s="57">
        <v>0</v>
      </c>
      <c r="P81" s="129">
        <v>13</v>
      </c>
    </row>
    <row r="82" spans="1:18" x14ac:dyDescent="0.25">
      <c r="A82" s="117" t="s">
        <v>50</v>
      </c>
      <c r="B82" s="57">
        <v>87</v>
      </c>
      <c r="C82" s="57">
        <v>0</v>
      </c>
      <c r="D82" s="57">
        <v>0</v>
      </c>
      <c r="E82" s="57">
        <v>0</v>
      </c>
      <c r="F82" s="57">
        <v>0</v>
      </c>
      <c r="G82" s="129">
        <v>87</v>
      </c>
      <c r="H82" s="100"/>
      <c r="I82" s="100"/>
      <c r="J82" s="117" t="s">
        <v>50</v>
      </c>
      <c r="K82" s="57">
        <v>14</v>
      </c>
      <c r="L82" s="57">
        <v>0</v>
      </c>
      <c r="M82" s="57">
        <v>0</v>
      </c>
      <c r="N82" s="57">
        <v>0</v>
      </c>
      <c r="O82" s="57">
        <v>0</v>
      </c>
      <c r="P82" s="129">
        <v>14</v>
      </c>
    </row>
    <row r="83" spans="1:18" x14ac:dyDescent="0.25">
      <c r="A83" s="117" t="s">
        <v>51</v>
      </c>
      <c r="B83" s="57">
        <v>76</v>
      </c>
      <c r="C83" s="57">
        <v>0</v>
      </c>
      <c r="D83" s="57">
        <v>0</v>
      </c>
      <c r="E83" s="57">
        <v>0</v>
      </c>
      <c r="F83" s="57">
        <v>0</v>
      </c>
      <c r="G83" s="129">
        <v>76</v>
      </c>
      <c r="H83" s="100"/>
      <c r="I83" s="100"/>
      <c r="J83" s="117" t="s">
        <v>51</v>
      </c>
      <c r="K83" s="57">
        <v>23</v>
      </c>
      <c r="L83" s="57">
        <v>0</v>
      </c>
      <c r="M83" s="57">
        <v>0</v>
      </c>
      <c r="N83" s="57">
        <v>0</v>
      </c>
      <c r="O83" s="57">
        <v>0</v>
      </c>
      <c r="P83" s="129">
        <v>23</v>
      </c>
    </row>
    <row r="84" spans="1:18" x14ac:dyDescent="0.25">
      <c r="A84" s="117" t="s">
        <v>52</v>
      </c>
      <c r="B84" s="57">
        <v>40</v>
      </c>
      <c r="C84" s="57">
        <v>0</v>
      </c>
      <c r="D84" s="57">
        <v>0</v>
      </c>
      <c r="E84" s="57">
        <v>0</v>
      </c>
      <c r="F84" s="57">
        <v>0</v>
      </c>
      <c r="G84" s="129">
        <v>40</v>
      </c>
      <c r="H84" s="100"/>
      <c r="I84" s="100"/>
      <c r="J84" s="117" t="s">
        <v>52</v>
      </c>
      <c r="K84" s="57">
        <v>9</v>
      </c>
      <c r="L84" s="57">
        <v>0</v>
      </c>
      <c r="M84" s="57">
        <v>0</v>
      </c>
      <c r="N84" s="57">
        <v>0</v>
      </c>
      <c r="O84" s="57">
        <v>0</v>
      </c>
      <c r="P84" s="129">
        <v>9</v>
      </c>
    </row>
    <row r="85" spans="1:18" x14ac:dyDescent="0.25">
      <c r="A85" s="117" t="s">
        <v>53</v>
      </c>
      <c r="B85" s="57">
        <v>6</v>
      </c>
      <c r="C85" s="57">
        <v>0</v>
      </c>
      <c r="D85" s="57">
        <v>0</v>
      </c>
      <c r="E85" s="57">
        <v>0</v>
      </c>
      <c r="F85" s="57">
        <v>0</v>
      </c>
      <c r="G85" s="129">
        <v>6</v>
      </c>
      <c r="H85" s="100"/>
      <c r="I85" s="100"/>
      <c r="J85" s="117" t="s">
        <v>53</v>
      </c>
      <c r="K85" s="57">
        <v>3</v>
      </c>
      <c r="L85" s="57">
        <v>0</v>
      </c>
      <c r="M85" s="57">
        <v>0</v>
      </c>
      <c r="N85" s="57">
        <v>0</v>
      </c>
      <c r="O85" s="57">
        <v>0</v>
      </c>
      <c r="P85" s="129">
        <v>3</v>
      </c>
    </row>
    <row r="86" spans="1:18" x14ac:dyDescent="0.25">
      <c r="A86" s="117" t="s">
        <v>54</v>
      </c>
      <c r="B86" s="57">
        <v>0</v>
      </c>
      <c r="C86" s="57">
        <v>0</v>
      </c>
      <c r="D86" s="57">
        <v>0</v>
      </c>
      <c r="E86" s="57">
        <v>0</v>
      </c>
      <c r="F86" s="57">
        <v>0</v>
      </c>
      <c r="G86" s="129">
        <v>0</v>
      </c>
      <c r="H86" s="100"/>
      <c r="I86" s="100"/>
      <c r="J86" s="117" t="s">
        <v>54</v>
      </c>
      <c r="K86" s="57">
        <v>0</v>
      </c>
      <c r="L86" s="57">
        <v>0</v>
      </c>
      <c r="M86" s="57">
        <v>0</v>
      </c>
      <c r="N86" s="57">
        <v>0</v>
      </c>
      <c r="O86" s="57">
        <v>0</v>
      </c>
      <c r="P86" s="129">
        <v>0</v>
      </c>
    </row>
    <row r="87" spans="1:18" x14ac:dyDescent="0.25">
      <c r="A87" s="124" t="s">
        <v>19</v>
      </c>
      <c r="B87" s="129">
        <v>1234</v>
      </c>
      <c r="C87" s="129">
        <v>117</v>
      </c>
      <c r="D87" s="129">
        <v>16</v>
      </c>
      <c r="E87" s="129">
        <v>26</v>
      </c>
      <c r="F87" s="129">
        <v>20</v>
      </c>
      <c r="G87" s="129">
        <v>1413</v>
      </c>
      <c r="H87" s="100"/>
      <c r="I87" s="100"/>
      <c r="J87" s="124" t="s">
        <v>19</v>
      </c>
      <c r="K87" s="129">
        <v>142</v>
      </c>
      <c r="L87" s="129">
        <v>18</v>
      </c>
      <c r="M87" s="129">
        <v>4</v>
      </c>
      <c r="N87" s="129">
        <v>17</v>
      </c>
      <c r="O87" s="129">
        <v>4</v>
      </c>
      <c r="P87" s="129">
        <v>185</v>
      </c>
    </row>
    <row r="89" spans="1:18" s="25" customFormat="1" x14ac:dyDescent="0.25">
      <c r="A89" s="2" t="s">
        <v>197</v>
      </c>
      <c r="B89" s="24"/>
      <c r="C89" s="24"/>
      <c r="D89" s="24"/>
      <c r="E89" s="24"/>
      <c r="F89" s="24"/>
      <c r="G89" s="24"/>
      <c r="H89" s="24"/>
      <c r="I89" s="24"/>
      <c r="J89" s="2" t="s">
        <v>194</v>
      </c>
      <c r="K89" s="24"/>
      <c r="L89" s="24"/>
      <c r="M89" s="24"/>
      <c r="N89" s="24"/>
      <c r="O89" s="24"/>
      <c r="P89" s="24"/>
      <c r="Q89" s="24"/>
      <c r="R89" s="24"/>
    </row>
    <row r="90" spans="1:18" s="25" customFormat="1" x14ac:dyDescent="0.25">
      <c r="A90" s="2" t="s">
        <v>108</v>
      </c>
      <c r="B90" s="24"/>
      <c r="C90" s="24"/>
      <c r="D90" s="24"/>
      <c r="E90" s="24"/>
      <c r="F90" s="24"/>
      <c r="G90" s="24"/>
      <c r="H90" s="24"/>
      <c r="I90" s="24"/>
      <c r="J90" s="2" t="s">
        <v>107</v>
      </c>
      <c r="K90" s="24"/>
      <c r="L90" s="24"/>
      <c r="M90" s="24"/>
      <c r="N90" s="24"/>
      <c r="O90" s="24"/>
      <c r="P90" s="24"/>
      <c r="Q90" s="24"/>
      <c r="R90" s="24"/>
    </row>
    <row r="92" spans="1:18" s="18" customFormat="1" ht="30" x14ac:dyDescent="0.25">
      <c r="A92" s="34" t="s">
        <v>55</v>
      </c>
      <c r="B92" s="35" t="s">
        <v>69</v>
      </c>
      <c r="C92" s="35" t="s">
        <v>70</v>
      </c>
      <c r="D92" s="35" t="s">
        <v>71</v>
      </c>
      <c r="E92" s="35" t="s">
        <v>72</v>
      </c>
      <c r="F92" s="35" t="s">
        <v>73</v>
      </c>
      <c r="G92" s="35" t="s">
        <v>11</v>
      </c>
      <c r="H92" s="3"/>
      <c r="I92" s="3"/>
      <c r="J92" s="34" t="s">
        <v>55</v>
      </c>
      <c r="K92" s="35" t="s">
        <v>69</v>
      </c>
      <c r="L92" s="35" t="s">
        <v>70</v>
      </c>
      <c r="M92" s="35" t="s">
        <v>71</v>
      </c>
      <c r="N92" s="35" t="s">
        <v>72</v>
      </c>
      <c r="O92" s="35" t="s">
        <v>73</v>
      </c>
      <c r="P92" s="35" t="s">
        <v>11</v>
      </c>
      <c r="Q92" s="17"/>
      <c r="R92" s="17"/>
    </row>
    <row r="93" spans="1:18" x14ac:dyDescent="0.25">
      <c r="A93" s="116" t="s">
        <v>3</v>
      </c>
      <c r="B93" s="57">
        <v>24</v>
      </c>
      <c r="C93" s="57">
        <v>1</v>
      </c>
      <c r="D93" s="57">
        <v>0</v>
      </c>
      <c r="E93" s="57">
        <v>0</v>
      </c>
      <c r="F93" s="57">
        <v>1</v>
      </c>
      <c r="G93" s="129">
        <v>26</v>
      </c>
      <c r="H93" s="100"/>
      <c r="I93" s="100"/>
      <c r="J93" s="116" t="s">
        <v>3</v>
      </c>
      <c r="K93" s="131">
        <v>2</v>
      </c>
      <c r="L93" s="131">
        <v>0</v>
      </c>
      <c r="M93" s="131">
        <v>0</v>
      </c>
      <c r="N93" s="131">
        <v>0</v>
      </c>
      <c r="O93" s="131">
        <v>1</v>
      </c>
      <c r="P93" s="132">
        <v>3</v>
      </c>
    </row>
    <row r="94" spans="1:18" x14ac:dyDescent="0.25">
      <c r="A94" s="116" t="s">
        <v>66</v>
      </c>
      <c r="B94" s="57">
        <v>9</v>
      </c>
      <c r="C94" s="57">
        <v>0</v>
      </c>
      <c r="D94" s="57">
        <v>2</v>
      </c>
      <c r="E94" s="57">
        <v>0</v>
      </c>
      <c r="F94" s="57">
        <v>0</v>
      </c>
      <c r="G94" s="129">
        <v>11</v>
      </c>
      <c r="H94" s="100"/>
      <c r="I94" s="100"/>
      <c r="J94" s="116" t="s">
        <v>66</v>
      </c>
      <c r="K94" s="57">
        <v>0</v>
      </c>
      <c r="L94" s="57">
        <v>0</v>
      </c>
      <c r="M94" s="57">
        <v>0</v>
      </c>
      <c r="N94" s="57">
        <v>0</v>
      </c>
      <c r="O94" s="57">
        <v>0</v>
      </c>
      <c r="P94" s="132">
        <v>0</v>
      </c>
    </row>
    <row r="95" spans="1:18" x14ac:dyDescent="0.25">
      <c r="A95" s="116" t="s">
        <v>67</v>
      </c>
      <c r="B95" s="57">
        <v>7</v>
      </c>
      <c r="C95" s="57">
        <v>1</v>
      </c>
      <c r="D95" s="57">
        <v>0</v>
      </c>
      <c r="E95" s="57">
        <v>0</v>
      </c>
      <c r="F95" s="57">
        <v>0</v>
      </c>
      <c r="G95" s="129">
        <v>8</v>
      </c>
      <c r="H95" s="100"/>
      <c r="I95" s="100"/>
      <c r="J95" s="116" t="s">
        <v>67</v>
      </c>
      <c r="K95" s="57">
        <v>2</v>
      </c>
      <c r="L95" s="57">
        <v>0</v>
      </c>
      <c r="M95" s="57">
        <v>0</v>
      </c>
      <c r="N95" s="57">
        <v>0</v>
      </c>
      <c r="O95" s="57">
        <v>0</v>
      </c>
      <c r="P95" s="132">
        <v>2</v>
      </c>
      <c r="R95" s="22"/>
    </row>
    <row r="96" spans="1:18" x14ac:dyDescent="0.25">
      <c r="A96" s="116" t="s">
        <v>37</v>
      </c>
      <c r="B96" s="57">
        <v>12</v>
      </c>
      <c r="C96" s="57">
        <v>3</v>
      </c>
      <c r="D96" s="57">
        <v>0</v>
      </c>
      <c r="E96" s="57">
        <v>2</v>
      </c>
      <c r="F96" s="57">
        <v>0</v>
      </c>
      <c r="G96" s="129">
        <v>17</v>
      </c>
      <c r="H96" s="100"/>
      <c r="I96" s="100"/>
      <c r="J96" s="116" t="s">
        <v>37</v>
      </c>
      <c r="K96" s="131">
        <v>1</v>
      </c>
      <c r="L96" s="131">
        <v>1</v>
      </c>
      <c r="M96" s="131">
        <v>0</v>
      </c>
      <c r="N96" s="131">
        <v>2</v>
      </c>
      <c r="O96" s="131">
        <v>0</v>
      </c>
      <c r="P96" s="132">
        <v>4</v>
      </c>
    </row>
    <row r="97" spans="1:16" x14ac:dyDescent="0.25">
      <c r="A97" s="116" t="s">
        <v>38</v>
      </c>
      <c r="B97" s="57">
        <v>11</v>
      </c>
      <c r="C97" s="57">
        <v>2</v>
      </c>
      <c r="D97" s="57">
        <v>0</v>
      </c>
      <c r="E97" s="57">
        <v>1</v>
      </c>
      <c r="F97" s="57">
        <v>0</v>
      </c>
      <c r="G97" s="129">
        <v>14</v>
      </c>
      <c r="H97" s="100"/>
      <c r="I97" s="100"/>
      <c r="J97" s="116" t="s">
        <v>38</v>
      </c>
      <c r="K97" s="131">
        <v>0</v>
      </c>
      <c r="L97" s="131">
        <v>0</v>
      </c>
      <c r="M97" s="131">
        <v>0</v>
      </c>
      <c r="N97" s="131">
        <v>1</v>
      </c>
      <c r="O97" s="131">
        <v>0</v>
      </c>
      <c r="P97" s="132">
        <v>1</v>
      </c>
    </row>
    <row r="98" spans="1:16" x14ac:dyDescent="0.25">
      <c r="A98" s="116" t="s">
        <v>39</v>
      </c>
      <c r="B98" s="57">
        <v>18</v>
      </c>
      <c r="C98" s="57">
        <v>4</v>
      </c>
      <c r="D98" s="57">
        <v>1</v>
      </c>
      <c r="E98" s="57">
        <v>0</v>
      </c>
      <c r="F98" s="57">
        <v>0</v>
      </c>
      <c r="G98" s="129">
        <v>23</v>
      </c>
      <c r="H98" s="100"/>
      <c r="I98" s="100"/>
      <c r="J98" s="116" t="s">
        <v>39</v>
      </c>
      <c r="K98" s="131">
        <v>2</v>
      </c>
      <c r="L98" s="131">
        <v>0</v>
      </c>
      <c r="M98" s="131">
        <v>0</v>
      </c>
      <c r="N98" s="131">
        <v>0</v>
      </c>
      <c r="O98" s="131">
        <v>0</v>
      </c>
      <c r="P98" s="132">
        <v>2</v>
      </c>
    </row>
    <row r="99" spans="1:16" x14ac:dyDescent="0.25">
      <c r="A99" s="117" t="s">
        <v>40</v>
      </c>
      <c r="B99" s="57">
        <v>15</v>
      </c>
      <c r="C99" s="57">
        <v>4</v>
      </c>
      <c r="D99" s="57">
        <v>3</v>
      </c>
      <c r="E99" s="57">
        <v>0</v>
      </c>
      <c r="F99" s="57">
        <v>0</v>
      </c>
      <c r="G99" s="129">
        <v>22</v>
      </c>
      <c r="H99" s="100"/>
      <c r="I99" s="100"/>
      <c r="J99" s="117" t="s">
        <v>40</v>
      </c>
      <c r="K99" s="57">
        <v>0</v>
      </c>
      <c r="L99" s="57">
        <v>0</v>
      </c>
      <c r="M99" s="57">
        <v>0</v>
      </c>
      <c r="N99" s="57">
        <v>0</v>
      </c>
      <c r="O99" s="57">
        <v>0</v>
      </c>
      <c r="P99" s="132">
        <v>0</v>
      </c>
    </row>
    <row r="100" spans="1:16" x14ac:dyDescent="0.25">
      <c r="A100" s="117" t="s">
        <v>41</v>
      </c>
      <c r="B100" s="57">
        <v>15</v>
      </c>
      <c r="C100" s="57">
        <v>4</v>
      </c>
      <c r="D100" s="57">
        <v>0</v>
      </c>
      <c r="E100" s="57">
        <v>0</v>
      </c>
      <c r="F100" s="57">
        <v>0</v>
      </c>
      <c r="G100" s="129">
        <v>19</v>
      </c>
      <c r="H100" s="100"/>
      <c r="I100" s="100"/>
      <c r="J100" s="117" t="s">
        <v>41</v>
      </c>
      <c r="K100" s="131">
        <v>3</v>
      </c>
      <c r="L100" s="131">
        <v>1</v>
      </c>
      <c r="M100" s="131">
        <v>0</v>
      </c>
      <c r="N100" s="131">
        <v>0</v>
      </c>
      <c r="O100" s="131">
        <v>0</v>
      </c>
      <c r="P100" s="132">
        <v>4</v>
      </c>
    </row>
    <row r="101" spans="1:16" x14ac:dyDescent="0.25">
      <c r="A101" s="117" t="s">
        <v>42</v>
      </c>
      <c r="B101" s="57">
        <v>14</v>
      </c>
      <c r="C101" s="57">
        <v>1</v>
      </c>
      <c r="D101" s="57">
        <v>0</v>
      </c>
      <c r="E101" s="57">
        <v>0</v>
      </c>
      <c r="F101" s="57">
        <v>0</v>
      </c>
      <c r="G101" s="129">
        <v>15</v>
      </c>
      <c r="H101" s="100"/>
      <c r="I101" s="100"/>
      <c r="J101" s="117" t="s">
        <v>42</v>
      </c>
      <c r="K101" s="131">
        <v>0</v>
      </c>
      <c r="L101" s="131">
        <v>0</v>
      </c>
      <c r="M101" s="131">
        <v>0</v>
      </c>
      <c r="N101" s="131">
        <v>0</v>
      </c>
      <c r="O101" s="131">
        <v>0</v>
      </c>
      <c r="P101" s="132">
        <v>0</v>
      </c>
    </row>
    <row r="102" spans="1:16" x14ac:dyDescent="0.25">
      <c r="A102" s="117" t="s">
        <v>43</v>
      </c>
      <c r="B102" s="57">
        <v>25</v>
      </c>
      <c r="C102" s="57">
        <v>1</v>
      </c>
      <c r="D102" s="57">
        <v>1</v>
      </c>
      <c r="E102" s="57">
        <v>1</v>
      </c>
      <c r="F102" s="57">
        <v>0</v>
      </c>
      <c r="G102" s="129">
        <v>28</v>
      </c>
      <c r="H102" s="100"/>
      <c r="I102" s="100"/>
      <c r="J102" s="117" t="s">
        <v>43</v>
      </c>
      <c r="K102" s="131">
        <v>0</v>
      </c>
      <c r="L102" s="131">
        <v>0</v>
      </c>
      <c r="M102" s="131">
        <v>0</v>
      </c>
      <c r="N102" s="131">
        <v>1</v>
      </c>
      <c r="O102" s="131">
        <v>0</v>
      </c>
      <c r="P102" s="132">
        <v>1</v>
      </c>
    </row>
    <row r="103" spans="1:16" x14ac:dyDescent="0.25">
      <c r="A103" s="117" t="s">
        <v>44</v>
      </c>
      <c r="B103" s="57">
        <v>26</v>
      </c>
      <c r="C103" s="57">
        <v>1</v>
      </c>
      <c r="D103" s="57">
        <v>1</v>
      </c>
      <c r="E103" s="57">
        <v>0</v>
      </c>
      <c r="F103" s="57">
        <v>0</v>
      </c>
      <c r="G103" s="129">
        <v>28</v>
      </c>
      <c r="H103" s="100"/>
      <c r="I103" s="100"/>
      <c r="J103" s="117" t="s">
        <v>44</v>
      </c>
      <c r="K103" s="131">
        <v>0</v>
      </c>
      <c r="L103" s="131">
        <v>0</v>
      </c>
      <c r="M103" s="131">
        <v>0</v>
      </c>
      <c r="N103" s="131">
        <v>0</v>
      </c>
      <c r="O103" s="131">
        <v>0</v>
      </c>
      <c r="P103" s="132">
        <v>0</v>
      </c>
    </row>
    <row r="104" spans="1:16" x14ac:dyDescent="0.25">
      <c r="A104" s="117" t="s">
        <v>45</v>
      </c>
      <c r="B104" s="57">
        <v>29</v>
      </c>
      <c r="C104" s="57">
        <v>1</v>
      </c>
      <c r="D104" s="57">
        <v>0</v>
      </c>
      <c r="E104" s="57">
        <v>0</v>
      </c>
      <c r="F104" s="57">
        <v>0</v>
      </c>
      <c r="G104" s="129">
        <v>30</v>
      </c>
      <c r="H104" s="100"/>
      <c r="I104" s="100"/>
      <c r="J104" s="117" t="s">
        <v>45</v>
      </c>
      <c r="K104" s="131">
        <v>0</v>
      </c>
      <c r="L104" s="131">
        <v>0</v>
      </c>
      <c r="M104" s="131">
        <v>0</v>
      </c>
      <c r="N104" s="131">
        <v>0</v>
      </c>
      <c r="O104" s="131">
        <v>0</v>
      </c>
      <c r="P104" s="132">
        <v>0</v>
      </c>
    </row>
    <row r="105" spans="1:16" x14ac:dyDescent="0.25">
      <c r="A105" s="117" t="s">
        <v>46</v>
      </c>
      <c r="B105" s="57">
        <v>32</v>
      </c>
      <c r="C105" s="57">
        <v>1</v>
      </c>
      <c r="D105" s="57">
        <v>2</v>
      </c>
      <c r="E105" s="57">
        <v>0</v>
      </c>
      <c r="F105" s="57">
        <v>0</v>
      </c>
      <c r="G105" s="129">
        <v>35</v>
      </c>
      <c r="H105" s="100"/>
      <c r="I105" s="100"/>
      <c r="J105" s="117" t="s">
        <v>46</v>
      </c>
      <c r="K105" s="131">
        <v>2</v>
      </c>
      <c r="L105" s="131">
        <v>0</v>
      </c>
      <c r="M105" s="131">
        <v>0</v>
      </c>
      <c r="N105" s="131">
        <v>0</v>
      </c>
      <c r="O105" s="131">
        <v>0</v>
      </c>
      <c r="P105" s="132">
        <v>2</v>
      </c>
    </row>
    <row r="106" spans="1:16" x14ac:dyDescent="0.25">
      <c r="A106" s="117" t="s">
        <v>47</v>
      </c>
      <c r="B106" s="57">
        <v>38</v>
      </c>
      <c r="C106" s="57">
        <v>1</v>
      </c>
      <c r="D106" s="57">
        <v>0</v>
      </c>
      <c r="E106" s="57">
        <v>0</v>
      </c>
      <c r="F106" s="57">
        <v>0</v>
      </c>
      <c r="G106" s="129">
        <v>39</v>
      </c>
      <c r="H106" s="100"/>
      <c r="I106" s="100"/>
      <c r="J106" s="117" t="s">
        <v>47</v>
      </c>
      <c r="K106" s="131">
        <v>2</v>
      </c>
      <c r="L106" s="131">
        <v>0</v>
      </c>
      <c r="M106" s="131">
        <v>0</v>
      </c>
      <c r="N106" s="131">
        <v>0</v>
      </c>
      <c r="O106" s="131">
        <v>0</v>
      </c>
      <c r="P106" s="132">
        <v>2</v>
      </c>
    </row>
    <row r="107" spans="1:16" x14ac:dyDescent="0.25">
      <c r="A107" s="117" t="s">
        <v>48</v>
      </c>
      <c r="B107" s="57">
        <v>40</v>
      </c>
      <c r="C107" s="57">
        <v>0</v>
      </c>
      <c r="D107" s="57">
        <v>0</v>
      </c>
      <c r="E107" s="57">
        <v>0</v>
      </c>
      <c r="F107" s="57">
        <v>0</v>
      </c>
      <c r="G107" s="129">
        <v>40</v>
      </c>
      <c r="H107" s="100"/>
      <c r="I107" s="100"/>
      <c r="J107" s="117" t="s">
        <v>48</v>
      </c>
      <c r="K107" s="131">
        <v>2</v>
      </c>
      <c r="L107" s="131">
        <v>0</v>
      </c>
      <c r="M107" s="131">
        <v>0</v>
      </c>
      <c r="N107" s="131">
        <v>0</v>
      </c>
      <c r="O107" s="131">
        <v>0</v>
      </c>
      <c r="P107" s="132">
        <v>2</v>
      </c>
    </row>
    <row r="108" spans="1:16" x14ac:dyDescent="0.25">
      <c r="A108" s="117" t="s">
        <v>49</v>
      </c>
      <c r="B108" s="57">
        <v>40</v>
      </c>
      <c r="C108" s="57">
        <v>1</v>
      </c>
      <c r="D108" s="57">
        <v>0</v>
      </c>
      <c r="E108" s="57">
        <v>0</v>
      </c>
      <c r="F108" s="57">
        <v>0</v>
      </c>
      <c r="G108" s="129">
        <v>41</v>
      </c>
      <c r="H108" s="100"/>
      <c r="I108" s="100"/>
      <c r="J108" s="117" t="s">
        <v>49</v>
      </c>
      <c r="K108" s="131">
        <v>4</v>
      </c>
      <c r="L108" s="131">
        <v>0</v>
      </c>
      <c r="M108" s="131">
        <v>0</v>
      </c>
      <c r="N108" s="131">
        <v>0</v>
      </c>
      <c r="O108" s="131">
        <v>0</v>
      </c>
      <c r="P108" s="132">
        <v>4</v>
      </c>
    </row>
    <row r="109" spans="1:16" x14ac:dyDescent="0.25">
      <c r="A109" s="117" t="s">
        <v>50</v>
      </c>
      <c r="B109" s="57">
        <v>38</v>
      </c>
      <c r="C109" s="57">
        <v>1</v>
      </c>
      <c r="D109" s="57">
        <v>0</v>
      </c>
      <c r="E109" s="57">
        <v>0</v>
      </c>
      <c r="F109" s="57">
        <v>0</v>
      </c>
      <c r="G109" s="129">
        <v>39</v>
      </c>
      <c r="H109" s="100"/>
      <c r="I109" s="100"/>
      <c r="J109" s="117" t="s">
        <v>50</v>
      </c>
      <c r="K109" s="131">
        <v>8</v>
      </c>
      <c r="L109" s="131">
        <v>0</v>
      </c>
      <c r="M109" s="131">
        <v>0</v>
      </c>
      <c r="N109" s="131">
        <v>0</v>
      </c>
      <c r="O109" s="131">
        <v>0</v>
      </c>
      <c r="P109" s="132">
        <v>8</v>
      </c>
    </row>
    <row r="110" spans="1:16" x14ac:dyDescent="0.25">
      <c r="A110" s="117" t="s">
        <v>51</v>
      </c>
      <c r="B110" s="57">
        <v>56</v>
      </c>
      <c r="C110" s="57">
        <v>0</v>
      </c>
      <c r="D110" s="57">
        <v>0</v>
      </c>
      <c r="E110" s="57">
        <v>0</v>
      </c>
      <c r="F110" s="57">
        <v>0</v>
      </c>
      <c r="G110" s="129">
        <v>56</v>
      </c>
      <c r="H110" s="100"/>
      <c r="I110" s="100"/>
      <c r="J110" s="117" t="s">
        <v>51</v>
      </c>
      <c r="K110" s="131">
        <v>12</v>
      </c>
      <c r="L110" s="131">
        <v>0</v>
      </c>
      <c r="M110" s="131">
        <v>0</v>
      </c>
      <c r="N110" s="131">
        <v>0</v>
      </c>
      <c r="O110" s="131">
        <v>0</v>
      </c>
      <c r="P110" s="132">
        <v>12</v>
      </c>
    </row>
    <row r="111" spans="1:16" x14ac:dyDescent="0.25">
      <c r="A111" s="117" t="s">
        <v>52</v>
      </c>
      <c r="B111" s="57">
        <v>28</v>
      </c>
      <c r="C111" s="57">
        <v>0</v>
      </c>
      <c r="D111" s="57">
        <v>0</v>
      </c>
      <c r="E111" s="57">
        <v>0</v>
      </c>
      <c r="F111" s="57">
        <v>0</v>
      </c>
      <c r="G111" s="129">
        <v>28</v>
      </c>
      <c r="H111" s="100"/>
      <c r="I111" s="100"/>
      <c r="J111" s="117" t="s">
        <v>52</v>
      </c>
      <c r="K111" s="131">
        <v>5</v>
      </c>
      <c r="L111" s="131">
        <v>0</v>
      </c>
      <c r="M111" s="131">
        <v>0</v>
      </c>
      <c r="N111" s="131">
        <v>0</v>
      </c>
      <c r="O111" s="131">
        <v>0</v>
      </c>
      <c r="P111" s="132">
        <v>5</v>
      </c>
    </row>
    <row r="112" spans="1:16" x14ac:dyDescent="0.25">
      <c r="A112" s="117" t="s">
        <v>53</v>
      </c>
      <c r="B112" s="57">
        <v>16</v>
      </c>
      <c r="C112" s="57">
        <v>0</v>
      </c>
      <c r="D112" s="57">
        <v>0</v>
      </c>
      <c r="E112" s="57">
        <v>0</v>
      </c>
      <c r="F112" s="57">
        <v>0</v>
      </c>
      <c r="G112" s="129">
        <v>16</v>
      </c>
      <c r="H112" s="100"/>
      <c r="I112" s="100"/>
      <c r="J112" s="117" t="s">
        <v>53</v>
      </c>
      <c r="K112" s="131">
        <v>6</v>
      </c>
      <c r="L112" s="131">
        <v>0</v>
      </c>
      <c r="M112" s="131">
        <v>0</v>
      </c>
      <c r="N112" s="131">
        <v>0</v>
      </c>
      <c r="O112" s="131">
        <v>0</v>
      </c>
      <c r="P112" s="132">
        <v>6</v>
      </c>
    </row>
    <row r="113" spans="1:18" x14ac:dyDescent="0.25">
      <c r="A113" s="117" t="s">
        <v>54</v>
      </c>
      <c r="B113" s="57">
        <v>2</v>
      </c>
      <c r="C113" s="57">
        <v>1</v>
      </c>
      <c r="D113" s="57">
        <v>0</v>
      </c>
      <c r="E113" s="57">
        <v>0</v>
      </c>
      <c r="F113" s="57">
        <v>0</v>
      </c>
      <c r="G113" s="129">
        <v>3</v>
      </c>
      <c r="H113" s="100"/>
      <c r="I113" s="100"/>
      <c r="J113" s="117" t="s">
        <v>54</v>
      </c>
      <c r="K113" s="57">
        <v>1</v>
      </c>
      <c r="L113" s="57">
        <v>1</v>
      </c>
      <c r="M113" s="57">
        <v>0</v>
      </c>
      <c r="N113" s="57">
        <v>0</v>
      </c>
      <c r="O113" s="57">
        <v>0</v>
      </c>
      <c r="P113" s="132">
        <v>2</v>
      </c>
    </row>
    <row r="114" spans="1:18" x14ac:dyDescent="0.25">
      <c r="A114" s="124" t="s">
        <v>19</v>
      </c>
      <c r="B114" s="129">
        <v>495</v>
      </c>
      <c r="C114" s="129">
        <v>28</v>
      </c>
      <c r="D114" s="129">
        <v>10</v>
      </c>
      <c r="E114" s="129">
        <v>4</v>
      </c>
      <c r="F114" s="129">
        <v>1</v>
      </c>
      <c r="G114" s="129">
        <v>538</v>
      </c>
      <c r="H114" s="100"/>
      <c r="I114" s="100"/>
      <c r="J114" s="124" t="s">
        <v>19</v>
      </c>
      <c r="K114" s="132">
        <v>52</v>
      </c>
      <c r="L114" s="132">
        <v>3</v>
      </c>
      <c r="M114" s="132">
        <v>0</v>
      </c>
      <c r="N114" s="132">
        <v>4</v>
      </c>
      <c r="O114" s="132">
        <v>1</v>
      </c>
      <c r="P114" s="132">
        <v>60</v>
      </c>
    </row>
    <row r="116" spans="1:18" s="25" customFormat="1" x14ac:dyDescent="0.25">
      <c r="A116" s="24" t="s">
        <v>279</v>
      </c>
      <c r="B116" s="24"/>
      <c r="C116" s="24"/>
      <c r="D116" s="24"/>
      <c r="E116" s="24"/>
      <c r="F116" s="24"/>
      <c r="G116" s="24"/>
      <c r="H116" s="24"/>
      <c r="I116" s="24"/>
      <c r="J116" s="24"/>
      <c r="K116" s="24"/>
      <c r="L116" s="24"/>
      <c r="M116" s="24"/>
      <c r="N116" s="24"/>
      <c r="O116" s="24"/>
      <c r="P116" s="24"/>
      <c r="Q116" s="24"/>
      <c r="R116" s="24"/>
    </row>
    <row r="118" spans="1:18" s="18" customFormat="1" ht="30" x14ac:dyDescent="0.25">
      <c r="A118" s="15" t="s">
        <v>0</v>
      </c>
      <c r="B118" s="4" t="s">
        <v>74</v>
      </c>
      <c r="C118" s="4" t="s">
        <v>75</v>
      </c>
      <c r="D118" s="4" t="s">
        <v>76</v>
      </c>
      <c r="E118" s="4" t="s">
        <v>77</v>
      </c>
      <c r="F118" s="4" t="s">
        <v>352</v>
      </c>
      <c r="G118" s="4" t="s">
        <v>65</v>
      </c>
      <c r="H118" s="4" t="s">
        <v>73</v>
      </c>
      <c r="I118" s="4" t="s">
        <v>11</v>
      </c>
      <c r="J118" s="17"/>
      <c r="K118" s="17"/>
      <c r="L118" s="17"/>
      <c r="M118" s="17"/>
      <c r="N118" s="17"/>
      <c r="O118" s="17"/>
      <c r="P118" s="17"/>
      <c r="Q118" s="17"/>
      <c r="R118" s="17"/>
    </row>
    <row r="119" spans="1:18" x14ac:dyDescent="0.25">
      <c r="A119" s="116" t="s">
        <v>3</v>
      </c>
      <c r="B119" s="131">
        <v>16</v>
      </c>
      <c r="C119" s="131">
        <v>2</v>
      </c>
      <c r="D119" s="131">
        <v>1</v>
      </c>
      <c r="E119" s="131">
        <v>7</v>
      </c>
      <c r="F119" s="131">
        <v>0</v>
      </c>
      <c r="G119" s="131">
        <v>0</v>
      </c>
      <c r="H119" s="131">
        <v>1</v>
      </c>
      <c r="I119" s="132">
        <v>27</v>
      </c>
    </row>
    <row r="120" spans="1:18" x14ac:dyDescent="0.25">
      <c r="A120" s="116" t="s">
        <v>66</v>
      </c>
      <c r="B120" s="131">
        <v>10</v>
      </c>
      <c r="C120" s="131">
        <v>1</v>
      </c>
      <c r="D120" s="131">
        <v>0</v>
      </c>
      <c r="E120" s="131">
        <v>3</v>
      </c>
      <c r="F120" s="131">
        <v>0</v>
      </c>
      <c r="G120" s="131">
        <v>0</v>
      </c>
      <c r="H120" s="131">
        <v>3</v>
      </c>
      <c r="I120" s="132">
        <v>17</v>
      </c>
      <c r="O120" s="21"/>
    </row>
    <row r="121" spans="1:18" x14ac:dyDescent="0.25">
      <c r="A121" s="116" t="s">
        <v>67</v>
      </c>
      <c r="B121" s="131">
        <v>12</v>
      </c>
      <c r="C121" s="131">
        <v>4</v>
      </c>
      <c r="D121" s="131">
        <v>0</v>
      </c>
      <c r="E121" s="131">
        <v>1</v>
      </c>
      <c r="F121" s="131">
        <v>0</v>
      </c>
      <c r="G121" s="131">
        <v>0</v>
      </c>
      <c r="H121" s="131">
        <v>0</v>
      </c>
      <c r="I121" s="132">
        <v>17</v>
      </c>
      <c r="O121" s="22"/>
    </row>
    <row r="122" spans="1:18" x14ac:dyDescent="0.25">
      <c r="A122" s="116" t="s">
        <v>37</v>
      </c>
      <c r="B122" s="131">
        <v>37</v>
      </c>
      <c r="C122" s="131">
        <v>6</v>
      </c>
      <c r="D122" s="131">
        <v>0</v>
      </c>
      <c r="E122" s="131">
        <v>1</v>
      </c>
      <c r="F122" s="131">
        <v>0</v>
      </c>
      <c r="G122" s="131">
        <v>0</v>
      </c>
      <c r="H122" s="131">
        <v>0</v>
      </c>
      <c r="I122" s="132">
        <v>44</v>
      </c>
      <c r="K122" s="21"/>
      <c r="N122" s="21"/>
    </row>
    <row r="123" spans="1:18" x14ac:dyDescent="0.25">
      <c r="A123" s="116" t="s">
        <v>38</v>
      </c>
      <c r="B123" s="131">
        <v>58</v>
      </c>
      <c r="C123" s="131">
        <v>4</v>
      </c>
      <c r="D123" s="131">
        <v>0</v>
      </c>
      <c r="E123" s="131">
        <v>5</v>
      </c>
      <c r="F123" s="131">
        <v>0</v>
      </c>
      <c r="G123" s="131">
        <v>0</v>
      </c>
      <c r="H123" s="131">
        <v>2</v>
      </c>
      <c r="I123" s="132">
        <v>69</v>
      </c>
      <c r="K123" s="22"/>
      <c r="N123" s="22"/>
    </row>
    <row r="124" spans="1:18" x14ac:dyDescent="0.25">
      <c r="A124" s="116" t="s">
        <v>39</v>
      </c>
      <c r="B124" s="131">
        <v>44</v>
      </c>
      <c r="C124" s="131">
        <v>10</v>
      </c>
      <c r="D124" s="131">
        <v>0</v>
      </c>
      <c r="E124" s="131">
        <v>9</v>
      </c>
      <c r="F124" s="131">
        <v>1</v>
      </c>
      <c r="G124" s="131">
        <v>0</v>
      </c>
      <c r="H124" s="131">
        <v>1</v>
      </c>
      <c r="I124" s="132">
        <v>65</v>
      </c>
    </row>
    <row r="125" spans="1:18" x14ac:dyDescent="0.25">
      <c r="A125" s="116" t="s">
        <v>40</v>
      </c>
      <c r="B125" s="131">
        <v>42</v>
      </c>
      <c r="C125" s="131">
        <v>8</v>
      </c>
      <c r="D125" s="131">
        <v>0</v>
      </c>
      <c r="E125" s="131">
        <v>7</v>
      </c>
      <c r="F125" s="131">
        <v>0</v>
      </c>
      <c r="G125" s="131">
        <v>0</v>
      </c>
      <c r="H125" s="131">
        <v>2</v>
      </c>
      <c r="I125" s="132">
        <v>59</v>
      </c>
    </row>
    <row r="126" spans="1:18" x14ac:dyDescent="0.25">
      <c r="A126" s="116" t="s">
        <v>41</v>
      </c>
      <c r="B126" s="131">
        <v>52</v>
      </c>
      <c r="C126" s="131">
        <v>5</v>
      </c>
      <c r="D126" s="131">
        <v>1</v>
      </c>
      <c r="E126" s="131">
        <v>4</v>
      </c>
      <c r="F126" s="131">
        <v>0</v>
      </c>
      <c r="G126" s="131">
        <v>0</v>
      </c>
      <c r="H126" s="131">
        <v>2</v>
      </c>
      <c r="I126" s="132">
        <v>64</v>
      </c>
    </row>
    <row r="127" spans="1:18" x14ac:dyDescent="0.25">
      <c r="A127" s="116" t="s">
        <v>42</v>
      </c>
      <c r="B127" s="131">
        <v>60</v>
      </c>
      <c r="C127" s="131">
        <v>10</v>
      </c>
      <c r="D127" s="131">
        <v>0</v>
      </c>
      <c r="E127" s="131">
        <v>1</v>
      </c>
      <c r="F127" s="131">
        <v>0</v>
      </c>
      <c r="G127" s="131">
        <v>0</v>
      </c>
      <c r="H127" s="131">
        <v>0</v>
      </c>
      <c r="I127" s="132">
        <v>71</v>
      </c>
    </row>
    <row r="128" spans="1:18" x14ac:dyDescent="0.25">
      <c r="A128" s="116" t="s">
        <v>43</v>
      </c>
      <c r="B128" s="131">
        <v>63</v>
      </c>
      <c r="C128" s="131">
        <v>6</v>
      </c>
      <c r="D128" s="131">
        <v>1</v>
      </c>
      <c r="E128" s="131">
        <v>9</v>
      </c>
      <c r="F128" s="131">
        <v>0</v>
      </c>
      <c r="G128" s="131">
        <v>0</v>
      </c>
      <c r="H128" s="131">
        <v>1</v>
      </c>
      <c r="I128" s="132">
        <v>80</v>
      </c>
    </row>
    <row r="129" spans="1:18" x14ac:dyDescent="0.25">
      <c r="A129" s="116" t="s">
        <v>44</v>
      </c>
      <c r="B129" s="131">
        <v>64</v>
      </c>
      <c r="C129" s="131">
        <v>16</v>
      </c>
      <c r="D129" s="131">
        <v>1</v>
      </c>
      <c r="E129" s="131">
        <v>2</v>
      </c>
      <c r="F129" s="131">
        <v>1</v>
      </c>
      <c r="G129" s="131">
        <v>0</v>
      </c>
      <c r="H129" s="131">
        <v>1</v>
      </c>
      <c r="I129" s="132">
        <v>85</v>
      </c>
    </row>
    <row r="130" spans="1:18" x14ac:dyDescent="0.25">
      <c r="A130" s="116" t="s">
        <v>45</v>
      </c>
      <c r="B130" s="131">
        <v>71</v>
      </c>
      <c r="C130" s="131">
        <v>14</v>
      </c>
      <c r="D130" s="131">
        <v>0</v>
      </c>
      <c r="E130" s="131">
        <v>4</v>
      </c>
      <c r="F130" s="131">
        <v>0</v>
      </c>
      <c r="G130" s="131">
        <v>0</v>
      </c>
      <c r="H130" s="131">
        <v>1</v>
      </c>
      <c r="I130" s="132">
        <v>90</v>
      </c>
    </row>
    <row r="131" spans="1:18" x14ac:dyDescent="0.25">
      <c r="A131" s="116" t="s">
        <v>46</v>
      </c>
      <c r="B131" s="131">
        <v>58</v>
      </c>
      <c r="C131" s="131">
        <v>14</v>
      </c>
      <c r="D131" s="131">
        <v>0</v>
      </c>
      <c r="E131" s="131">
        <v>6</v>
      </c>
      <c r="F131" s="131">
        <v>1</v>
      </c>
      <c r="G131" s="131">
        <v>0</v>
      </c>
      <c r="H131" s="131">
        <v>0</v>
      </c>
      <c r="I131" s="132">
        <v>79</v>
      </c>
    </row>
    <row r="132" spans="1:18" x14ac:dyDescent="0.25">
      <c r="A132" s="116" t="s">
        <v>47</v>
      </c>
      <c r="B132" s="131">
        <v>74</v>
      </c>
      <c r="C132" s="131">
        <v>9</v>
      </c>
      <c r="D132" s="131">
        <v>0</v>
      </c>
      <c r="E132" s="131">
        <v>7</v>
      </c>
      <c r="F132" s="131">
        <v>0</v>
      </c>
      <c r="G132" s="131">
        <v>0</v>
      </c>
      <c r="H132" s="131">
        <v>0</v>
      </c>
      <c r="I132" s="132">
        <v>90</v>
      </c>
    </row>
    <row r="133" spans="1:18" x14ac:dyDescent="0.25">
      <c r="A133" s="116" t="s">
        <v>48</v>
      </c>
      <c r="B133" s="131">
        <v>64</v>
      </c>
      <c r="C133" s="131">
        <v>4</v>
      </c>
      <c r="D133" s="131">
        <v>0</v>
      </c>
      <c r="E133" s="131">
        <v>1</v>
      </c>
      <c r="F133" s="131">
        <v>1</v>
      </c>
      <c r="G133" s="131">
        <v>0</v>
      </c>
      <c r="H133" s="131">
        <v>0</v>
      </c>
      <c r="I133" s="132">
        <v>70</v>
      </c>
    </row>
    <row r="134" spans="1:18" x14ac:dyDescent="0.25">
      <c r="A134" s="116" t="s">
        <v>49</v>
      </c>
      <c r="B134" s="131">
        <v>68</v>
      </c>
      <c r="C134" s="131">
        <v>1</v>
      </c>
      <c r="D134" s="131">
        <v>0</v>
      </c>
      <c r="E134" s="131">
        <v>6</v>
      </c>
      <c r="F134" s="131">
        <v>0</v>
      </c>
      <c r="G134" s="131">
        <v>0</v>
      </c>
      <c r="H134" s="131">
        <v>0</v>
      </c>
      <c r="I134" s="132">
        <v>75</v>
      </c>
    </row>
    <row r="135" spans="1:18" x14ac:dyDescent="0.25">
      <c r="A135" s="116" t="s">
        <v>50</v>
      </c>
      <c r="B135" s="131">
        <v>68</v>
      </c>
      <c r="C135" s="131">
        <v>1</v>
      </c>
      <c r="D135" s="131">
        <v>0</v>
      </c>
      <c r="E135" s="131">
        <v>9</v>
      </c>
      <c r="F135" s="131">
        <v>0</v>
      </c>
      <c r="G135" s="131">
        <v>0</v>
      </c>
      <c r="H135" s="131">
        <v>2</v>
      </c>
      <c r="I135" s="132">
        <v>80</v>
      </c>
    </row>
    <row r="136" spans="1:18" x14ac:dyDescent="0.25">
      <c r="A136" s="116" t="s">
        <v>51</v>
      </c>
      <c r="B136" s="131">
        <v>83</v>
      </c>
      <c r="C136" s="131">
        <v>2</v>
      </c>
      <c r="D136" s="131">
        <v>0</v>
      </c>
      <c r="E136" s="131">
        <v>5</v>
      </c>
      <c r="F136" s="131">
        <v>0</v>
      </c>
      <c r="G136" s="131">
        <v>0</v>
      </c>
      <c r="H136" s="131">
        <v>0</v>
      </c>
      <c r="I136" s="132">
        <v>90</v>
      </c>
    </row>
    <row r="137" spans="1:18" x14ac:dyDescent="0.25">
      <c r="A137" s="116" t="s">
        <v>52</v>
      </c>
      <c r="B137" s="131">
        <v>43</v>
      </c>
      <c r="C137" s="131">
        <v>1</v>
      </c>
      <c r="D137" s="131">
        <v>0</v>
      </c>
      <c r="E137" s="131">
        <v>4</v>
      </c>
      <c r="F137" s="131">
        <v>0</v>
      </c>
      <c r="G137" s="131">
        <v>0</v>
      </c>
      <c r="H137" s="131">
        <v>0</v>
      </c>
      <c r="I137" s="132">
        <v>48</v>
      </c>
    </row>
    <row r="138" spans="1:18" x14ac:dyDescent="0.25">
      <c r="A138" s="116" t="s">
        <v>53</v>
      </c>
      <c r="B138" s="131">
        <v>17</v>
      </c>
      <c r="C138" s="131">
        <v>0</v>
      </c>
      <c r="D138" s="131">
        <v>0</v>
      </c>
      <c r="E138" s="131">
        <v>1</v>
      </c>
      <c r="F138" s="131">
        <v>0</v>
      </c>
      <c r="G138" s="131">
        <v>1</v>
      </c>
      <c r="H138" s="131">
        <v>0</v>
      </c>
      <c r="I138" s="132">
        <v>19</v>
      </c>
    </row>
    <row r="139" spans="1:18" x14ac:dyDescent="0.25">
      <c r="A139" s="116" t="s">
        <v>54</v>
      </c>
      <c r="B139" s="131">
        <v>3</v>
      </c>
      <c r="C139" s="131">
        <v>0</v>
      </c>
      <c r="D139" s="131">
        <v>0</v>
      </c>
      <c r="E139" s="131">
        <v>0</v>
      </c>
      <c r="F139" s="131">
        <v>0</v>
      </c>
      <c r="G139" s="131">
        <v>0</v>
      </c>
      <c r="H139" s="131">
        <v>0</v>
      </c>
      <c r="I139" s="132">
        <v>3</v>
      </c>
    </row>
    <row r="140" spans="1:18" x14ac:dyDescent="0.25">
      <c r="A140" s="124" t="s">
        <v>11</v>
      </c>
      <c r="B140" s="132">
        <v>1007</v>
      </c>
      <c r="C140" s="132">
        <v>118</v>
      </c>
      <c r="D140" s="132">
        <v>4</v>
      </c>
      <c r="E140" s="132">
        <v>92</v>
      </c>
      <c r="F140" s="132"/>
      <c r="G140" s="132">
        <v>1</v>
      </c>
      <c r="H140" s="131">
        <v>16</v>
      </c>
      <c r="I140" s="132">
        <v>1242</v>
      </c>
    </row>
    <row r="141" spans="1:18" x14ac:dyDescent="0.25">
      <c r="A141" s="14"/>
      <c r="B141" s="14"/>
      <c r="C141" s="14"/>
      <c r="D141" s="14"/>
      <c r="E141" s="14"/>
      <c r="F141" s="14"/>
      <c r="G141" s="14"/>
      <c r="H141" s="14"/>
      <c r="I141" s="14"/>
      <c r="J141" s="14"/>
      <c r="K141" s="14"/>
    </row>
    <row r="142" spans="1:18" x14ac:dyDescent="0.25">
      <c r="A142" s="2" t="s">
        <v>198</v>
      </c>
      <c r="B142" s="24"/>
      <c r="C142" s="24"/>
      <c r="D142" s="24"/>
      <c r="E142" s="14"/>
      <c r="F142" s="14"/>
      <c r="G142" s="14"/>
      <c r="H142" s="14"/>
      <c r="I142" s="14"/>
      <c r="J142" s="14"/>
      <c r="K142" s="14"/>
    </row>
    <row r="143" spans="1:18" x14ac:dyDescent="0.25">
      <c r="H143" s="14"/>
      <c r="I143" s="14"/>
      <c r="J143" s="14"/>
      <c r="K143" s="14"/>
      <c r="L143" s="14"/>
      <c r="M143" s="14"/>
      <c r="N143" s="14"/>
    </row>
    <row r="144" spans="1:18" s="18" customFormat="1" x14ac:dyDescent="0.25">
      <c r="A144" s="15" t="s">
        <v>0</v>
      </c>
      <c r="B144" s="16" t="s">
        <v>105</v>
      </c>
      <c r="C144" s="16" t="s">
        <v>111</v>
      </c>
      <c r="D144" s="16" t="s">
        <v>112</v>
      </c>
      <c r="E144" s="16" t="s">
        <v>114</v>
      </c>
      <c r="F144" s="16" t="s">
        <v>113</v>
      </c>
      <c r="G144" s="16" t="s">
        <v>82</v>
      </c>
      <c r="H144" s="47"/>
      <c r="I144" s="47"/>
      <c r="J144" s="47"/>
      <c r="K144" s="47"/>
      <c r="L144" s="47"/>
      <c r="M144" s="47"/>
      <c r="N144" s="47"/>
      <c r="O144" s="17"/>
      <c r="P144" s="17"/>
      <c r="Q144" s="17"/>
      <c r="R144" s="17"/>
    </row>
    <row r="145" spans="1:17" x14ac:dyDescent="0.25">
      <c r="A145" s="116" t="s">
        <v>3</v>
      </c>
      <c r="B145" s="131">
        <v>64</v>
      </c>
      <c r="C145" s="134">
        <v>0.5</v>
      </c>
      <c r="D145" s="134">
        <v>2.1</v>
      </c>
      <c r="E145" s="134">
        <v>5.6150000000000002</v>
      </c>
      <c r="F145" s="134">
        <v>9.4499999999999993</v>
      </c>
      <c r="G145" s="134">
        <v>21</v>
      </c>
      <c r="H145" s="14"/>
      <c r="I145" s="14"/>
      <c r="J145" s="14"/>
      <c r="K145" s="14"/>
      <c r="L145" s="14"/>
      <c r="M145" s="14"/>
      <c r="N145" s="48"/>
      <c r="O145" s="20"/>
      <c r="Q145" s="20"/>
    </row>
    <row r="146" spans="1:17" x14ac:dyDescent="0.25">
      <c r="A146" s="116" t="s">
        <v>66</v>
      </c>
      <c r="B146" s="131">
        <v>30</v>
      </c>
      <c r="C146" s="134">
        <v>2.085</v>
      </c>
      <c r="D146" s="134">
        <v>3</v>
      </c>
      <c r="E146" s="134">
        <v>4</v>
      </c>
      <c r="F146" s="134">
        <v>7.31</v>
      </c>
      <c r="G146" s="134">
        <v>14.835000000000001</v>
      </c>
      <c r="H146" s="14"/>
      <c r="I146" s="14"/>
      <c r="J146" s="14"/>
      <c r="K146" s="14"/>
      <c r="L146" s="49"/>
      <c r="M146" s="14"/>
      <c r="N146" s="48"/>
      <c r="O146" s="20"/>
      <c r="Q146" s="20"/>
    </row>
    <row r="147" spans="1:17" x14ac:dyDescent="0.25">
      <c r="A147" s="116" t="s">
        <v>67</v>
      </c>
      <c r="B147" s="131">
        <v>33</v>
      </c>
      <c r="C147" s="134">
        <v>2.79</v>
      </c>
      <c r="D147" s="134">
        <v>3.4</v>
      </c>
      <c r="E147" s="134">
        <v>6.07</v>
      </c>
      <c r="F147" s="134">
        <v>10.1</v>
      </c>
      <c r="G147" s="134">
        <v>16.829999999999998</v>
      </c>
      <c r="H147" s="14"/>
      <c r="I147" s="14"/>
      <c r="J147" s="14"/>
      <c r="K147" s="14"/>
      <c r="L147" s="50"/>
      <c r="M147" s="14"/>
      <c r="N147" s="48"/>
      <c r="O147" s="20"/>
      <c r="Q147" s="20"/>
    </row>
    <row r="148" spans="1:17" x14ac:dyDescent="0.25">
      <c r="A148" s="116" t="s">
        <v>37</v>
      </c>
      <c r="B148" s="131">
        <v>76</v>
      </c>
      <c r="C148" s="134">
        <v>1.1299999999999999</v>
      </c>
      <c r="D148" s="134">
        <v>2.145</v>
      </c>
      <c r="E148" s="134">
        <v>4.5599999999999996</v>
      </c>
      <c r="F148" s="134">
        <v>8.86</v>
      </c>
      <c r="G148" s="134">
        <v>27.66</v>
      </c>
      <c r="H148" s="14"/>
      <c r="I148" s="14"/>
      <c r="J148" s="14"/>
      <c r="K148" s="14"/>
      <c r="L148" s="14"/>
      <c r="M148" s="14"/>
      <c r="N148" s="48"/>
      <c r="O148" s="20"/>
      <c r="Q148" s="20"/>
    </row>
    <row r="149" spans="1:17" x14ac:dyDescent="0.25">
      <c r="A149" s="116" t="s">
        <v>38</v>
      </c>
      <c r="B149" s="131">
        <v>102</v>
      </c>
      <c r="C149" s="134">
        <v>1.2</v>
      </c>
      <c r="D149" s="134">
        <v>2.58</v>
      </c>
      <c r="E149" s="134">
        <v>5.6050000000000004</v>
      </c>
      <c r="F149" s="134">
        <v>11.12</v>
      </c>
      <c r="G149" s="134">
        <v>31.77</v>
      </c>
      <c r="H149" s="14"/>
      <c r="I149" s="14"/>
      <c r="J149" s="14"/>
      <c r="K149" s="14"/>
      <c r="L149" s="14"/>
      <c r="M149" s="14"/>
      <c r="N149" s="48"/>
      <c r="O149" s="20"/>
      <c r="Q149" s="20"/>
    </row>
    <row r="150" spans="1:17" x14ac:dyDescent="0.25">
      <c r="A150" s="116" t="s">
        <v>39</v>
      </c>
      <c r="B150" s="131">
        <v>98</v>
      </c>
      <c r="C150" s="134">
        <v>1</v>
      </c>
      <c r="D150" s="134">
        <v>2.72</v>
      </c>
      <c r="E150" s="134">
        <v>4.9000000000000004</v>
      </c>
      <c r="F150" s="134">
        <v>8.24</v>
      </c>
      <c r="G150" s="134">
        <v>18.989999999999998</v>
      </c>
      <c r="H150" s="14"/>
      <c r="I150" s="14"/>
      <c r="J150" s="14"/>
      <c r="K150" s="14"/>
      <c r="L150" s="14"/>
      <c r="M150" s="14"/>
      <c r="N150" s="48"/>
      <c r="O150" s="20"/>
      <c r="Q150" s="20"/>
    </row>
    <row r="151" spans="1:17" x14ac:dyDescent="0.25">
      <c r="A151" s="116" t="s">
        <v>40</v>
      </c>
      <c r="B151" s="131">
        <v>94</v>
      </c>
      <c r="C151" s="134">
        <v>1.88</v>
      </c>
      <c r="D151" s="134">
        <v>3.6</v>
      </c>
      <c r="E151" s="134">
        <v>6.15</v>
      </c>
      <c r="F151" s="134">
        <v>12.72</v>
      </c>
      <c r="G151" s="134">
        <v>24.69</v>
      </c>
      <c r="H151" s="14"/>
      <c r="I151" s="14"/>
      <c r="J151" s="14"/>
      <c r="K151" s="14"/>
      <c r="L151" s="14"/>
      <c r="M151" s="14"/>
      <c r="N151" s="48"/>
      <c r="O151" s="20"/>
      <c r="Q151" s="20"/>
    </row>
    <row r="152" spans="1:17" x14ac:dyDescent="0.25">
      <c r="A152" s="116" t="s">
        <v>41</v>
      </c>
      <c r="B152" s="131">
        <v>96</v>
      </c>
      <c r="C152" s="134">
        <v>1.68</v>
      </c>
      <c r="D152" s="134">
        <v>3.03</v>
      </c>
      <c r="E152" s="134">
        <v>6</v>
      </c>
      <c r="F152" s="134">
        <v>15.06</v>
      </c>
      <c r="G152" s="134">
        <v>21.96</v>
      </c>
      <c r="H152" s="14"/>
      <c r="I152" s="14"/>
      <c r="J152" s="14"/>
      <c r="K152" s="14"/>
      <c r="L152" s="14"/>
      <c r="M152" s="14"/>
      <c r="N152" s="48"/>
      <c r="O152" s="20"/>
      <c r="Q152" s="20"/>
    </row>
    <row r="153" spans="1:17" x14ac:dyDescent="0.25">
      <c r="A153" s="116" t="s">
        <v>42</v>
      </c>
      <c r="B153" s="131">
        <v>91</v>
      </c>
      <c r="C153" s="134">
        <v>1.1399999999999999</v>
      </c>
      <c r="D153" s="134">
        <v>2.63</v>
      </c>
      <c r="E153" s="134">
        <v>5.88</v>
      </c>
      <c r="F153" s="134">
        <v>12.92</v>
      </c>
      <c r="G153" s="134">
        <v>28.43</v>
      </c>
      <c r="H153" s="14"/>
      <c r="I153" s="14"/>
      <c r="J153" s="14"/>
      <c r="K153" s="14"/>
      <c r="L153" s="14"/>
      <c r="M153" s="14"/>
      <c r="N153" s="48"/>
      <c r="O153" s="20"/>
      <c r="Q153" s="20"/>
    </row>
    <row r="154" spans="1:17" x14ac:dyDescent="0.25">
      <c r="A154" s="116" t="s">
        <v>43</v>
      </c>
      <c r="B154" s="131">
        <v>120</v>
      </c>
      <c r="C154" s="134">
        <v>2.085</v>
      </c>
      <c r="D154" s="134">
        <v>3.79</v>
      </c>
      <c r="E154" s="134">
        <v>6.89</v>
      </c>
      <c r="F154" s="134">
        <v>13.86</v>
      </c>
      <c r="G154" s="134">
        <v>29.03</v>
      </c>
      <c r="H154" s="14"/>
      <c r="I154" s="14"/>
      <c r="J154" s="14"/>
      <c r="K154" s="14"/>
      <c r="L154" s="14"/>
      <c r="M154" s="14"/>
      <c r="N154" s="48"/>
      <c r="O154" s="20"/>
      <c r="Q154" s="20"/>
    </row>
    <row r="155" spans="1:17" x14ac:dyDescent="0.25">
      <c r="A155" s="116" t="s">
        <v>44</v>
      </c>
      <c r="B155" s="131">
        <v>126</v>
      </c>
      <c r="C155" s="134">
        <v>1.83</v>
      </c>
      <c r="D155" s="134">
        <v>3.37</v>
      </c>
      <c r="E155" s="134">
        <v>6.62</v>
      </c>
      <c r="F155" s="134">
        <v>12.79</v>
      </c>
      <c r="G155" s="134">
        <v>34.71</v>
      </c>
      <c r="H155" s="14"/>
      <c r="I155" s="14"/>
      <c r="J155" s="14"/>
      <c r="K155" s="14"/>
      <c r="L155" s="14"/>
      <c r="M155" s="14"/>
      <c r="N155" s="48"/>
      <c r="O155" s="20"/>
      <c r="Q155" s="20"/>
    </row>
    <row r="156" spans="1:17" x14ac:dyDescent="0.25">
      <c r="A156" s="116" t="s">
        <v>45</v>
      </c>
      <c r="B156" s="131">
        <v>137</v>
      </c>
      <c r="C156" s="134">
        <v>1.86</v>
      </c>
      <c r="D156" s="134">
        <v>3.04</v>
      </c>
      <c r="E156" s="134">
        <v>6.48</v>
      </c>
      <c r="F156" s="134">
        <v>14.06</v>
      </c>
      <c r="G156" s="134">
        <v>31</v>
      </c>
      <c r="H156" s="14"/>
      <c r="I156" s="14"/>
      <c r="J156" s="14"/>
      <c r="K156" s="14"/>
      <c r="L156" s="14"/>
      <c r="M156" s="14"/>
      <c r="N156" s="48"/>
      <c r="O156" s="20"/>
      <c r="Q156" s="20"/>
    </row>
    <row r="157" spans="1:17" x14ac:dyDescent="0.25">
      <c r="A157" s="116" t="s">
        <v>46</v>
      </c>
      <c r="B157" s="131">
        <v>130</v>
      </c>
      <c r="C157" s="134">
        <v>1.79</v>
      </c>
      <c r="D157" s="134">
        <v>3</v>
      </c>
      <c r="E157" s="134">
        <v>6</v>
      </c>
      <c r="F157" s="134">
        <v>13</v>
      </c>
      <c r="G157" s="134">
        <v>26.43</v>
      </c>
      <c r="H157" s="14"/>
      <c r="I157" s="14"/>
      <c r="J157" s="14"/>
      <c r="K157" s="14"/>
      <c r="L157" s="14"/>
      <c r="M157" s="14"/>
      <c r="N157" s="48"/>
      <c r="O157" s="20"/>
      <c r="Q157" s="20"/>
    </row>
    <row r="158" spans="1:17" x14ac:dyDescent="0.25">
      <c r="A158" s="116" t="s">
        <v>47</v>
      </c>
      <c r="B158" s="131">
        <v>150</v>
      </c>
      <c r="C158" s="134">
        <v>1.2050000000000001</v>
      </c>
      <c r="D158" s="134">
        <v>3</v>
      </c>
      <c r="E158" s="134">
        <v>6.09</v>
      </c>
      <c r="F158" s="134">
        <v>13</v>
      </c>
      <c r="G158" s="134">
        <v>22.664999999999999</v>
      </c>
      <c r="H158" s="14"/>
      <c r="I158" s="14"/>
      <c r="J158" s="14"/>
      <c r="K158" s="14"/>
      <c r="L158" s="14"/>
      <c r="M158" s="14"/>
      <c r="N158" s="48"/>
      <c r="O158" s="20"/>
      <c r="Q158" s="20"/>
    </row>
    <row r="159" spans="1:17" x14ac:dyDescent="0.25">
      <c r="A159" s="116" t="s">
        <v>48</v>
      </c>
      <c r="B159" s="131">
        <v>129</v>
      </c>
      <c r="C159" s="134">
        <v>2</v>
      </c>
      <c r="D159" s="134">
        <v>3.75</v>
      </c>
      <c r="E159" s="134">
        <v>9.4</v>
      </c>
      <c r="F159" s="134">
        <v>15.87</v>
      </c>
      <c r="G159" s="134">
        <v>24.01</v>
      </c>
      <c r="H159" s="14"/>
      <c r="I159" s="14"/>
      <c r="J159" s="14"/>
      <c r="K159" s="14"/>
      <c r="L159" s="14"/>
      <c r="M159" s="14"/>
      <c r="N159" s="48"/>
      <c r="O159" s="20"/>
      <c r="Q159" s="20"/>
    </row>
    <row r="160" spans="1:17" x14ac:dyDescent="0.25">
      <c r="A160" s="116" t="s">
        <v>49</v>
      </c>
      <c r="B160" s="131">
        <v>112</v>
      </c>
      <c r="C160" s="134">
        <v>1.69</v>
      </c>
      <c r="D160" s="134">
        <v>3.89</v>
      </c>
      <c r="E160" s="134">
        <v>7.27</v>
      </c>
      <c r="F160" s="134">
        <v>13.54</v>
      </c>
      <c r="G160" s="134">
        <v>23.83</v>
      </c>
      <c r="H160" s="14"/>
      <c r="I160" s="14"/>
      <c r="J160" s="14"/>
      <c r="K160" s="14"/>
      <c r="L160" s="14"/>
      <c r="M160" s="14"/>
      <c r="N160" s="48"/>
      <c r="O160" s="20"/>
      <c r="Q160" s="20"/>
    </row>
    <row r="161" spans="1:17" x14ac:dyDescent="0.25">
      <c r="A161" s="116" t="s">
        <v>50</v>
      </c>
      <c r="B161" s="131">
        <v>126</v>
      </c>
      <c r="C161" s="134">
        <v>1.83</v>
      </c>
      <c r="D161" s="134">
        <v>4.3499999999999996</v>
      </c>
      <c r="E161" s="134">
        <v>8.125</v>
      </c>
      <c r="F161" s="134">
        <v>14.56</v>
      </c>
      <c r="G161" s="134">
        <v>21.55</v>
      </c>
      <c r="H161" s="14"/>
      <c r="I161" s="14"/>
      <c r="J161" s="14"/>
      <c r="K161" s="14"/>
      <c r="L161" s="14"/>
      <c r="M161" s="14"/>
      <c r="N161" s="48"/>
      <c r="O161" s="20"/>
      <c r="Q161" s="20"/>
    </row>
    <row r="162" spans="1:17" x14ac:dyDescent="0.25">
      <c r="A162" s="116" t="s">
        <v>51</v>
      </c>
      <c r="B162" s="131">
        <v>131</v>
      </c>
      <c r="C162" s="134">
        <v>1.29</v>
      </c>
      <c r="D162" s="134">
        <v>4.0999999999999996</v>
      </c>
      <c r="E162" s="134">
        <v>8.48</v>
      </c>
      <c r="F162" s="134">
        <v>14.86</v>
      </c>
      <c r="G162" s="134">
        <v>23.02</v>
      </c>
      <c r="H162" s="14"/>
      <c r="I162" s="14"/>
      <c r="J162" s="14"/>
      <c r="K162" s="14"/>
      <c r="L162" s="14"/>
      <c r="M162" s="14"/>
      <c r="N162" s="48"/>
      <c r="O162" s="20"/>
      <c r="Q162" s="20"/>
    </row>
    <row r="163" spans="1:17" x14ac:dyDescent="0.25">
      <c r="A163" s="116" t="s">
        <v>52</v>
      </c>
      <c r="B163" s="131">
        <v>68</v>
      </c>
      <c r="C163" s="134">
        <v>1.51</v>
      </c>
      <c r="D163" s="134">
        <v>3.1150000000000002</v>
      </c>
      <c r="E163" s="134">
        <v>7.66</v>
      </c>
      <c r="F163" s="134">
        <v>14.445</v>
      </c>
      <c r="G163" s="134">
        <v>19.100000000000001</v>
      </c>
      <c r="H163" s="14"/>
      <c r="I163" s="14"/>
      <c r="J163" s="14"/>
      <c r="K163" s="14"/>
      <c r="L163" s="14"/>
      <c r="M163" s="14"/>
      <c r="N163" s="48"/>
      <c r="O163" s="20"/>
      <c r="Q163" s="20"/>
    </row>
    <row r="164" spans="1:17" x14ac:dyDescent="0.25">
      <c r="A164" s="116" t="s">
        <v>53</v>
      </c>
      <c r="B164" s="131">
        <v>22</v>
      </c>
      <c r="C164" s="134">
        <v>1.5</v>
      </c>
      <c r="D164" s="134">
        <v>2.0099999999999998</v>
      </c>
      <c r="E164" s="134">
        <v>4.7350000000000003</v>
      </c>
      <c r="F164" s="134">
        <v>12.5</v>
      </c>
      <c r="G164" s="134">
        <v>16</v>
      </c>
      <c r="H164" s="14"/>
      <c r="I164" s="14"/>
      <c r="J164" s="14"/>
      <c r="K164" s="14"/>
      <c r="L164" s="14"/>
      <c r="M164" s="14"/>
      <c r="N164" s="48"/>
      <c r="O164" s="20"/>
      <c r="Q164" s="20"/>
    </row>
    <row r="165" spans="1:17" x14ac:dyDescent="0.25">
      <c r="A165" s="116" t="s">
        <v>54</v>
      </c>
      <c r="B165" s="131">
        <v>3</v>
      </c>
      <c r="C165" s="134" t="s">
        <v>24</v>
      </c>
      <c r="D165" s="134" t="s">
        <v>24</v>
      </c>
      <c r="E165" s="134" t="s">
        <v>24</v>
      </c>
      <c r="F165" s="134" t="s">
        <v>24</v>
      </c>
      <c r="G165" s="134" t="s">
        <v>24</v>
      </c>
      <c r="H165" s="14"/>
      <c r="I165" s="14"/>
      <c r="J165" s="14"/>
      <c r="K165" s="14"/>
      <c r="L165" s="14"/>
      <c r="M165" s="14"/>
      <c r="N165" s="48"/>
      <c r="O165" s="20"/>
      <c r="Q165" s="20"/>
    </row>
    <row r="166" spans="1:17" x14ac:dyDescent="0.25">
      <c r="A166" s="135" t="s">
        <v>19</v>
      </c>
      <c r="B166" s="136">
        <v>1938</v>
      </c>
      <c r="C166" s="136">
        <v>1.56</v>
      </c>
      <c r="D166" s="136">
        <v>3.12</v>
      </c>
      <c r="E166" s="136">
        <v>6.49</v>
      </c>
      <c r="F166" s="136">
        <v>13.21</v>
      </c>
      <c r="G166" s="136">
        <v>24</v>
      </c>
      <c r="H166" s="14"/>
      <c r="I166" s="14"/>
      <c r="J166" s="14"/>
      <c r="K166" s="14"/>
      <c r="L166" s="14"/>
      <c r="M166" s="14"/>
      <c r="N166" s="14"/>
    </row>
    <row r="167" spans="1:17" x14ac:dyDescent="0.25">
      <c r="A167" s="14"/>
      <c r="B167" s="14"/>
      <c r="C167" s="14"/>
      <c r="D167" s="14"/>
      <c r="E167" s="14"/>
      <c r="F167" s="14"/>
      <c r="G167" s="14"/>
      <c r="H167" s="14"/>
      <c r="I167" s="14"/>
      <c r="J167" s="14"/>
      <c r="K167" s="14"/>
      <c r="L167" s="14"/>
      <c r="M167" s="14"/>
      <c r="N167" s="14"/>
    </row>
    <row r="168" spans="1:17" x14ac:dyDescent="0.25">
      <c r="A168" s="2" t="s">
        <v>312</v>
      </c>
      <c r="B168" s="14"/>
      <c r="C168" s="14"/>
      <c r="D168" s="14"/>
      <c r="E168" s="14"/>
      <c r="F168" s="14"/>
      <c r="G168" s="14"/>
      <c r="H168" s="14"/>
      <c r="I168" s="14"/>
      <c r="J168" s="14"/>
      <c r="K168" s="14"/>
    </row>
    <row r="169" spans="1:17" x14ac:dyDescent="0.25">
      <c r="A169" s="14"/>
      <c r="B169" s="14"/>
      <c r="C169" s="14"/>
      <c r="D169" s="14"/>
      <c r="E169" s="14"/>
      <c r="F169" s="14"/>
      <c r="G169" s="14"/>
      <c r="H169" s="14"/>
      <c r="I169" s="14"/>
      <c r="J169" s="14"/>
      <c r="K169" s="14"/>
      <c r="L169" s="14"/>
      <c r="M169" s="14"/>
      <c r="N169" s="14"/>
    </row>
    <row r="170" spans="1:17" x14ac:dyDescent="0.25">
      <c r="A170" s="15" t="s">
        <v>0</v>
      </c>
      <c r="B170" s="16" t="s">
        <v>105</v>
      </c>
      <c r="C170" s="16" t="s">
        <v>111</v>
      </c>
      <c r="D170" s="16" t="s">
        <v>112</v>
      </c>
      <c r="E170" s="16" t="s">
        <v>81</v>
      </c>
      <c r="F170" s="16" t="s">
        <v>113</v>
      </c>
      <c r="G170" s="16" t="s">
        <v>82</v>
      </c>
      <c r="H170" s="14"/>
      <c r="I170" s="14"/>
      <c r="J170" s="14"/>
      <c r="K170" s="14"/>
      <c r="L170" s="14"/>
      <c r="M170" s="14"/>
      <c r="N170" s="14"/>
      <c r="Q170" s="21"/>
    </row>
    <row r="171" spans="1:17" x14ac:dyDescent="0.25">
      <c r="A171" s="116" t="s">
        <v>3</v>
      </c>
      <c r="B171" s="131">
        <v>56</v>
      </c>
      <c r="C171" s="134">
        <v>0.86666670000000001</v>
      </c>
      <c r="D171" s="134">
        <v>1.7749999999999999</v>
      </c>
      <c r="E171" s="134">
        <v>3.5416669999999999</v>
      </c>
      <c r="F171" s="134">
        <v>6.4666670000000002</v>
      </c>
      <c r="G171" s="134">
        <v>9.5</v>
      </c>
      <c r="H171" s="14"/>
      <c r="I171" s="14"/>
      <c r="J171" s="14"/>
      <c r="K171" s="14"/>
      <c r="L171" s="14"/>
      <c r="M171" s="14"/>
      <c r="N171" s="48"/>
      <c r="O171" s="20"/>
      <c r="Q171" s="20"/>
    </row>
    <row r="172" spans="1:17" x14ac:dyDescent="0.25">
      <c r="A172" s="116" t="s">
        <v>66</v>
      </c>
      <c r="B172" s="131">
        <v>27</v>
      </c>
      <c r="C172" s="134">
        <v>0.85</v>
      </c>
      <c r="D172" s="134">
        <v>1.766667</v>
      </c>
      <c r="E172" s="134">
        <v>2.6666669999999999</v>
      </c>
      <c r="F172" s="134">
        <v>5.0999999999999996</v>
      </c>
      <c r="G172" s="134">
        <v>7.516667</v>
      </c>
      <c r="H172" s="14"/>
      <c r="I172" s="14"/>
      <c r="J172" s="14"/>
      <c r="K172" s="14"/>
      <c r="L172" s="49"/>
      <c r="M172" s="14"/>
      <c r="N172" s="48"/>
      <c r="O172" s="20"/>
      <c r="Q172" s="20"/>
    </row>
    <row r="173" spans="1:17" x14ac:dyDescent="0.25">
      <c r="A173" s="116" t="s">
        <v>67</v>
      </c>
      <c r="B173" s="131">
        <v>32</v>
      </c>
      <c r="C173" s="134">
        <v>0.86666670000000001</v>
      </c>
      <c r="D173" s="134">
        <v>1.566667</v>
      </c>
      <c r="E173" s="134">
        <v>2.9249999999999998</v>
      </c>
      <c r="F173" s="134">
        <v>4.4333330000000002</v>
      </c>
      <c r="G173" s="134">
        <v>7.516667</v>
      </c>
      <c r="H173" s="14"/>
      <c r="I173" s="14"/>
      <c r="J173" s="14"/>
      <c r="K173" s="14"/>
      <c r="L173" s="50"/>
      <c r="M173" s="14"/>
      <c r="N173" s="48"/>
      <c r="O173" s="20"/>
      <c r="Q173" s="20"/>
    </row>
    <row r="174" spans="1:17" x14ac:dyDescent="0.25">
      <c r="A174" s="116" t="s">
        <v>37</v>
      </c>
      <c r="B174" s="131">
        <v>69</v>
      </c>
      <c r="C174" s="134">
        <v>0.58333330000000005</v>
      </c>
      <c r="D174" s="134">
        <v>1.6166670000000001</v>
      </c>
      <c r="E174" s="134">
        <v>3.1666669999999999</v>
      </c>
      <c r="F174" s="134">
        <v>5.4666670000000002</v>
      </c>
      <c r="G174" s="134">
        <v>7.55</v>
      </c>
      <c r="H174" s="14"/>
      <c r="I174" s="14"/>
      <c r="J174" s="14"/>
      <c r="K174" s="14"/>
      <c r="L174" s="14"/>
      <c r="M174" s="14"/>
      <c r="N174" s="48"/>
      <c r="O174" s="20"/>
      <c r="Q174" s="20"/>
    </row>
    <row r="175" spans="1:17" x14ac:dyDescent="0.25">
      <c r="A175" s="116" t="s">
        <v>38</v>
      </c>
      <c r="B175" s="131">
        <v>93</v>
      </c>
      <c r="C175" s="134">
        <v>1.0333330000000001</v>
      </c>
      <c r="D175" s="134">
        <v>1.95</v>
      </c>
      <c r="E175" s="134">
        <v>3.8833329999999999</v>
      </c>
      <c r="F175" s="134">
        <v>6.3166669999999998</v>
      </c>
      <c r="G175" s="134">
        <v>8.9666669999999993</v>
      </c>
      <c r="H175" s="14"/>
      <c r="I175" s="14"/>
      <c r="J175" s="14"/>
      <c r="K175" s="14"/>
      <c r="L175" s="14"/>
      <c r="M175" s="14"/>
      <c r="N175" s="48"/>
      <c r="O175" s="20"/>
      <c r="Q175" s="20"/>
    </row>
    <row r="176" spans="1:17" x14ac:dyDescent="0.25">
      <c r="A176" s="116" t="s">
        <v>39</v>
      </c>
      <c r="B176" s="131">
        <v>92</v>
      </c>
      <c r="C176" s="134">
        <v>1.1000000000000001</v>
      </c>
      <c r="D176" s="134">
        <v>2.1666669999999999</v>
      </c>
      <c r="E176" s="134">
        <v>3.7250000000000001</v>
      </c>
      <c r="F176" s="134">
        <v>6.2833329999999998</v>
      </c>
      <c r="G176" s="134">
        <v>8.516667</v>
      </c>
      <c r="H176" s="14"/>
      <c r="I176" s="14"/>
      <c r="J176" s="14"/>
      <c r="K176" s="14"/>
      <c r="L176" s="14"/>
      <c r="M176" s="14"/>
      <c r="N176" s="20"/>
      <c r="O176" s="20"/>
      <c r="Q176" s="20"/>
    </row>
    <row r="177" spans="1:17" x14ac:dyDescent="0.25">
      <c r="A177" s="116" t="s">
        <v>40</v>
      </c>
      <c r="B177" s="131">
        <v>89</v>
      </c>
      <c r="C177" s="134">
        <v>0.56666669999999997</v>
      </c>
      <c r="D177" s="134">
        <v>1.4666669999999999</v>
      </c>
      <c r="E177" s="134">
        <v>3.5</v>
      </c>
      <c r="F177" s="134">
        <v>5.0833329999999997</v>
      </c>
      <c r="G177" s="134">
        <v>10.383330000000001</v>
      </c>
      <c r="H177" s="14"/>
      <c r="I177" s="14"/>
      <c r="J177" s="14"/>
      <c r="K177" s="14"/>
      <c r="L177" s="14"/>
      <c r="M177" s="14"/>
      <c r="N177" s="51"/>
      <c r="O177" s="51"/>
      <c r="P177" s="24"/>
      <c r="Q177" s="51"/>
    </row>
    <row r="178" spans="1:17" x14ac:dyDescent="0.25">
      <c r="A178" s="116" t="s">
        <v>41</v>
      </c>
      <c r="B178" s="131">
        <v>87</v>
      </c>
      <c r="C178" s="134">
        <v>0.95</v>
      </c>
      <c r="D178" s="134">
        <v>2.85</v>
      </c>
      <c r="E178" s="134">
        <v>4.5333329999999998</v>
      </c>
      <c r="F178" s="134">
        <v>7.75</v>
      </c>
      <c r="G178" s="134">
        <v>12.6</v>
      </c>
      <c r="H178" s="14"/>
      <c r="I178" s="14"/>
      <c r="J178" s="14"/>
      <c r="K178" s="14"/>
      <c r="L178" s="14"/>
      <c r="M178" s="14"/>
      <c r="N178" s="20"/>
      <c r="O178" s="20"/>
      <c r="Q178" s="20"/>
    </row>
    <row r="179" spans="1:17" x14ac:dyDescent="0.25">
      <c r="A179" s="116" t="s">
        <v>42</v>
      </c>
      <c r="B179" s="131">
        <v>83</v>
      </c>
      <c r="C179" s="134">
        <v>0.83333330000000005</v>
      </c>
      <c r="D179" s="134">
        <v>1.766667</v>
      </c>
      <c r="E179" s="134">
        <v>4.2166670000000002</v>
      </c>
      <c r="F179" s="134">
        <v>6.85</v>
      </c>
      <c r="G179" s="134">
        <v>11.76667</v>
      </c>
      <c r="H179" s="14"/>
      <c r="I179" s="14"/>
      <c r="J179" s="14"/>
      <c r="K179" s="14"/>
      <c r="L179" s="14"/>
      <c r="M179" s="14"/>
      <c r="N179" s="20"/>
      <c r="O179" s="20"/>
      <c r="Q179" s="20"/>
    </row>
    <row r="180" spans="1:17" x14ac:dyDescent="0.25">
      <c r="A180" s="116" t="s">
        <v>43</v>
      </c>
      <c r="B180" s="131">
        <v>109</v>
      </c>
      <c r="C180" s="134">
        <v>1.7166669999999999</v>
      </c>
      <c r="D180" s="134">
        <v>2.9333330000000002</v>
      </c>
      <c r="E180" s="134">
        <v>4.8166669999999998</v>
      </c>
      <c r="F180" s="134">
        <v>9.016667</v>
      </c>
      <c r="G180" s="134">
        <v>13</v>
      </c>
      <c r="H180" s="14"/>
      <c r="I180" s="14"/>
      <c r="J180" s="14"/>
      <c r="K180" s="14"/>
      <c r="L180" s="14"/>
      <c r="M180" s="14"/>
      <c r="N180" s="20"/>
      <c r="O180" s="20"/>
      <c r="Q180" s="20"/>
    </row>
    <row r="181" spans="1:17" x14ac:dyDescent="0.25">
      <c r="A181" s="116" t="s">
        <v>44</v>
      </c>
      <c r="B181" s="131">
        <v>120</v>
      </c>
      <c r="C181" s="134">
        <v>1.266667</v>
      </c>
      <c r="D181" s="134">
        <v>2.5833330000000001</v>
      </c>
      <c r="E181" s="134">
        <v>4.1166669999999996</v>
      </c>
      <c r="F181" s="134">
        <v>7.4</v>
      </c>
      <c r="G181" s="134">
        <v>15.4</v>
      </c>
      <c r="H181" s="14"/>
      <c r="I181" s="14"/>
      <c r="J181" s="14"/>
      <c r="K181" s="14"/>
      <c r="L181" s="14"/>
      <c r="M181" s="14"/>
      <c r="N181" s="20"/>
      <c r="O181" s="20"/>
      <c r="Q181" s="20"/>
    </row>
    <row r="182" spans="1:17" x14ac:dyDescent="0.25">
      <c r="A182" s="116" t="s">
        <v>45</v>
      </c>
      <c r="B182" s="131">
        <v>125</v>
      </c>
      <c r="C182" s="134">
        <v>1.5333330000000001</v>
      </c>
      <c r="D182" s="134">
        <v>2.8333330000000001</v>
      </c>
      <c r="E182" s="134">
        <v>4.7166670000000002</v>
      </c>
      <c r="F182" s="134">
        <v>6.6166669999999996</v>
      </c>
      <c r="G182" s="134">
        <v>9.9166670000000003</v>
      </c>
      <c r="H182" s="14"/>
      <c r="I182" s="14"/>
      <c r="J182" s="14"/>
      <c r="K182" s="14"/>
      <c r="L182" s="14"/>
      <c r="M182" s="14"/>
      <c r="N182" s="20"/>
      <c r="O182" s="20"/>
      <c r="Q182" s="20"/>
    </row>
    <row r="183" spans="1:17" x14ac:dyDescent="0.25">
      <c r="A183" s="116" t="s">
        <v>46</v>
      </c>
      <c r="B183" s="131">
        <v>122</v>
      </c>
      <c r="C183" s="134">
        <v>1.65</v>
      </c>
      <c r="D183" s="134">
        <v>2.85</v>
      </c>
      <c r="E183" s="134">
        <v>4.358333</v>
      </c>
      <c r="F183" s="134">
        <v>8.25</v>
      </c>
      <c r="G183" s="134">
        <v>13.9</v>
      </c>
      <c r="H183" s="14"/>
      <c r="I183" s="14"/>
      <c r="J183" s="14"/>
      <c r="K183" s="14"/>
      <c r="L183" s="14"/>
      <c r="M183" s="14"/>
      <c r="N183" s="20"/>
      <c r="O183" s="20"/>
      <c r="Q183" s="20"/>
    </row>
    <row r="184" spans="1:17" x14ac:dyDescent="0.25">
      <c r="A184" s="116" t="s">
        <v>47</v>
      </c>
      <c r="B184" s="131">
        <v>131</v>
      </c>
      <c r="C184" s="134">
        <v>1.5333330000000001</v>
      </c>
      <c r="D184" s="134">
        <v>2.8</v>
      </c>
      <c r="E184" s="134">
        <v>4.8833330000000004</v>
      </c>
      <c r="F184" s="134">
        <v>8.016667</v>
      </c>
      <c r="G184" s="134">
        <v>12.25</v>
      </c>
      <c r="H184" s="14"/>
      <c r="I184" s="14"/>
      <c r="J184" s="14"/>
      <c r="K184" s="14"/>
      <c r="L184" s="14"/>
      <c r="M184" s="14"/>
      <c r="N184" s="20"/>
      <c r="O184" s="20"/>
      <c r="Q184" s="20"/>
    </row>
    <row r="185" spans="1:17" x14ac:dyDescent="0.25">
      <c r="A185" s="116" t="s">
        <v>48</v>
      </c>
      <c r="B185" s="131">
        <v>120</v>
      </c>
      <c r="C185" s="134">
        <v>1.675</v>
      </c>
      <c r="D185" s="134">
        <v>2.8</v>
      </c>
      <c r="E185" s="134">
        <v>4.7583330000000004</v>
      </c>
      <c r="F185" s="134">
        <v>7.733333</v>
      </c>
      <c r="G185" s="134">
        <v>12.5</v>
      </c>
      <c r="H185" s="14"/>
      <c r="I185" s="14"/>
      <c r="J185" s="14"/>
      <c r="K185" s="14"/>
      <c r="L185" s="14"/>
      <c r="M185" s="14"/>
      <c r="N185" s="20"/>
      <c r="O185" s="20"/>
      <c r="Q185" s="20"/>
    </row>
    <row r="186" spans="1:17" x14ac:dyDescent="0.25">
      <c r="A186" s="116" t="s">
        <v>49</v>
      </c>
      <c r="B186" s="131">
        <v>103</v>
      </c>
      <c r="C186" s="134">
        <v>1.95</v>
      </c>
      <c r="D186" s="134">
        <v>3.3333330000000001</v>
      </c>
      <c r="E186" s="134">
        <v>4.95</v>
      </c>
      <c r="F186" s="134">
        <v>7.55</v>
      </c>
      <c r="G186" s="134">
        <v>11.366669999999999</v>
      </c>
      <c r="H186" s="14"/>
      <c r="I186" s="14"/>
      <c r="J186" s="14"/>
      <c r="K186" s="14"/>
      <c r="L186" s="14"/>
      <c r="M186" s="14"/>
      <c r="N186" s="20"/>
      <c r="O186" s="20"/>
      <c r="Q186" s="20"/>
    </row>
    <row r="187" spans="1:17" x14ac:dyDescent="0.25">
      <c r="A187" s="116" t="s">
        <v>50</v>
      </c>
      <c r="B187" s="131">
        <v>115</v>
      </c>
      <c r="C187" s="134">
        <v>2.5499999999999998</v>
      </c>
      <c r="D187" s="134">
        <v>3.55</v>
      </c>
      <c r="E187" s="134">
        <v>6.233333</v>
      </c>
      <c r="F187" s="134">
        <v>10.8</v>
      </c>
      <c r="G187" s="134">
        <v>17.716670000000001</v>
      </c>
      <c r="H187" s="14"/>
      <c r="I187" s="14"/>
      <c r="J187" s="14"/>
      <c r="K187" s="14"/>
      <c r="L187" s="14"/>
      <c r="M187" s="14"/>
      <c r="N187" s="20"/>
      <c r="O187" s="20"/>
      <c r="Q187" s="20"/>
    </row>
    <row r="188" spans="1:17" x14ac:dyDescent="0.25">
      <c r="A188" s="116" t="s">
        <v>51</v>
      </c>
      <c r="B188" s="131">
        <v>123</v>
      </c>
      <c r="C188" s="134">
        <v>2.2000000000000002</v>
      </c>
      <c r="D188" s="134">
        <v>3.5</v>
      </c>
      <c r="E188" s="134">
        <v>5.6166669999999996</v>
      </c>
      <c r="F188" s="134">
        <v>10.26667</v>
      </c>
      <c r="G188" s="134">
        <v>16.649999999999999</v>
      </c>
      <c r="H188" s="14"/>
      <c r="I188" s="14"/>
      <c r="J188" s="14"/>
      <c r="K188" s="14"/>
      <c r="L188" s="14"/>
      <c r="M188" s="14"/>
      <c r="N188" s="20"/>
      <c r="O188" s="20"/>
      <c r="Q188" s="20"/>
    </row>
    <row r="189" spans="1:17" x14ac:dyDescent="0.25">
      <c r="A189" s="116" t="s">
        <v>52</v>
      </c>
      <c r="B189" s="131">
        <v>66</v>
      </c>
      <c r="C189" s="134">
        <v>2.483333</v>
      </c>
      <c r="D189" s="134">
        <v>3.9666670000000002</v>
      </c>
      <c r="E189" s="134">
        <v>5.875</v>
      </c>
      <c r="F189" s="134">
        <v>10.15</v>
      </c>
      <c r="G189" s="134">
        <v>13.91667</v>
      </c>
      <c r="H189" s="14"/>
      <c r="I189" s="14"/>
      <c r="J189" s="14"/>
      <c r="K189" s="14"/>
      <c r="L189" s="14"/>
      <c r="M189" s="14"/>
      <c r="N189" s="20"/>
      <c r="O189" s="20"/>
      <c r="Q189" s="20"/>
    </row>
    <row r="190" spans="1:17" x14ac:dyDescent="0.25">
      <c r="A190" s="116" t="s">
        <v>53</v>
      </c>
      <c r="B190" s="131">
        <v>21</v>
      </c>
      <c r="C190" s="134">
        <v>3.6</v>
      </c>
      <c r="D190" s="134">
        <v>3.9333330000000002</v>
      </c>
      <c r="E190" s="134">
        <v>6.7166670000000002</v>
      </c>
      <c r="F190" s="134">
        <v>11.16667</v>
      </c>
      <c r="G190" s="134">
        <v>15.25</v>
      </c>
      <c r="H190" s="14"/>
      <c r="I190" s="14"/>
      <c r="J190" s="14"/>
      <c r="K190" s="14"/>
      <c r="L190" s="14"/>
      <c r="M190" s="14"/>
      <c r="N190" s="20"/>
      <c r="O190" s="20"/>
      <c r="Q190" s="20"/>
    </row>
    <row r="191" spans="1:17" x14ac:dyDescent="0.25">
      <c r="A191" s="116" t="s">
        <v>54</v>
      </c>
      <c r="B191" s="131">
        <v>2</v>
      </c>
      <c r="C191" s="134" t="s">
        <v>24</v>
      </c>
      <c r="D191" s="134" t="s">
        <v>24</v>
      </c>
      <c r="E191" s="134" t="s">
        <v>24</v>
      </c>
      <c r="F191" s="134" t="s">
        <v>24</v>
      </c>
      <c r="G191" s="134" t="s">
        <v>24</v>
      </c>
      <c r="H191" s="14"/>
      <c r="I191" s="14"/>
      <c r="J191" s="14"/>
      <c r="K191" s="14"/>
      <c r="L191" s="14"/>
      <c r="M191" s="14"/>
      <c r="N191" s="20"/>
      <c r="O191" s="20"/>
      <c r="Q191" s="20"/>
    </row>
    <row r="192" spans="1:17" x14ac:dyDescent="0.25">
      <c r="A192" s="135" t="s">
        <v>19</v>
      </c>
      <c r="B192" s="136">
        <v>1785</v>
      </c>
      <c r="C192" s="136">
        <v>1.266667</v>
      </c>
      <c r="D192" s="136">
        <v>2.6</v>
      </c>
      <c r="E192" s="136">
        <v>4.4333330000000002</v>
      </c>
      <c r="F192" s="136">
        <v>7.55</v>
      </c>
      <c r="G192" s="136">
        <v>12.58333</v>
      </c>
      <c r="H192" s="14"/>
      <c r="I192" s="14"/>
      <c r="J192" s="14"/>
      <c r="K192" s="14"/>
      <c r="L192" s="14"/>
      <c r="M192" s="14"/>
    </row>
    <row r="193" spans="1:17" x14ac:dyDescent="0.25">
      <c r="A193" s="14"/>
      <c r="B193" s="14"/>
      <c r="C193" s="14"/>
      <c r="D193" s="14"/>
      <c r="E193" s="14"/>
      <c r="F193" s="14"/>
      <c r="G193" s="14"/>
      <c r="H193" s="14"/>
      <c r="I193" s="14"/>
      <c r="J193" s="14"/>
      <c r="K193" s="14"/>
      <c r="L193" s="14"/>
      <c r="M193" s="14"/>
    </row>
    <row r="194" spans="1:17" x14ac:dyDescent="0.25">
      <c r="A194" s="2" t="s">
        <v>313</v>
      </c>
      <c r="B194" s="14"/>
      <c r="C194" s="14"/>
      <c r="D194" s="14"/>
      <c r="E194" s="14"/>
      <c r="F194" s="14"/>
      <c r="G194" s="14"/>
      <c r="H194" s="14"/>
      <c r="I194" s="14"/>
      <c r="J194" s="14"/>
    </row>
    <row r="195" spans="1:17" x14ac:dyDescent="0.25">
      <c r="A195" s="15" t="s">
        <v>0</v>
      </c>
      <c r="B195" s="16" t="s">
        <v>105</v>
      </c>
      <c r="C195" s="16" t="s">
        <v>111</v>
      </c>
      <c r="D195" s="16" t="s">
        <v>112</v>
      </c>
      <c r="E195" s="16" t="s">
        <v>81</v>
      </c>
      <c r="F195" s="16" t="s">
        <v>113</v>
      </c>
      <c r="G195" s="16" t="s">
        <v>82</v>
      </c>
      <c r="H195" s="14"/>
      <c r="I195" s="14"/>
      <c r="J195" s="14"/>
      <c r="K195" s="14"/>
      <c r="L195" s="14"/>
      <c r="M195" s="14"/>
    </row>
    <row r="196" spans="1:17" x14ac:dyDescent="0.25">
      <c r="A196" s="116" t="s">
        <v>3</v>
      </c>
      <c r="B196" s="131">
        <v>26</v>
      </c>
      <c r="C196" s="134">
        <v>0.75</v>
      </c>
      <c r="D196" s="134">
        <v>2</v>
      </c>
      <c r="E196" s="134">
        <v>4.4850000000000003</v>
      </c>
      <c r="F196" s="134">
        <v>6.58</v>
      </c>
      <c r="G196" s="134">
        <v>10</v>
      </c>
      <c r="H196" s="14"/>
      <c r="I196" s="14"/>
      <c r="J196" s="14"/>
      <c r="K196" s="14"/>
      <c r="L196" s="14"/>
      <c r="M196" s="14"/>
      <c r="N196" s="20"/>
      <c r="O196" s="20"/>
      <c r="Q196" s="20"/>
    </row>
    <row r="197" spans="1:17" x14ac:dyDescent="0.25">
      <c r="A197" s="116" t="s">
        <v>66</v>
      </c>
      <c r="B197" s="131">
        <v>9</v>
      </c>
      <c r="C197" s="134">
        <v>1</v>
      </c>
      <c r="D197" s="134">
        <v>2.8</v>
      </c>
      <c r="E197" s="134">
        <v>3</v>
      </c>
      <c r="F197" s="134">
        <v>4</v>
      </c>
      <c r="G197" s="134">
        <v>27.02</v>
      </c>
      <c r="H197" s="14"/>
      <c r="I197" s="14"/>
      <c r="J197" s="14"/>
      <c r="K197" s="14"/>
      <c r="L197" s="49"/>
      <c r="M197" s="14"/>
      <c r="N197" s="20"/>
      <c r="O197" s="20"/>
      <c r="Q197" s="20"/>
    </row>
    <row r="198" spans="1:17" x14ac:dyDescent="0.25">
      <c r="A198" s="116" t="s">
        <v>67</v>
      </c>
      <c r="B198" s="131">
        <v>18</v>
      </c>
      <c r="C198" s="134">
        <v>0.04</v>
      </c>
      <c r="D198" s="134">
        <v>0.78</v>
      </c>
      <c r="E198" s="134">
        <v>2.0649999999999999</v>
      </c>
      <c r="F198" s="134">
        <v>3.07</v>
      </c>
      <c r="G198" s="134">
        <v>8.06</v>
      </c>
      <c r="H198" s="14"/>
      <c r="I198" s="14"/>
      <c r="J198" s="14"/>
      <c r="K198" s="14"/>
      <c r="L198" s="50"/>
      <c r="M198" s="14"/>
      <c r="N198" s="20"/>
      <c r="O198" s="20"/>
      <c r="Q198" s="20"/>
    </row>
    <row r="199" spans="1:17" x14ac:dyDescent="0.25">
      <c r="A199" s="116" t="s">
        <v>37</v>
      </c>
      <c r="B199" s="131">
        <v>30</v>
      </c>
      <c r="C199" s="134">
        <v>1.3149999999999999</v>
      </c>
      <c r="D199" s="134">
        <v>2</v>
      </c>
      <c r="E199" s="134">
        <v>3.89</v>
      </c>
      <c r="F199" s="134">
        <v>6.17</v>
      </c>
      <c r="G199" s="134">
        <v>12.6</v>
      </c>
      <c r="H199" s="14"/>
      <c r="I199" s="14"/>
      <c r="J199" s="14"/>
      <c r="K199" s="14"/>
      <c r="L199" s="14"/>
      <c r="M199" s="14"/>
      <c r="N199" s="20"/>
      <c r="O199" s="20"/>
      <c r="Q199" s="20"/>
    </row>
    <row r="200" spans="1:17" x14ac:dyDescent="0.25">
      <c r="A200" s="116" t="s">
        <v>38</v>
      </c>
      <c r="B200" s="131">
        <v>43</v>
      </c>
      <c r="C200" s="134">
        <v>1.45</v>
      </c>
      <c r="D200" s="134">
        <v>2</v>
      </c>
      <c r="E200" s="134">
        <v>4.97</v>
      </c>
      <c r="F200" s="134">
        <v>8.34</v>
      </c>
      <c r="G200" s="134">
        <v>17.23</v>
      </c>
      <c r="H200" s="14"/>
      <c r="I200" s="14"/>
      <c r="J200" s="14"/>
      <c r="K200" s="14"/>
      <c r="L200" s="14"/>
      <c r="M200" s="14"/>
      <c r="N200" s="20"/>
      <c r="O200" s="20"/>
      <c r="Q200" s="20"/>
    </row>
    <row r="201" spans="1:17" x14ac:dyDescent="0.25">
      <c r="A201" s="116" t="s">
        <v>39</v>
      </c>
      <c r="B201" s="131">
        <v>35</v>
      </c>
      <c r="C201" s="134">
        <v>0.66</v>
      </c>
      <c r="D201" s="134">
        <v>1.35</v>
      </c>
      <c r="E201" s="134">
        <v>2.95</v>
      </c>
      <c r="F201" s="134">
        <v>7</v>
      </c>
      <c r="G201" s="134">
        <v>14</v>
      </c>
      <c r="H201" s="14"/>
      <c r="I201" s="14"/>
      <c r="J201" s="14"/>
      <c r="K201" s="14"/>
      <c r="L201" s="14"/>
      <c r="M201" s="14"/>
      <c r="N201" s="20"/>
      <c r="O201" s="20"/>
      <c r="Q201" s="20"/>
    </row>
    <row r="202" spans="1:17" x14ac:dyDescent="0.25">
      <c r="A202" s="116" t="s">
        <v>40</v>
      </c>
      <c r="B202" s="131">
        <v>49</v>
      </c>
      <c r="C202" s="134">
        <v>1</v>
      </c>
      <c r="D202" s="134">
        <v>1.58</v>
      </c>
      <c r="E202" s="134">
        <v>2.13</v>
      </c>
      <c r="F202" s="134">
        <v>4.03</v>
      </c>
      <c r="G202" s="134">
        <v>15</v>
      </c>
      <c r="H202" s="14"/>
      <c r="I202" s="14"/>
      <c r="J202" s="14"/>
      <c r="K202" s="14"/>
      <c r="L202" s="14"/>
      <c r="M202" s="14"/>
      <c r="N202" s="20"/>
      <c r="O202" s="20"/>
      <c r="Q202" s="20"/>
    </row>
    <row r="203" spans="1:17" x14ac:dyDescent="0.25">
      <c r="A203" s="116" t="s">
        <v>41</v>
      </c>
      <c r="B203" s="131">
        <v>32</v>
      </c>
      <c r="C203" s="134">
        <v>1</v>
      </c>
      <c r="D203" s="134">
        <v>2</v>
      </c>
      <c r="E203" s="134">
        <v>4</v>
      </c>
      <c r="F203" s="134">
        <v>9.9700000000000006</v>
      </c>
      <c r="G203" s="134">
        <v>18</v>
      </c>
      <c r="H203" s="14"/>
      <c r="I203" s="14"/>
      <c r="J203" s="14"/>
      <c r="K203" s="14"/>
      <c r="L203" s="14"/>
      <c r="M203" s="14"/>
      <c r="N203" s="20"/>
      <c r="O203" s="20"/>
      <c r="Q203" s="20"/>
    </row>
    <row r="204" spans="1:17" x14ac:dyDescent="0.25">
      <c r="A204" s="116" t="s">
        <v>42</v>
      </c>
      <c r="B204" s="131">
        <v>41</v>
      </c>
      <c r="C204" s="134">
        <v>1</v>
      </c>
      <c r="D204" s="134">
        <v>1</v>
      </c>
      <c r="E204" s="134">
        <v>3</v>
      </c>
      <c r="F204" s="134">
        <v>7</v>
      </c>
      <c r="G204" s="134">
        <v>14.07</v>
      </c>
      <c r="H204" s="14"/>
      <c r="I204" s="14"/>
      <c r="J204" s="14"/>
      <c r="K204" s="14"/>
      <c r="L204" s="14"/>
      <c r="M204" s="14"/>
      <c r="N204" s="20"/>
      <c r="O204" s="20"/>
      <c r="Q204" s="20"/>
    </row>
    <row r="205" spans="1:17" x14ac:dyDescent="0.25">
      <c r="A205" s="116" t="s">
        <v>43</v>
      </c>
      <c r="B205" s="131">
        <v>44</v>
      </c>
      <c r="C205" s="134">
        <v>1</v>
      </c>
      <c r="D205" s="134">
        <v>1.93</v>
      </c>
      <c r="E205" s="134">
        <v>3.03</v>
      </c>
      <c r="F205" s="134">
        <v>6.3250000000000002</v>
      </c>
      <c r="G205" s="134">
        <v>10.130000000000001</v>
      </c>
      <c r="H205" s="14"/>
      <c r="I205" s="14"/>
      <c r="J205" s="14"/>
      <c r="K205" s="14"/>
      <c r="L205" s="14"/>
      <c r="M205" s="14"/>
      <c r="N205" s="20"/>
      <c r="O205" s="20"/>
      <c r="Q205" s="20"/>
    </row>
    <row r="206" spans="1:17" x14ac:dyDescent="0.25">
      <c r="A206" s="116" t="s">
        <v>44</v>
      </c>
      <c r="B206" s="131">
        <v>47</v>
      </c>
      <c r="C206" s="134">
        <v>1</v>
      </c>
      <c r="D206" s="134">
        <v>1.67</v>
      </c>
      <c r="E206" s="134">
        <v>4.09</v>
      </c>
      <c r="F206" s="134">
        <v>9</v>
      </c>
      <c r="G206" s="134">
        <v>25.27</v>
      </c>
      <c r="H206" s="14"/>
      <c r="I206" s="14"/>
      <c r="J206" s="14"/>
      <c r="K206" s="14"/>
      <c r="L206" s="14"/>
      <c r="M206" s="14"/>
      <c r="N206" s="20"/>
      <c r="O206" s="20"/>
      <c r="Q206" s="20"/>
    </row>
    <row r="207" spans="1:17" x14ac:dyDescent="0.25">
      <c r="A207" s="116" t="s">
        <v>45</v>
      </c>
      <c r="B207" s="131">
        <v>55</v>
      </c>
      <c r="C207" s="134">
        <v>1.42</v>
      </c>
      <c r="D207" s="134">
        <v>2</v>
      </c>
      <c r="E207" s="134">
        <v>3</v>
      </c>
      <c r="F207" s="134">
        <v>7.68</v>
      </c>
      <c r="G207" s="134">
        <v>16.88</v>
      </c>
      <c r="H207" s="14"/>
      <c r="I207" s="14"/>
      <c r="J207" s="14"/>
      <c r="K207" s="14"/>
      <c r="L207" s="14"/>
      <c r="M207" s="14"/>
      <c r="N207" s="20"/>
      <c r="O207" s="20"/>
      <c r="Q207" s="20"/>
    </row>
    <row r="208" spans="1:17" x14ac:dyDescent="0.25">
      <c r="A208" s="116" t="s">
        <v>46</v>
      </c>
      <c r="B208" s="131">
        <v>47</v>
      </c>
      <c r="C208" s="134">
        <v>0.6</v>
      </c>
      <c r="D208" s="134">
        <v>1</v>
      </c>
      <c r="E208" s="134">
        <v>3.45</v>
      </c>
      <c r="F208" s="134">
        <v>8.3699999999999992</v>
      </c>
      <c r="G208" s="134">
        <v>20</v>
      </c>
      <c r="H208" s="14"/>
      <c r="I208" s="14"/>
      <c r="J208" s="14"/>
      <c r="K208" s="14"/>
      <c r="L208" s="14"/>
      <c r="M208" s="14"/>
      <c r="N208" s="20"/>
      <c r="O208" s="20"/>
      <c r="Q208" s="20"/>
    </row>
    <row r="209" spans="1:25" x14ac:dyDescent="0.25">
      <c r="A209" s="116" t="s">
        <v>47</v>
      </c>
      <c r="B209" s="131">
        <v>53</v>
      </c>
      <c r="C209" s="134">
        <v>0.83</v>
      </c>
      <c r="D209" s="134">
        <v>1</v>
      </c>
      <c r="E209" s="134">
        <v>2.94</v>
      </c>
      <c r="F209" s="134">
        <v>6.3</v>
      </c>
      <c r="G209" s="134">
        <v>10.97</v>
      </c>
      <c r="H209" s="14"/>
      <c r="I209" s="14"/>
      <c r="J209" s="14"/>
      <c r="K209" s="14"/>
      <c r="L209" s="14"/>
      <c r="M209" s="14"/>
      <c r="N209" s="20"/>
      <c r="O209" s="20"/>
      <c r="Q209" s="20"/>
    </row>
    <row r="210" spans="1:25" x14ac:dyDescent="0.25">
      <c r="A210" s="116" t="s">
        <v>48</v>
      </c>
      <c r="B210" s="131">
        <v>57</v>
      </c>
      <c r="C210" s="134">
        <v>1.1100000000000001</v>
      </c>
      <c r="D210" s="134">
        <v>2.0299999999999998</v>
      </c>
      <c r="E210" s="134">
        <v>4.55</v>
      </c>
      <c r="F210" s="134">
        <v>7</v>
      </c>
      <c r="G210" s="134">
        <v>11.34</v>
      </c>
      <c r="H210" s="14"/>
      <c r="I210" s="14"/>
      <c r="J210" s="14"/>
      <c r="K210" s="14"/>
      <c r="L210" s="14"/>
      <c r="M210" s="14"/>
      <c r="N210" s="20"/>
      <c r="O210" s="20"/>
      <c r="Q210" s="20"/>
    </row>
    <row r="211" spans="1:25" x14ac:dyDescent="0.25">
      <c r="A211" s="116" t="s">
        <v>49</v>
      </c>
      <c r="B211" s="131">
        <v>35</v>
      </c>
      <c r="C211" s="134">
        <v>1</v>
      </c>
      <c r="D211" s="134">
        <v>2</v>
      </c>
      <c r="E211" s="134">
        <v>3</v>
      </c>
      <c r="F211" s="134">
        <v>4</v>
      </c>
      <c r="G211" s="134">
        <v>7.13</v>
      </c>
      <c r="H211" s="14"/>
      <c r="I211" s="14"/>
      <c r="J211" s="14"/>
      <c r="K211" s="14"/>
      <c r="L211" s="14"/>
      <c r="M211" s="14"/>
      <c r="N211" s="20"/>
      <c r="O211" s="20"/>
      <c r="Q211" s="20"/>
    </row>
    <row r="212" spans="1:25" x14ac:dyDescent="0.25">
      <c r="A212" s="116" t="s">
        <v>50</v>
      </c>
      <c r="B212" s="131">
        <v>38</v>
      </c>
      <c r="C212" s="134">
        <v>1</v>
      </c>
      <c r="D212" s="134">
        <v>2</v>
      </c>
      <c r="E212" s="134">
        <v>3.5350000000000001</v>
      </c>
      <c r="F212" s="134">
        <v>5.65</v>
      </c>
      <c r="G212" s="134">
        <v>8</v>
      </c>
      <c r="H212" s="14"/>
      <c r="I212" s="14"/>
      <c r="J212" s="14"/>
      <c r="K212" s="14"/>
      <c r="L212" s="14"/>
      <c r="M212" s="14"/>
      <c r="N212" s="20"/>
      <c r="O212" s="20"/>
      <c r="Q212" s="20"/>
    </row>
    <row r="213" spans="1:25" x14ac:dyDescent="0.25">
      <c r="A213" s="116" t="s">
        <v>51</v>
      </c>
      <c r="B213" s="131">
        <v>31</v>
      </c>
      <c r="C213" s="134">
        <v>1</v>
      </c>
      <c r="D213" s="134">
        <v>2</v>
      </c>
      <c r="E213" s="134">
        <v>3</v>
      </c>
      <c r="F213" s="134">
        <v>6</v>
      </c>
      <c r="G213" s="134">
        <v>8</v>
      </c>
      <c r="H213" s="14"/>
      <c r="I213" s="14"/>
      <c r="J213" s="14"/>
      <c r="K213" s="14"/>
      <c r="L213" s="14"/>
      <c r="M213" s="14"/>
      <c r="N213" s="20"/>
      <c r="O213" s="20"/>
      <c r="Q213" s="20"/>
    </row>
    <row r="214" spans="1:25" x14ac:dyDescent="0.25">
      <c r="A214" s="116" t="s">
        <v>52</v>
      </c>
      <c r="B214" s="131">
        <v>6</v>
      </c>
      <c r="C214" s="134">
        <v>1</v>
      </c>
      <c r="D214" s="134">
        <v>1</v>
      </c>
      <c r="E214" s="134">
        <v>2.335</v>
      </c>
      <c r="F214" s="134">
        <v>3.01</v>
      </c>
      <c r="G214" s="134">
        <v>3.49</v>
      </c>
      <c r="H214" s="14"/>
      <c r="I214" s="14"/>
      <c r="J214" s="14"/>
      <c r="K214" s="14"/>
      <c r="L214" s="14"/>
      <c r="M214" s="14"/>
      <c r="N214" s="20"/>
      <c r="O214" s="20"/>
      <c r="Q214" s="20"/>
    </row>
    <row r="215" spans="1:25" x14ac:dyDescent="0.25">
      <c r="A215" s="116" t="s">
        <v>53</v>
      </c>
      <c r="B215" s="131">
        <v>1</v>
      </c>
      <c r="C215" s="134" t="s">
        <v>24</v>
      </c>
      <c r="D215" s="134" t="s">
        <v>24</v>
      </c>
      <c r="E215" s="134" t="s">
        <v>24</v>
      </c>
      <c r="F215" s="134" t="s">
        <v>24</v>
      </c>
      <c r="G215" s="134" t="s">
        <v>24</v>
      </c>
      <c r="H215" s="14"/>
      <c r="I215" s="14"/>
      <c r="J215" s="14"/>
      <c r="K215" s="14"/>
      <c r="L215" s="14"/>
      <c r="M215" s="14"/>
      <c r="N215" s="20"/>
      <c r="O215" s="20"/>
      <c r="Q215" s="20"/>
    </row>
    <row r="216" spans="1:25" x14ac:dyDescent="0.25">
      <c r="A216" s="116" t="s">
        <v>54</v>
      </c>
      <c r="B216" s="131">
        <v>0</v>
      </c>
      <c r="C216" s="134" t="s">
        <v>110</v>
      </c>
      <c r="D216" s="134" t="s">
        <v>110</v>
      </c>
      <c r="E216" s="134" t="s">
        <v>110</v>
      </c>
      <c r="F216" s="134" t="s">
        <v>110</v>
      </c>
      <c r="G216" s="134" t="s">
        <v>110</v>
      </c>
      <c r="H216" s="14"/>
      <c r="I216" s="14"/>
      <c r="J216" s="14"/>
      <c r="K216" s="14"/>
      <c r="L216" s="14"/>
      <c r="M216" s="14"/>
    </row>
    <row r="217" spans="1:25" x14ac:dyDescent="0.25">
      <c r="A217" s="135" t="s">
        <v>19</v>
      </c>
      <c r="B217" s="136">
        <v>697</v>
      </c>
      <c r="C217" s="136">
        <v>1</v>
      </c>
      <c r="D217" s="136">
        <v>1.96</v>
      </c>
      <c r="E217" s="136">
        <v>3</v>
      </c>
      <c r="F217" s="136">
        <v>7</v>
      </c>
      <c r="G217" s="136">
        <v>12</v>
      </c>
      <c r="H217" s="14"/>
      <c r="I217" s="14"/>
      <c r="J217" s="14"/>
      <c r="K217" s="14"/>
      <c r="L217" s="14"/>
      <c r="M217" s="14"/>
    </row>
    <row r="218" spans="1:25" x14ac:dyDescent="0.25">
      <c r="A218" s="52"/>
      <c r="B218" s="14"/>
      <c r="C218" s="14"/>
      <c r="D218" s="14"/>
      <c r="H218" s="14"/>
      <c r="I218" s="14"/>
      <c r="J218" s="14"/>
      <c r="K218" s="14"/>
      <c r="L218" s="14"/>
      <c r="M218" s="14"/>
    </row>
    <row r="219" spans="1:25" x14ac:dyDescent="0.25">
      <c r="A219" s="2" t="s">
        <v>280</v>
      </c>
      <c r="B219" s="24"/>
      <c r="C219" s="24"/>
      <c r="D219" s="24"/>
      <c r="E219" s="24"/>
      <c r="F219" s="24"/>
      <c r="G219" s="24"/>
      <c r="H219" s="24"/>
      <c r="I219" s="24"/>
      <c r="J219" s="24"/>
      <c r="K219" s="24"/>
      <c r="L219" s="24"/>
    </row>
    <row r="220" spans="1:25" x14ac:dyDescent="0.25">
      <c r="A220" s="2"/>
      <c r="B220" s="24"/>
      <c r="C220" s="24"/>
      <c r="D220" s="24"/>
      <c r="E220" s="24"/>
      <c r="F220" s="24"/>
      <c r="G220" s="24"/>
      <c r="H220" s="24"/>
      <c r="I220" s="24"/>
      <c r="J220" s="24"/>
      <c r="K220" s="24"/>
      <c r="L220" s="24"/>
    </row>
    <row r="221" spans="1:25" s="18" customFormat="1" ht="60" x14ac:dyDescent="0.25">
      <c r="A221" s="53" t="s">
        <v>68</v>
      </c>
      <c r="B221" s="33" t="s">
        <v>83</v>
      </c>
      <c r="C221" s="33" t="s">
        <v>84</v>
      </c>
      <c r="D221" s="33" t="s">
        <v>85</v>
      </c>
      <c r="E221" s="33" t="s">
        <v>86</v>
      </c>
      <c r="F221" s="33" t="s">
        <v>87</v>
      </c>
      <c r="G221" s="33" t="s">
        <v>88</v>
      </c>
      <c r="H221" s="33" t="s">
        <v>89</v>
      </c>
      <c r="I221" s="33" t="s">
        <v>65</v>
      </c>
      <c r="J221" s="33" t="s">
        <v>90</v>
      </c>
      <c r="K221" s="33" t="s">
        <v>73</v>
      </c>
      <c r="L221" s="33" t="s">
        <v>11</v>
      </c>
      <c r="M221" s="17"/>
      <c r="N221" s="17"/>
      <c r="O221" s="17"/>
      <c r="P221" s="17"/>
      <c r="Q221" s="17"/>
      <c r="R221" s="17"/>
    </row>
    <row r="222" spans="1:25" x14ac:dyDescent="0.25">
      <c r="A222" s="116" t="s">
        <v>3</v>
      </c>
      <c r="B222" s="57">
        <v>27</v>
      </c>
      <c r="C222" s="57">
        <v>2</v>
      </c>
      <c r="D222" s="57">
        <v>0</v>
      </c>
      <c r="E222" s="57">
        <v>0</v>
      </c>
      <c r="F222" s="57">
        <v>3</v>
      </c>
      <c r="G222" s="57">
        <v>1</v>
      </c>
      <c r="H222" s="57">
        <v>5</v>
      </c>
      <c r="I222" s="57">
        <v>0</v>
      </c>
      <c r="J222" s="57">
        <v>1</v>
      </c>
      <c r="K222" s="57">
        <v>0</v>
      </c>
      <c r="L222" s="129">
        <v>39</v>
      </c>
    </row>
    <row r="223" spans="1:25" x14ac:dyDescent="0.25">
      <c r="A223" s="116" t="s">
        <v>66</v>
      </c>
      <c r="B223" s="57">
        <v>17</v>
      </c>
      <c r="C223" s="57">
        <v>1</v>
      </c>
      <c r="D223" s="57">
        <v>0</v>
      </c>
      <c r="E223" s="57">
        <v>0</v>
      </c>
      <c r="F223" s="57">
        <v>0</v>
      </c>
      <c r="G223" s="57">
        <v>0</v>
      </c>
      <c r="H223" s="57">
        <v>1</v>
      </c>
      <c r="I223" s="57">
        <v>0</v>
      </c>
      <c r="J223" s="57">
        <v>1</v>
      </c>
      <c r="K223" s="57">
        <v>0</v>
      </c>
      <c r="L223" s="129">
        <v>20</v>
      </c>
    </row>
    <row r="224" spans="1:25" x14ac:dyDescent="0.25">
      <c r="A224" s="116" t="s">
        <v>67</v>
      </c>
      <c r="B224" s="57">
        <v>22</v>
      </c>
      <c r="C224" s="57">
        <v>1</v>
      </c>
      <c r="D224" s="57">
        <v>0</v>
      </c>
      <c r="E224" s="57">
        <v>0</v>
      </c>
      <c r="F224" s="57">
        <v>0</v>
      </c>
      <c r="G224" s="57">
        <v>0</v>
      </c>
      <c r="H224" s="57">
        <v>2</v>
      </c>
      <c r="I224" s="57">
        <v>0</v>
      </c>
      <c r="J224" s="57">
        <v>0</v>
      </c>
      <c r="K224" s="57">
        <v>0</v>
      </c>
      <c r="L224" s="129">
        <v>25</v>
      </c>
      <c r="N224" s="21"/>
      <c r="Y224" s="54"/>
    </row>
    <row r="225" spans="1:25" x14ac:dyDescent="0.25">
      <c r="A225" s="116" t="s">
        <v>37</v>
      </c>
      <c r="B225" s="57">
        <v>38</v>
      </c>
      <c r="C225" s="57">
        <v>8</v>
      </c>
      <c r="D225" s="57">
        <v>0</v>
      </c>
      <c r="E225" s="57">
        <v>1</v>
      </c>
      <c r="F225" s="57">
        <v>1</v>
      </c>
      <c r="G225" s="57">
        <v>0</v>
      </c>
      <c r="H225" s="57">
        <v>8</v>
      </c>
      <c r="I225" s="57">
        <v>1</v>
      </c>
      <c r="J225" s="57">
        <v>3</v>
      </c>
      <c r="K225" s="57">
        <v>0</v>
      </c>
      <c r="L225" s="129">
        <v>60</v>
      </c>
      <c r="N225" s="22"/>
      <c r="Y225" s="55"/>
    </row>
    <row r="226" spans="1:25" x14ac:dyDescent="0.25">
      <c r="A226" s="116" t="s">
        <v>38</v>
      </c>
      <c r="B226" s="57">
        <v>65</v>
      </c>
      <c r="C226" s="57">
        <v>10</v>
      </c>
      <c r="D226" s="57">
        <v>0</v>
      </c>
      <c r="E226" s="57">
        <v>0</v>
      </c>
      <c r="F226" s="57">
        <v>1</v>
      </c>
      <c r="G226" s="57">
        <v>0</v>
      </c>
      <c r="H226" s="57">
        <v>10</v>
      </c>
      <c r="I226" s="57">
        <v>0</v>
      </c>
      <c r="J226" s="57">
        <v>3</v>
      </c>
      <c r="K226" s="57">
        <v>0</v>
      </c>
      <c r="L226" s="129">
        <v>89</v>
      </c>
    </row>
    <row r="227" spans="1:25" x14ac:dyDescent="0.25">
      <c r="A227" s="116" t="s">
        <v>39</v>
      </c>
      <c r="B227" s="57">
        <v>53</v>
      </c>
      <c r="C227" s="57">
        <v>7</v>
      </c>
      <c r="D227" s="57">
        <v>0</v>
      </c>
      <c r="E227" s="57">
        <v>0</v>
      </c>
      <c r="F227" s="57">
        <v>2</v>
      </c>
      <c r="G227" s="57">
        <v>0</v>
      </c>
      <c r="H227" s="57">
        <v>12</v>
      </c>
      <c r="I227" s="57">
        <v>0</v>
      </c>
      <c r="J227" s="57">
        <v>1</v>
      </c>
      <c r="K227" s="57">
        <v>0</v>
      </c>
      <c r="L227" s="129">
        <v>75</v>
      </c>
    </row>
    <row r="228" spans="1:25" x14ac:dyDescent="0.25">
      <c r="A228" s="116" t="s">
        <v>40</v>
      </c>
      <c r="B228" s="57">
        <v>51</v>
      </c>
      <c r="C228" s="57">
        <v>11</v>
      </c>
      <c r="D228" s="57">
        <v>0</v>
      </c>
      <c r="E228" s="57">
        <v>2</v>
      </c>
      <c r="F228" s="57">
        <v>2</v>
      </c>
      <c r="G228" s="57">
        <v>1</v>
      </c>
      <c r="H228" s="57">
        <v>4</v>
      </c>
      <c r="I228" s="57">
        <v>0</v>
      </c>
      <c r="J228" s="57">
        <v>1</v>
      </c>
      <c r="K228" s="57">
        <v>1</v>
      </c>
      <c r="L228" s="129">
        <v>73</v>
      </c>
    </row>
    <row r="229" spans="1:25" x14ac:dyDescent="0.25">
      <c r="A229" s="116" t="s">
        <v>41</v>
      </c>
      <c r="B229" s="57">
        <v>52</v>
      </c>
      <c r="C229" s="57">
        <v>14</v>
      </c>
      <c r="D229" s="57">
        <v>0</v>
      </c>
      <c r="E229" s="57">
        <v>2</v>
      </c>
      <c r="F229" s="57">
        <v>3</v>
      </c>
      <c r="G229" s="57">
        <v>3</v>
      </c>
      <c r="H229" s="57">
        <v>2</v>
      </c>
      <c r="I229" s="57">
        <v>1</v>
      </c>
      <c r="J229" s="57">
        <v>0</v>
      </c>
      <c r="K229" s="57">
        <v>0</v>
      </c>
      <c r="L229" s="129">
        <v>77</v>
      </c>
    </row>
    <row r="230" spans="1:25" x14ac:dyDescent="0.25">
      <c r="A230" s="116" t="s">
        <v>42</v>
      </c>
      <c r="B230" s="57">
        <v>42</v>
      </c>
      <c r="C230" s="57">
        <v>12</v>
      </c>
      <c r="D230" s="57">
        <v>0</v>
      </c>
      <c r="E230" s="57">
        <v>3</v>
      </c>
      <c r="F230" s="57">
        <v>4</v>
      </c>
      <c r="G230" s="57">
        <v>4</v>
      </c>
      <c r="H230" s="57">
        <v>10</v>
      </c>
      <c r="I230" s="57">
        <v>1</v>
      </c>
      <c r="J230" s="57">
        <v>1</v>
      </c>
      <c r="K230" s="57">
        <v>0</v>
      </c>
      <c r="L230" s="129">
        <v>77</v>
      </c>
    </row>
    <row r="231" spans="1:25" x14ac:dyDescent="0.25">
      <c r="A231" s="116" t="s">
        <v>43</v>
      </c>
      <c r="B231" s="57">
        <v>62</v>
      </c>
      <c r="C231" s="57">
        <v>15</v>
      </c>
      <c r="D231" s="57">
        <v>0</v>
      </c>
      <c r="E231" s="57">
        <v>1</v>
      </c>
      <c r="F231" s="57">
        <v>4</v>
      </c>
      <c r="G231" s="57">
        <v>1</v>
      </c>
      <c r="H231" s="57">
        <v>7</v>
      </c>
      <c r="I231" s="57">
        <v>0</v>
      </c>
      <c r="J231" s="57">
        <v>3</v>
      </c>
      <c r="K231" s="57">
        <v>0</v>
      </c>
      <c r="L231" s="129">
        <v>93</v>
      </c>
    </row>
    <row r="232" spans="1:25" x14ac:dyDescent="0.25">
      <c r="A232" s="116" t="s">
        <v>44</v>
      </c>
      <c r="B232" s="57">
        <v>63</v>
      </c>
      <c r="C232" s="57">
        <v>21</v>
      </c>
      <c r="D232" s="57">
        <v>0</v>
      </c>
      <c r="E232" s="57">
        <v>3</v>
      </c>
      <c r="F232" s="57">
        <v>3</v>
      </c>
      <c r="G232" s="57">
        <v>1</v>
      </c>
      <c r="H232" s="57">
        <v>6</v>
      </c>
      <c r="I232" s="57">
        <v>1</v>
      </c>
      <c r="J232" s="57">
        <v>1</v>
      </c>
      <c r="K232" s="57">
        <v>1</v>
      </c>
      <c r="L232" s="129">
        <v>100</v>
      </c>
    </row>
    <row r="233" spans="1:25" x14ac:dyDescent="0.25">
      <c r="A233" s="116" t="s">
        <v>45</v>
      </c>
      <c r="B233" s="57">
        <v>57</v>
      </c>
      <c r="C233" s="57">
        <v>25</v>
      </c>
      <c r="D233" s="57">
        <v>0</v>
      </c>
      <c r="E233" s="57">
        <v>1</v>
      </c>
      <c r="F233" s="57">
        <v>12</v>
      </c>
      <c r="G233" s="57">
        <v>0</v>
      </c>
      <c r="H233" s="57">
        <v>10</v>
      </c>
      <c r="I233" s="57">
        <v>1</v>
      </c>
      <c r="J233" s="57">
        <v>2</v>
      </c>
      <c r="K233" s="57">
        <v>0</v>
      </c>
      <c r="L233" s="129">
        <v>108</v>
      </c>
    </row>
    <row r="234" spans="1:25" x14ac:dyDescent="0.25">
      <c r="A234" s="116" t="s">
        <v>46</v>
      </c>
      <c r="B234" s="57">
        <v>51</v>
      </c>
      <c r="C234" s="57">
        <v>22</v>
      </c>
      <c r="D234" s="57">
        <v>0</v>
      </c>
      <c r="E234" s="57">
        <v>0</v>
      </c>
      <c r="F234" s="57">
        <v>5</v>
      </c>
      <c r="G234" s="57">
        <v>1</v>
      </c>
      <c r="H234" s="57">
        <v>13</v>
      </c>
      <c r="I234" s="57">
        <v>1</v>
      </c>
      <c r="J234" s="57">
        <v>2</v>
      </c>
      <c r="K234" s="57">
        <v>0</v>
      </c>
      <c r="L234" s="129">
        <v>95</v>
      </c>
    </row>
    <row r="235" spans="1:25" x14ac:dyDescent="0.25">
      <c r="A235" s="116" t="s">
        <v>47</v>
      </c>
      <c r="B235" s="57">
        <v>64</v>
      </c>
      <c r="C235" s="57">
        <v>16</v>
      </c>
      <c r="D235" s="57">
        <v>0</v>
      </c>
      <c r="E235" s="57">
        <v>1</v>
      </c>
      <c r="F235" s="57">
        <v>5</v>
      </c>
      <c r="G235" s="57">
        <v>2</v>
      </c>
      <c r="H235" s="57">
        <v>17</v>
      </c>
      <c r="I235" s="57">
        <v>3</v>
      </c>
      <c r="J235" s="57">
        <v>3</v>
      </c>
      <c r="K235" s="57">
        <v>1</v>
      </c>
      <c r="L235" s="129">
        <v>112</v>
      </c>
    </row>
    <row r="236" spans="1:25" x14ac:dyDescent="0.25">
      <c r="A236" s="116" t="s">
        <v>48</v>
      </c>
      <c r="B236" s="57">
        <v>37</v>
      </c>
      <c r="C236" s="57">
        <v>19</v>
      </c>
      <c r="D236" s="57">
        <v>3</v>
      </c>
      <c r="E236" s="57">
        <v>1</v>
      </c>
      <c r="F236" s="57">
        <v>6</v>
      </c>
      <c r="G236" s="57">
        <v>0</v>
      </c>
      <c r="H236" s="57">
        <v>16</v>
      </c>
      <c r="I236" s="57">
        <v>4</v>
      </c>
      <c r="J236" s="57">
        <v>3</v>
      </c>
      <c r="K236" s="57">
        <v>1</v>
      </c>
      <c r="L236" s="129">
        <v>90</v>
      </c>
    </row>
    <row r="237" spans="1:25" x14ac:dyDescent="0.25">
      <c r="A237" s="117" t="s">
        <v>49</v>
      </c>
      <c r="B237" s="57">
        <v>32</v>
      </c>
      <c r="C237" s="57">
        <v>17</v>
      </c>
      <c r="D237" s="57">
        <v>0</v>
      </c>
      <c r="E237" s="57">
        <v>0</v>
      </c>
      <c r="F237" s="57">
        <v>8</v>
      </c>
      <c r="G237" s="57">
        <v>0</v>
      </c>
      <c r="H237" s="57">
        <v>13</v>
      </c>
      <c r="I237" s="57">
        <v>1</v>
      </c>
      <c r="J237" s="57">
        <v>0</v>
      </c>
      <c r="K237" s="57">
        <v>0</v>
      </c>
      <c r="L237" s="129">
        <v>71</v>
      </c>
    </row>
    <row r="238" spans="1:25" x14ac:dyDescent="0.25">
      <c r="A238" s="117" t="s">
        <v>50</v>
      </c>
      <c r="B238" s="57">
        <v>32</v>
      </c>
      <c r="C238" s="57">
        <v>18</v>
      </c>
      <c r="D238" s="57">
        <v>2</v>
      </c>
      <c r="E238" s="57">
        <v>1</v>
      </c>
      <c r="F238" s="57">
        <v>16</v>
      </c>
      <c r="G238" s="57">
        <v>0</v>
      </c>
      <c r="H238" s="57">
        <v>14</v>
      </c>
      <c r="I238" s="57">
        <v>3</v>
      </c>
      <c r="J238" s="57">
        <v>1</v>
      </c>
      <c r="K238" s="57">
        <v>0</v>
      </c>
      <c r="L238" s="129">
        <v>87</v>
      </c>
    </row>
    <row r="239" spans="1:25" x14ac:dyDescent="0.25">
      <c r="A239" s="117" t="s">
        <v>51</v>
      </c>
      <c r="B239" s="57">
        <v>20</v>
      </c>
      <c r="C239" s="57">
        <v>17</v>
      </c>
      <c r="D239" s="57">
        <v>5</v>
      </c>
      <c r="E239" s="57">
        <v>0</v>
      </c>
      <c r="F239" s="57">
        <v>9</v>
      </c>
      <c r="G239" s="57">
        <v>0</v>
      </c>
      <c r="H239" s="57">
        <v>23</v>
      </c>
      <c r="I239" s="57">
        <v>0</v>
      </c>
      <c r="J239" s="57">
        <v>2</v>
      </c>
      <c r="K239" s="57">
        <v>0</v>
      </c>
      <c r="L239" s="129">
        <v>76</v>
      </c>
    </row>
    <row r="240" spans="1:25" x14ac:dyDescent="0.25">
      <c r="A240" s="117" t="s">
        <v>52</v>
      </c>
      <c r="B240" s="57">
        <v>13</v>
      </c>
      <c r="C240" s="57">
        <v>11</v>
      </c>
      <c r="D240" s="57">
        <v>2</v>
      </c>
      <c r="E240" s="57">
        <v>0</v>
      </c>
      <c r="F240" s="57">
        <v>3</v>
      </c>
      <c r="G240" s="57">
        <v>0</v>
      </c>
      <c r="H240" s="57">
        <v>9</v>
      </c>
      <c r="I240" s="57">
        <v>1</v>
      </c>
      <c r="J240" s="57">
        <v>1</v>
      </c>
      <c r="K240" s="57">
        <v>0</v>
      </c>
      <c r="L240" s="129">
        <v>40</v>
      </c>
    </row>
    <row r="241" spans="1:28" x14ac:dyDescent="0.25">
      <c r="A241" s="117" t="s">
        <v>53</v>
      </c>
      <c r="B241" s="57">
        <v>1</v>
      </c>
      <c r="C241" s="57">
        <v>0</v>
      </c>
      <c r="D241" s="57">
        <v>1</v>
      </c>
      <c r="E241" s="57">
        <v>0</v>
      </c>
      <c r="F241" s="57">
        <v>1</v>
      </c>
      <c r="G241" s="57">
        <v>0</v>
      </c>
      <c r="H241" s="57">
        <v>3</v>
      </c>
      <c r="I241" s="57">
        <v>0</v>
      </c>
      <c r="J241" s="57">
        <v>0</v>
      </c>
      <c r="K241" s="57">
        <v>0</v>
      </c>
      <c r="L241" s="129">
        <v>6</v>
      </c>
    </row>
    <row r="242" spans="1:28" x14ac:dyDescent="0.25">
      <c r="A242" s="117" t="s">
        <v>54</v>
      </c>
      <c r="B242" s="57">
        <v>0</v>
      </c>
      <c r="C242" s="57">
        <v>0</v>
      </c>
      <c r="D242" s="57">
        <v>0</v>
      </c>
      <c r="E242" s="57">
        <v>0</v>
      </c>
      <c r="F242" s="57">
        <v>0</v>
      </c>
      <c r="G242" s="57">
        <v>0</v>
      </c>
      <c r="H242" s="57">
        <v>0</v>
      </c>
      <c r="I242" s="57">
        <v>0</v>
      </c>
      <c r="J242" s="57">
        <v>0</v>
      </c>
      <c r="K242" s="57">
        <v>0</v>
      </c>
      <c r="L242" s="129">
        <v>0</v>
      </c>
    </row>
    <row r="243" spans="1:28" x14ac:dyDescent="0.25">
      <c r="A243" s="124" t="s">
        <v>11</v>
      </c>
      <c r="B243" s="129">
        <v>799</v>
      </c>
      <c r="C243" s="129">
        <v>247</v>
      </c>
      <c r="D243" s="129">
        <v>13</v>
      </c>
      <c r="E243" s="129">
        <v>16</v>
      </c>
      <c r="F243" s="129">
        <v>88</v>
      </c>
      <c r="G243" s="129">
        <v>14</v>
      </c>
      <c r="H243" s="129">
        <v>185</v>
      </c>
      <c r="I243" s="129">
        <v>18</v>
      </c>
      <c r="J243" s="129">
        <v>29</v>
      </c>
      <c r="K243" s="129">
        <v>4</v>
      </c>
      <c r="L243" s="129">
        <v>1413</v>
      </c>
    </row>
    <row r="245" spans="1:28" x14ac:dyDescent="0.25">
      <c r="A245" s="2" t="s">
        <v>286</v>
      </c>
      <c r="B245" s="24"/>
      <c r="C245" s="24"/>
      <c r="D245" s="24"/>
      <c r="E245" s="24"/>
      <c r="F245" s="24"/>
      <c r="G245" s="24"/>
      <c r="H245" s="24"/>
      <c r="I245" s="24"/>
      <c r="J245" s="24"/>
      <c r="K245" s="24"/>
      <c r="L245" s="24"/>
      <c r="W245" s="56"/>
      <c r="AB245" s="56"/>
    </row>
    <row r="246" spans="1:28" s="18" customFormat="1" ht="60" x14ac:dyDescent="0.25">
      <c r="A246" s="34" t="s">
        <v>55</v>
      </c>
      <c r="B246" s="35" t="s">
        <v>83</v>
      </c>
      <c r="C246" s="35" t="s">
        <v>84</v>
      </c>
      <c r="D246" s="35" t="s">
        <v>85</v>
      </c>
      <c r="E246" s="35" t="s">
        <v>86</v>
      </c>
      <c r="F246" s="35" t="s">
        <v>87</v>
      </c>
      <c r="G246" s="35" t="s">
        <v>88</v>
      </c>
      <c r="H246" s="35" t="s">
        <v>89</v>
      </c>
      <c r="I246" s="35" t="s">
        <v>65</v>
      </c>
      <c r="J246" s="35" t="s">
        <v>90</v>
      </c>
      <c r="K246" s="35" t="s">
        <v>73</v>
      </c>
      <c r="L246" s="35" t="s">
        <v>11</v>
      </c>
      <c r="M246" s="17"/>
      <c r="N246" s="17"/>
      <c r="O246" s="17"/>
      <c r="P246" s="17"/>
      <c r="Q246" s="17"/>
      <c r="R246" s="17"/>
    </row>
    <row r="247" spans="1:28" x14ac:dyDescent="0.25">
      <c r="A247" s="116" t="s">
        <v>3</v>
      </c>
      <c r="B247" s="57">
        <v>19</v>
      </c>
      <c r="C247" s="57">
        <v>0</v>
      </c>
      <c r="D247" s="57">
        <v>0</v>
      </c>
      <c r="E247" s="57">
        <v>0</v>
      </c>
      <c r="F247" s="57">
        <v>0</v>
      </c>
      <c r="G247" s="57">
        <v>0</v>
      </c>
      <c r="H247" s="57">
        <v>3</v>
      </c>
      <c r="I247" s="57">
        <v>1</v>
      </c>
      <c r="J247" s="57">
        <v>3</v>
      </c>
      <c r="K247" s="57">
        <v>0</v>
      </c>
      <c r="L247" s="129">
        <v>26</v>
      </c>
    </row>
    <row r="248" spans="1:28" x14ac:dyDescent="0.25">
      <c r="A248" s="116" t="s">
        <v>66</v>
      </c>
      <c r="B248" s="57">
        <v>10</v>
      </c>
      <c r="C248" s="57">
        <v>0</v>
      </c>
      <c r="D248" s="57">
        <v>0</v>
      </c>
      <c r="E248" s="57">
        <v>0</v>
      </c>
      <c r="F248" s="57">
        <v>0</v>
      </c>
      <c r="G248" s="57">
        <v>0</v>
      </c>
      <c r="H248" s="57">
        <v>0</v>
      </c>
      <c r="I248" s="57">
        <v>1</v>
      </c>
      <c r="J248" s="57">
        <v>0</v>
      </c>
      <c r="K248" s="57">
        <v>0</v>
      </c>
      <c r="L248" s="129">
        <v>11</v>
      </c>
    </row>
    <row r="249" spans="1:28" x14ac:dyDescent="0.25">
      <c r="A249" s="116" t="s">
        <v>67</v>
      </c>
      <c r="B249" s="57">
        <v>6</v>
      </c>
      <c r="C249" s="57">
        <v>0</v>
      </c>
      <c r="D249" s="57">
        <v>0</v>
      </c>
      <c r="E249" s="57">
        <v>0</v>
      </c>
      <c r="F249" s="57">
        <v>0</v>
      </c>
      <c r="G249" s="57">
        <v>0</v>
      </c>
      <c r="H249" s="57">
        <v>2</v>
      </c>
      <c r="I249" s="57">
        <v>0</v>
      </c>
      <c r="J249" s="57">
        <v>0</v>
      </c>
      <c r="K249" s="57">
        <v>0</v>
      </c>
      <c r="L249" s="129">
        <v>8</v>
      </c>
      <c r="N249" s="21"/>
      <c r="Y249" s="54"/>
    </row>
    <row r="250" spans="1:28" x14ac:dyDescent="0.25">
      <c r="A250" s="116" t="s">
        <v>37</v>
      </c>
      <c r="B250" s="57">
        <v>10</v>
      </c>
      <c r="C250" s="57">
        <v>1</v>
      </c>
      <c r="D250" s="57">
        <v>0</v>
      </c>
      <c r="E250" s="57">
        <v>1</v>
      </c>
      <c r="F250" s="57">
        <v>1</v>
      </c>
      <c r="G250" s="57">
        <v>0</v>
      </c>
      <c r="H250" s="57">
        <v>4</v>
      </c>
      <c r="I250" s="57">
        <v>0</v>
      </c>
      <c r="J250" s="57">
        <v>0</v>
      </c>
      <c r="K250" s="57">
        <v>0</v>
      </c>
      <c r="L250" s="129">
        <v>17</v>
      </c>
      <c r="N250" s="22"/>
      <c r="Y250" s="55"/>
    </row>
    <row r="251" spans="1:28" x14ac:dyDescent="0.25">
      <c r="A251" s="116" t="s">
        <v>38</v>
      </c>
      <c r="B251" s="57">
        <v>8</v>
      </c>
      <c r="C251" s="57">
        <v>3</v>
      </c>
      <c r="D251" s="57">
        <v>0</v>
      </c>
      <c r="E251" s="57">
        <v>1</v>
      </c>
      <c r="F251" s="57">
        <v>0</v>
      </c>
      <c r="G251" s="57">
        <v>1</v>
      </c>
      <c r="H251" s="57">
        <v>1</v>
      </c>
      <c r="I251" s="57">
        <v>0</v>
      </c>
      <c r="J251" s="57">
        <v>0</v>
      </c>
      <c r="K251" s="57">
        <v>0</v>
      </c>
      <c r="L251" s="129">
        <v>14</v>
      </c>
    </row>
    <row r="252" spans="1:28" x14ac:dyDescent="0.25">
      <c r="A252" s="116" t="s">
        <v>39</v>
      </c>
      <c r="B252" s="57">
        <v>14</v>
      </c>
      <c r="C252" s="57">
        <v>2</v>
      </c>
      <c r="D252" s="57">
        <v>0</v>
      </c>
      <c r="E252" s="57">
        <v>3</v>
      </c>
      <c r="F252" s="57">
        <v>1</v>
      </c>
      <c r="G252" s="57">
        <v>1</v>
      </c>
      <c r="H252" s="57">
        <v>2</v>
      </c>
      <c r="I252" s="57">
        <v>0</v>
      </c>
      <c r="J252" s="57">
        <v>0</v>
      </c>
      <c r="K252" s="57">
        <v>0</v>
      </c>
      <c r="L252" s="129">
        <v>23</v>
      </c>
    </row>
    <row r="253" spans="1:28" x14ac:dyDescent="0.25">
      <c r="A253" s="116" t="s">
        <v>40</v>
      </c>
      <c r="B253" s="57">
        <v>16</v>
      </c>
      <c r="C253" s="57">
        <v>5</v>
      </c>
      <c r="D253" s="57">
        <v>0</v>
      </c>
      <c r="E253" s="57">
        <v>0</v>
      </c>
      <c r="F253" s="57">
        <v>1</v>
      </c>
      <c r="G253" s="57">
        <v>0</v>
      </c>
      <c r="H253" s="57">
        <v>0</v>
      </c>
      <c r="I253" s="57">
        <v>0</v>
      </c>
      <c r="J253" s="57">
        <v>0</v>
      </c>
      <c r="K253" s="57">
        <v>0</v>
      </c>
      <c r="L253" s="129">
        <v>22</v>
      </c>
    </row>
    <row r="254" spans="1:28" x14ac:dyDescent="0.25">
      <c r="A254" s="116" t="s">
        <v>41</v>
      </c>
      <c r="B254" s="57">
        <v>12</v>
      </c>
      <c r="C254" s="57">
        <v>2</v>
      </c>
      <c r="D254" s="57">
        <v>0</v>
      </c>
      <c r="E254" s="57">
        <v>0</v>
      </c>
      <c r="F254" s="57">
        <v>1</v>
      </c>
      <c r="G254" s="57">
        <v>0</v>
      </c>
      <c r="H254" s="57">
        <v>4</v>
      </c>
      <c r="I254" s="57">
        <v>0</v>
      </c>
      <c r="J254" s="57">
        <v>0</v>
      </c>
      <c r="K254" s="57">
        <v>0</v>
      </c>
      <c r="L254" s="129">
        <v>19</v>
      </c>
    </row>
    <row r="255" spans="1:28" x14ac:dyDescent="0.25">
      <c r="A255" s="116" t="s">
        <v>42</v>
      </c>
      <c r="B255" s="57">
        <v>9</v>
      </c>
      <c r="C255" s="57">
        <v>1</v>
      </c>
      <c r="D255" s="57">
        <v>0</v>
      </c>
      <c r="E255" s="57">
        <v>0</v>
      </c>
      <c r="F255" s="57">
        <v>2</v>
      </c>
      <c r="G255" s="57">
        <v>0</v>
      </c>
      <c r="H255" s="57">
        <v>0</v>
      </c>
      <c r="I255" s="57">
        <v>2</v>
      </c>
      <c r="J255" s="57">
        <v>0</v>
      </c>
      <c r="K255" s="57">
        <v>1</v>
      </c>
      <c r="L255" s="129">
        <v>15</v>
      </c>
    </row>
    <row r="256" spans="1:28" x14ac:dyDescent="0.25">
      <c r="A256" s="116" t="s">
        <v>43</v>
      </c>
      <c r="B256" s="57">
        <v>19</v>
      </c>
      <c r="C256" s="57">
        <v>5</v>
      </c>
      <c r="D256" s="57">
        <v>0</v>
      </c>
      <c r="E256" s="57">
        <v>2</v>
      </c>
      <c r="F256" s="57">
        <v>0</v>
      </c>
      <c r="G256" s="57">
        <v>0</v>
      </c>
      <c r="H256" s="57">
        <v>1</v>
      </c>
      <c r="I256" s="57">
        <v>1</v>
      </c>
      <c r="J256" s="57">
        <v>0</v>
      </c>
      <c r="K256" s="57">
        <v>0</v>
      </c>
      <c r="L256" s="129">
        <v>28</v>
      </c>
    </row>
    <row r="257" spans="1:18" x14ac:dyDescent="0.25">
      <c r="A257" s="116" t="s">
        <v>44</v>
      </c>
      <c r="B257" s="57">
        <v>21</v>
      </c>
      <c r="C257" s="57">
        <v>3</v>
      </c>
      <c r="D257" s="57">
        <v>0</v>
      </c>
      <c r="E257" s="57">
        <v>0</v>
      </c>
      <c r="F257" s="57">
        <v>2</v>
      </c>
      <c r="G257" s="57">
        <v>1</v>
      </c>
      <c r="H257" s="57">
        <v>0</v>
      </c>
      <c r="I257" s="57">
        <v>1</v>
      </c>
      <c r="J257" s="57">
        <v>0</v>
      </c>
      <c r="K257" s="57">
        <v>0</v>
      </c>
      <c r="L257" s="129">
        <v>28</v>
      </c>
    </row>
    <row r="258" spans="1:18" x14ac:dyDescent="0.25">
      <c r="A258" s="116" t="s">
        <v>45</v>
      </c>
      <c r="B258" s="57">
        <v>18</v>
      </c>
      <c r="C258" s="57">
        <v>7</v>
      </c>
      <c r="D258" s="57">
        <v>2</v>
      </c>
      <c r="E258" s="57">
        <v>0</v>
      </c>
      <c r="F258" s="57">
        <v>2</v>
      </c>
      <c r="G258" s="57">
        <v>0</v>
      </c>
      <c r="H258" s="57">
        <v>0</v>
      </c>
      <c r="I258" s="57">
        <v>0</v>
      </c>
      <c r="J258" s="57">
        <v>1</v>
      </c>
      <c r="K258" s="57">
        <v>0</v>
      </c>
      <c r="L258" s="129">
        <v>30</v>
      </c>
    </row>
    <row r="259" spans="1:18" x14ac:dyDescent="0.25">
      <c r="A259" s="116" t="s">
        <v>46</v>
      </c>
      <c r="B259" s="57">
        <v>19</v>
      </c>
      <c r="C259" s="57">
        <v>6</v>
      </c>
      <c r="D259" s="57">
        <v>0</v>
      </c>
      <c r="E259" s="57">
        <v>0</v>
      </c>
      <c r="F259" s="57">
        <v>7</v>
      </c>
      <c r="G259" s="57">
        <v>0</v>
      </c>
      <c r="H259" s="57">
        <v>2</v>
      </c>
      <c r="I259" s="57">
        <v>0</v>
      </c>
      <c r="J259" s="57">
        <v>1</v>
      </c>
      <c r="K259" s="57">
        <v>0</v>
      </c>
      <c r="L259" s="129">
        <v>35</v>
      </c>
    </row>
    <row r="260" spans="1:18" x14ac:dyDescent="0.25">
      <c r="A260" s="116" t="s">
        <v>47</v>
      </c>
      <c r="B260" s="57">
        <v>29</v>
      </c>
      <c r="C260" s="57">
        <v>3</v>
      </c>
      <c r="D260" s="57">
        <v>0</v>
      </c>
      <c r="E260" s="57">
        <v>0</v>
      </c>
      <c r="F260" s="57">
        <v>3</v>
      </c>
      <c r="G260" s="57">
        <v>0</v>
      </c>
      <c r="H260" s="57">
        <v>2</v>
      </c>
      <c r="I260" s="57">
        <v>0</v>
      </c>
      <c r="J260" s="57">
        <v>2</v>
      </c>
      <c r="K260" s="57">
        <v>0</v>
      </c>
      <c r="L260" s="129">
        <v>39</v>
      </c>
    </row>
    <row r="261" spans="1:18" x14ac:dyDescent="0.25">
      <c r="A261" s="116" t="s">
        <v>48</v>
      </c>
      <c r="B261" s="57">
        <v>18</v>
      </c>
      <c r="C261" s="57">
        <v>9</v>
      </c>
      <c r="D261" s="57">
        <v>5</v>
      </c>
      <c r="E261" s="57">
        <v>0</v>
      </c>
      <c r="F261" s="57">
        <v>6</v>
      </c>
      <c r="G261" s="57">
        <v>0</v>
      </c>
      <c r="H261" s="57">
        <v>2</v>
      </c>
      <c r="I261" s="57">
        <v>0</v>
      </c>
      <c r="J261" s="57">
        <v>0</v>
      </c>
      <c r="K261" s="57">
        <v>0</v>
      </c>
      <c r="L261" s="129">
        <v>40</v>
      </c>
    </row>
    <row r="262" spans="1:18" x14ac:dyDescent="0.25">
      <c r="A262" s="117" t="s">
        <v>49</v>
      </c>
      <c r="B262" s="57">
        <v>11</v>
      </c>
      <c r="C262" s="57">
        <v>16</v>
      </c>
      <c r="D262" s="57">
        <v>3</v>
      </c>
      <c r="E262" s="57">
        <v>1</v>
      </c>
      <c r="F262" s="57">
        <v>6</v>
      </c>
      <c r="G262" s="57">
        <v>0</v>
      </c>
      <c r="H262" s="57">
        <v>4</v>
      </c>
      <c r="I262" s="57">
        <v>0</v>
      </c>
      <c r="J262" s="57">
        <v>0</v>
      </c>
      <c r="K262" s="57">
        <v>0</v>
      </c>
      <c r="L262" s="129">
        <v>41</v>
      </c>
    </row>
    <row r="263" spans="1:18" x14ac:dyDescent="0.25">
      <c r="A263" s="117" t="s">
        <v>50</v>
      </c>
      <c r="B263" s="57">
        <v>11</v>
      </c>
      <c r="C263" s="57">
        <v>13</v>
      </c>
      <c r="D263" s="57">
        <v>1</v>
      </c>
      <c r="E263" s="57">
        <v>0</v>
      </c>
      <c r="F263" s="57">
        <v>6</v>
      </c>
      <c r="G263" s="57">
        <v>0</v>
      </c>
      <c r="H263" s="57">
        <v>8</v>
      </c>
      <c r="I263" s="57">
        <v>0</v>
      </c>
      <c r="J263" s="57">
        <v>0</v>
      </c>
      <c r="K263" s="57">
        <v>0</v>
      </c>
      <c r="L263" s="129">
        <v>39</v>
      </c>
    </row>
    <row r="264" spans="1:18" x14ac:dyDescent="0.25">
      <c r="A264" s="117" t="s">
        <v>51</v>
      </c>
      <c r="B264" s="57">
        <v>18</v>
      </c>
      <c r="C264" s="57">
        <v>16</v>
      </c>
      <c r="D264" s="57">
        <v>3</v>
      </c>
      <c r="E264" s="57">
        <v>0</v>
      </c>
      <c r="F264" s="57">
        <v>5</v>
      </c>
      <c r="G264" s="57">
        <v>0</v>
      </c>
      <c r="H264" s="57">
        <v>12</v>
      </c>
      <c r="I264" s="57">
        <v>0</v>
      </c>
      <c r="J264" s="57">
        <v>2</v>
      </c>
      <c r="K264" s="57">
        <v>0</v>
      </c>
      <c r="L264" s="129">
        <v>56</v>
      </c>
    </row>
    <row r="265" spans="1:18" x14ac:dyDescent="0.25">
      <c r="A265" s="117" t="s">
        <v>52</v>
      </c>
      <c r="B265" s="57">
        <v>9</v>
      </c>
      <c r="C265" s="57">
        <v>4</v>
      </c>
      <c r="D265" s="57">
        <v>5</v>
      </c>
      <c r="E265" s="57">
        <v>0</v>
      </c>
      <c r="F265" s="57">
        <v>4</v>
      </c>
      <c r="G265" s="57">
        <v>0</v>
      </c>
      <c r="H265" s="57">
        <v>5</v>
      </c>
      <c r="I265" s="57">
        <v>1</v>
      </c>
      <c r="J265" s="57">
        <v>0</v>
      </c>
      <c r="K265" s="57">
        <v>0</v>
      </c>
      <c r="L265" s="129">
        <v>28</v>
      </c>
    </row>
    <row r="266" spans="1:18" x14ac:dyDescent="0.25">
      <c r="A266" s="117" t="s">
        <v>53</v>
      </c>
      <c r="B266" s="57">
        <v>5</v>
      </c>
      <c r="C266" s="57">
        <v>2</v>
      </c>
      <c r="D266" s="57">
        <v>2</v>
      </c>
      <c r="E266" s="57">
        <v>0</v>
      </c>
      <c r="F266" s="57">
        <v>1</v>
      </c>
      <c r="G266" s="57">
        <v>0</v>
      </c>
      <c r="H266" s="57">
        <v>6</v>
      </c>
      <c r="I266" s="57">
        <v>0</v>
      </c>
      <c r="J266" s="57">
        <v>0</v>
      </c>
      <c r="K266" s="57">
        <v>0</v>
      </c>
      <c r="L266" s="129">
        <v>16</v>
      </c>
    </row>
    <row r="267" spans="1:18" x14ac:dyDescent="0.25">
      <c r="A267" s="117" t="s">
        <v>54</v>
      </c>
      <c r="B267" s="57">
        <v>0</v>
      </c>
      <c r="C267" s="57">
        <v>0</v>
      </c>
      <c r="D267" s="57">
        <v>1</v>
      </c>
      <c r="E267" s="57">
        <v>0</v>
      </c>
      <c r="F267" s="57">
        <v>0</v>
      </c>
      <c r="G267" s="57">
        <v>0</v>
      </c>
      <c r="H267" s="57">
        <v>2</v>
      </c>
      <c r="I267" s="57">
        <v>0</v>
      </c>
      <c r="J267" s="57">
        <v>0</v>
      </c>
      <c r="K267" s="57">
        <v>0</v>
      </c>
      <c r="L267" s="129">
        <v>3</v>
      </c>
    </row>
    <row r="268" spans="1:18" x14ac:dyDescent="0.25">
      <c r="A268" s="124" t="s">
        <v>11</v>
      </c>
      <c r="B268" s="129">
        <v>282</v>
      </c>
      <c r="C268" s="129">
        <v>98</v>
      </c>
      <c r="D268" s="129">
        <v>22</v>
      </c>
      <c r="E268" s="129">
        <v>8</v>
      </c>
      <c r="F268" s="129">
        <v>48</v>
      </c>
      <c r="G268" s="129">
        <v>3</v>
      </c>
      <c r="H268" s="129">
        <v>60</v>
      </c>
      <c r="I268" s="129">
        <v>7</v>
      </c>
      <c r="J268" s="129">
        <v>9</v>
      </c>
      <c r="K268" s="129">
        <v>1</v>
      </c>
      <c r="L268" s="129">
        <v>538</v>
      </c>
    </row>
    <row r="269" spans="1:18" x14ac:dyDescent="0.25">
      <c r="A269" s="52"/>
      <c r="B269" s="14"/>
      <c r="E269" s="14"/>
      <c r="F269" s="14"/>
      <c r="G269" s="14"/>
      <c r="H269" s="14"/>
      <c r="I269" s="14"/>
      <c r="J269" s="14"/>
    </row>
    <row r="270" spans="1:18" x14ac:dyDescent="0.25">
      <c r="A270" s="24" t="s">
        <v>281</v>
      </c>
      <c r="B270" s="24"/>
      <c r="C270" s="24"/>
      <c r="D270" s="24"/>
      <c r="E270" s="24"/>
      <c r="F270" s="24"/>
      <c r="G270" s="24"/>
      <c r="H270" s="24"/>
      <c r="I270" s="24"/>
      <c r="J270" s="24"/>
      <c r="K270" s="24"/>
      <c r="L270" s="24"/>
      <c r="M270" s="24"/>
      <c r="N270" s="24"/>
      <c r="O270" s="24"/>
    </row>
    <row r="271" spans="1:18" s="18" customFormat="1" ht="60" x14ac:dyDescent="0.25">
      <c r="A271" s="53" t="s">
        <v>68</v>
      </c>
      <c r="B271" s="33" t="s">
        <v>91</v>
      </c>
      <c r="C271" s="33" t="s">
        <v>92</v>
      </c>
      <c r="D271" s="33" t="s">
        <v>93</v>
      </c>
      <c r="E271" s="33" t="s">
        <v>94</v>
      </c>
      <c r="F271" s="33" t="s">
        <v>95</v>
      </c>
      <c r="G271" s="33" t="s">
        <v>96</v>
      </c>
      <c r="H271" s="33" t="s">
        <v>97</v>
      </c>
      <c r="I271" s="33" t="s">
        <v>98</v>
      </c>
      <c r="J271" s="33" t="s">
        <v>26</v>
      </c>
      <c r="K271" s="33" t="s">
        <v>89</v>
      </c>
      <c r="L271" s="33" t="s">
        <v>99</v>
      </c>
      <c r="M271" s="33" t="s">
        <v>65</v>
      </c>
      <c r="N271" s="33" t="s">
        <v>100</v>
      </c>
      <c r="O271" s="33" t="s">
        <v>73</v>
      </c>
      <c r="P271" s="33" t="s">
        <v>11</v>
      </c>
      <c r="Q271" s="17"/>
      <c r="R271" s="17"/>
    </row>
    <row r="272" spans="1:18" x14ac:dyDescent="0.25">
      <c r="A272" s="116" t="s">
        <v>3</v>
      </c>
      <c r="B272" s="57">
        <v>16</v>
      </c>
      <c r="C272" s="57">
        <v>14</v>
      </c>
      <c r="D272" s="57">
        <v>1</v>
      </c>
      <c r="E272" s="57">
        <v>2</v>
      </c>
      <c r="F272" s="57">
        <v>0</v>
      </c>
      <c r="G272" s="57">
        <v>0</v>
      </c>
      <c r="H272" s="57">
        <v>0</v>
      </c>
      <c r="I272" s="131">
        <v>1</v>
      </c>
      <c r="J272" s="131">
        <v>0</v>
      </c>
      <c r="K272" s="131">
        <v>1</v>
      </c>
      <c r="L272" s="131">
        <v>0</v>
      </c>
      <c r="M272" s="131">
        <v>0</v>
      </c>
      <c r="N272" s="131">
        <v>0</v>
      </c>
      <c r="O272" s="131">
        <v>4</v>
      </c>
      <c r="P272" s="129">
        <v>39</v>
      </c>
    </row>
    <row r="273" spans="1:28" x14ac:dyDescent="0.25">
      <c r="A273" s="116" t="s">
        <v>66</v>
      </c>
      <c r="B273" s="57">
        <v>7</v>
      </c>
      <c r="C273" s="57">
        <v>3</v>
      </c>
      <c r="D273" s="57">
        <v>2</v>
      </c>
      <c r="E273" s="57">
        <v>1</v>
      </c>
      <c r="F273" s="57">
        <v>0</v>
      </c>
      <c r="G273" s="57">
        <v>1</v>
      </c>
      <c r="H273" s="57">
        <v>0</v>
      </c>
      <c r="I273" s="131">
        <v>1</v>
      </c>
      <c r="J273" s="131">
        <v>0</v>
      </c>
      <c r="K273" s="131">
        <v>0</v>
      </c>
      <c r="L273" s="131">
        <v>0</v>
      </c>
      <c r="M273" s="131">
        <v>0</v>
      </c>
      <c r="N273" s="131">
        <v>0</v>
      </c>
      <c r="O273" s="131">
        <v>5</v>
      </c>
      <c r="P273" s="129">
        <v>20</v>
      </c>
    </row>
    <row r="274" spans="1:28" x14ac:dyDescent="0.25">
      <c r="A274" s="116" t="s">
        <v>67</v>
      </c>
      <c r="B274" s="57">
        <v>6</v>
      </c>
      <c r="C274" s="57">
        <v>11</v>
      </c>
      <c r="D274" s="57">
        <v>1</v>
      </c>
      <c r="E274" s="57">
        <v>3</v>
      </c>
      <c r="F274" s="57">
        <v>0</v>
      </c>
      <c r="G274" s="57">
        <v>3</v>
      </c>
      <c r="H274" s="57">
        <v>0</v>
      </c>
      <c r="I274" s="131">
        <v>0</v>
      </c>
      <c r="J274" s="131">
        <v>0</v>
      </c>
      <c r="K274" s="131">
        <v>0</v>
      </c>
      <c r="L274" s="131">
        <v>0</v>
      </c>
      <c r="M274" s="131">
        <v>0</v>
      </c>
      <c r="N274" s="131">
        <v>0</v>
      </c>
      <c r="O274" s="131">
        <v>1</v>
      </c>
      <c r="P274" s="129">
        <v>25</v>
      </c>
      <c r="R274" s="21"/>
      <c r="AB274" s="54"/>
    </row>
    <row r="275" spans="1:28" x14ac:dyDescent="0.25">
      <c r="A275" s="116" t="s">
        <v>37</v>
      </c>
      <c r="B275" s="57">
        <v>26</v>
      </c>
      <c r="C275" s="57">
        <v>16</v>
      </c>
      <c r="D275" s="57">
        <v>3</v>
      </c>
      <c r="E275" s="57">
        <v>6</v>
      </c>
      <c r="F275" s="57">
        <v>2</v>
      </c>
      <c r="G275" s="57">
        <v>4</v>
      </c>
      <c r="H275" s="57">
        <v>0</v>
      </c>
      <c r="I275" s="131">
        <v>0</v>
      </c>
      <c r="J275" s="131">
        <v>0</v>
      </c>
      <c r="K275" s="131">
        <v>2</v>
      </c>
      <c r="L275" s="131">
        <v>0</v>
      </c>
      <c r="M275" s="131">
        <v>0</v>
      </c>
      <c r="N275" s="131">
        <v>0</v>
      </c>
      <c r="O275" s="131">
        <v>1</v>
      </c>
      <c r="P275" s="129">
        <v>60</v>
      </c>
      <c r="R275" s="22"/>
      <c r="AB275" s="55"/>
    </row>
    <row r="276" spans="1:28" x14ac:dyDescent="0.25">
      <c r="A276" s="116" t="s">
        <v>38</v>
      </c>
      <c r="B276" s="57">
        <v>30</v>
      </c>
      <c r="C276" s="57">
        <v>19</v>
      </c>
      <c r="D276" s="57">
        <v>6</v>
      </c>
      <c r="E276" s="57">
        <v>12</v>
      </c>
      <c r="F276" s="57">
        <v>8</v>
      </c>
      <c r="G276" s="57">
        <v>8</v>
      </c>
      <c r="H276" s="57">
        <v>0</v>
      </c>
      <c r="I276" s="131">
        <v>1</v>
      </c>
      <c r="J276" s="131">
        <v>0</v>
      </c>
      <c r="K276" s="131">
        <v>2</v>
      </c>
      <c r="L276" s="131">
        <v>0</v>
      </c>
      <c r="M276" s="131">
        <v>0</v>
      </c>
      <c r="N276" s="131">
        <v>0</v>
      </c>
      <c r="O276" s="131">
        <v>3</v>
      </c>
      <c r="P276" s="129">
        <v>89</v>
      </c>
    </row>
    <row r="277" spans="1:28" x14ac:dyDescent="0.25">
      <c r="A277" s="116" t="s">
        <v>39</v>
      </c>
      <c r="B277" s="57">
        <v>36</v>
      </c>
      <c r="C277" s="57">
        <v>13</v>
      </c>
      <c r="D277" s="57">
        <v>1</v>
      </c>
      <c r="E277" s="57">
        <v>8</v>
      </c>
      <c r="F277" s="57">
        <v>8</v>
      </c>
      <c r="G277" s="57">
        <v>6</v>
      </c>
      <c r="H277" s="57">
        <v>0</v>
      </c>
      <c r="I277" s="131">
        <v>0</v>
      </c>
      <c r="J277" s="131">
        <v>1</v>
      </c>
      <c r="K277" s="131">
        <v>1</v>
      </c>
      <c r="L277" s="131">
        <v>0</v>
      </c>
      <c r="M277" s="131">
        <v>0</v>
      </c>
      <c r="N277" s="131">
        <v>0</v>
      </c>
      <c r="O277" s="131">
        <v>1</v>
      </c>
      <c r="P277" s="129">
        <v>75</v>
      </c>
    </row>
    <row r="278" spans="1:28" x14ac:dyDescent="0.25">
      <c r="A278" s="116" t="s">
        <v>40</v>
      </c>
      <c r="B278" s="57">
        <v>27</v>
      </c>
      <c r="C278" s="57">
        <v>21</v>
      </c>
      <c r="D278" s="57">
        <v>3</v>
      </c>
      <c r="E278" s="57">
        <v>8</v>
      </c>
      <c r="F278" s="57">
        <v>3</v>
      </c>
      <c r="G278" s="57">
        <v>8</v>
      </c>
      <c r="H278" s="57">
        <v>1</v>
      </c>
      <c r="I278" s="131">
        <v>0</v>
      </c>
      <c r="J278" s="131">
        <v>0</v>
      </c>
      <c r="K278" s="131">
        <v>1</v>
      </c>
      <c r="L278" s="131">
        <v>0</v>
      </c>
      <c r="M278" s="131">
        <v>0</v>
      </c>
      <c r="N278" s="131">
        <v>0</v>
      </c>
      <c r="O278" s="131">
        <v>1</v>
      </c>
      <c r="P278" s="129">
        <v>73</v>
      </c>
    </row>
    <row r="279" spans="1:28" x14ac:dyDescent="0.25">
      <c r="A279" s="116" t="s">
        <v>41</v>
      </c>
      <c r="B279" s="57">
        <v>43</v>
      </c>
      <c r="C279" s="57">
        <v>16</v>
      </c>
      <c r="D279" s="57">
        <v>5</v>
      </c>
      <c r="E279" s="57">
        <v>3</v>
      </c>
      <c r="F279" s="57">
        <v>1</v>
      </c>
      <c r="G279" s="57">
        <v>4</v>
      </c>
      <c r="H279" s="57">
        <v>0</v>
      </c>
      <c r="I279" s="131">
        <v>0</v>
      </c>
      <c r="J279" s="131">
        <v>1</v>
      </c>
      <c r="K279" s="131">
        <v>0</v>
      </c>
      <c r="L279" s="131">
        <v>1</v>
      </c>
      <c r="M279" s="131">
        <v>0</v>
      </c>
      <c r="N279" s="131">
        <v>1</v>
      </c>
      <c r="O279" s="131">
        <v>2</v>
      </c>
      <c r="P279" s="129">
        <v>77</v>
      </c>
    </row>
    <row r="280" spans="1:28" x14ac:dyDescent="0.25">
      <c r="A280" s="116" t="s">
        <v>42</v>
      </c>
      <c r="B280" s="57">
        <v>28</v>
      </c>
      <c r="C280" s="57">
        <v>19</v>
      </c>
      <c r="D280" s="57">
        <v>6</v>
      </c>
      <c r="E280" s="57">
        <v>8</v>
      </c>
      <c r="F280" s="57">
        <v>3</v>
      </c>
      <c r="G280" s="57">
        <v>10</v>
      </c>
      <c r="H280" s="57">
        <v>0</v>
      </c>
      <c r="I280" s="131">
        <v>0</v>
      </c>
      <c r="J280" s="131">
        <v>1</v>
      </c>
      <c r="K280" s="131">
        <v>0</v>
      </c>
      <c r="L280" s="131">
        <v>1</v>
      </c>
      <c r="M280" s="131">
        <v>0</v>
      </c>
      <c r="N280" s="131">
        <v>1</v>
      </c>
      <c r="O280" s="131">
        <v>0</v>
      </c>
      <c r="P280" s="129">
        <v>77</v>
      </c>
    </row>
    <row r="281" spans="1:28" x14ac:dyDescent="0.25">
      <c r="A281" s="116" t="s">
        <v>43</v>
      </c>
      <c r="B281" s="57">
        <v>52</v>
      </c>
      <c r="C281" s="57">
        <v>20</v>
      </c>
      <c r="D281" s="57">
        <v>1</v>
      </c>
      <c r="E281" s="57">
        <v>7</v>
      </c>
      <c r="F281" s="57">
        <v>2</v>
      </c>
      <c r="G281" s="57">
        <v>8</v>
      </c>
      <c r="H281" s="57">
        <v>0</v>
      </c>
      <c r="I281" s="131">
        <v>0</v>
      </c>
      <c r="J281" s="131">
        <v>1</v>
      </c>
      <c r="K281" s="131">
        <v>0</v>
      </c>
      <c r="L281" s="131">
        <v>0</v>
      </c>
      <c r="M281" s="131">
        <v>0</v>
      </c>
      <c r="N281" s="131">
        <v>1</v>
      </c>
      <c r="O281" s="131">
        <v>1</v>
      </c>
      <c r="P281" s="129">
        <v>93</v>
      </c>
    </row>
    <row r="282" spans="1:28" x14ac:dyDescent="0.25">
      <c r="A282" s="116" t="s">
        <v>44</v>
      </c>
      <c r="B282" s="57">
        <v>53</v>
      </c>
      <c r="C282" s="57">
        <v>21</v>
      </c>
      <c r="D282" s="57">
        <v>4</v>
      </c>
      <c r="E282" s="57">
        <v>12</v>
      </c>
      <c r="F282" s="57">
        <v>1</v>
      </c>
      <c r="G282" s="57">
        <v>5</v>
      </c>
      <c r="H282" s="57">
        <v>0</v>
      </c>
      <c r="I282" s="131">
        <v>0</v>
      </c>
      <c r="J282" s="131">
        <v>0</v>
      </c>
      <c r="K282" s="131">
        <v>1</v>
      </c>
      <c r="L282" s="131">
        <v>0</v>
      </c>
      <c r="M282" s="131">
        <v>0</v>
      </c>
      <c r="N282" s="131">
        <v>0</v>
      </c>
      <c r="O282" s="131">
        <v>3</v>
      </c>
      <c r="P282" s="129">
        <v>100</v>
      </c>
    </row>
    <row r="283" spans="1:28" x14ac:dyDescent="0.25">
      <c r="A283" s="117" t="s">
        <v>45</v>
      </c>
      <c r="B283" s="57">
        <v>57</v>
      </c>
      <c r="C283" s="57">
        <v>30</v>
      </c>
      <c r="D283" s="57">
        <v>6</v>
      </c>
      <c r="E283" s="57">
        <v>4</v>
      </c>
      <c r="F283" s="57">
        <v>3</v>
      </c>
      <c r="G283" s="57">
        <v>4</v>
      </c>
      <c r="H283" s="57">
        <v>0</v>
      </c>
      <c r="I283" s="131">
        <v>0</v>
      </c>
      <c r="J283" s="131">
        <v>0</v>
      </c>
      <c r="K283" s="131">
        <v>1</v>
      </c>
      <c r="L283" s="131">
        <v>0</v>
      </c>
      <c r="M283" s="131">
        <v>0</v>
      </c>
      <c r="N283" s="131">
        <v>0</v>
      </c>
      <c r="O283" s="131">
        <v>3</v>
      </c>
      <c r="P283" s="129">
        <v>108</v>
      </c>
    </row>
    <row r="284" spans="1:28" x14ac:dyDescent="0.25">
      <c r="A284" s="117" t="s">
        <v>46</v>
      </c>
      <c r="B284" s="57">
        <v>47</v>
      </c>
      <c r="C284" s="57">
        <v>20</v>
      </c>
      <c r="D284" s="57">
        <v>11</v>
      </c>
      <c r="E284" s="57">
        <v>4</v>
      </c>
      <c r="F284" s="57">
        <v>3</v>
      </c>
      <c r="G284" s="57">
        <v>6</v>
      </c>
      <c r="H284" s="57">
        <v>0</v>
      </c>
      <c r="I284" s="131">
        <v>1</v>
      </c>
      <c r="J284" s="131">
        <v>0</v>
      </c>
      <c r="K284" s="131">
        <v>0</v>
      </c>
      <c r="L284" s="131">
        <v>0</v>
      </c>
      <c r="M284" s="131">
        <v>0</v>
      </c>
      <c r="N284" s="131">
        <v>1</v>
      </c>
      <c r="O284" s="131">
        <v>2</v>
      </c>
      <c r="P284" s="129">
        <v>95</v>
      </c>
    </row>
    <row r="285" spans="1:28" x14ac:dyDescent="0.25">
      <c r="A285" s="117" t="s">
        <v>47</v>
      </c>
      <c r="B285" s="57">
        <v>55</v>
      </c>
      <c r="C285" s="57">
        <v>25</v>
      </c>
      <c r="D285" s="57">
        <v>9</v>
      </c>
      <c r="E285" s="57">
        <v>7</v>
      </c>
      <c r="F285" s="57">
        <v>2</v>
      </c>
      <c r="G285" s="57">
        <v>2</v>
      </c>
      <c r="H285" s="57">
        <v>0</v>
      </c>
      <c r="I285" s="131">
        <v>2</v>
      </c>
      <c r="J285" s="131">
        <v>1</v>
      </c>
      <c r="K285" s="131">
        <v>1</v>
      </c>
      <c r="L285" s="131">
        <v>2</v>
      </c>
      <c r="M285" s="131">
        <v>0</v>
      </c>
      <c r="N285" s="131">
        <v>2</v>
      </c>
      <c r="O285" s="131">
        <v>4</v>
      </c>
      <c r="P285" s="129">
        <v>112</v>
      </c>
    </row>
    <row r="286" spans="1:28" x14ac:dyDescent="0.25">
      <c r="A286" s="117" t="s">
        <v>48</v>
      </c>
      <c r="B286" s="57">
        <v>40</v>
      </c>
      <c r="C286" s="57">
        <v>32</v>
      </c>
      <c r="D286" s="57">
        <v>5</v>
      </c>
      <c r="E286" s="57">
        <v>5</v>
      </c>
      <c r="F286" s="57">
        <v>0</v>
      </c>
      <c r="G286" s="57">
        <v>4</v>
      </c>
      <c r="H286" s="57">
        <v>0</v>
      </c>
      <c r="I286" s="131">
        <v>0</v>
      </c>
      <c r="J286" s="131">
        <v>0</v>
      </c>
      <c r="K286" s="131">
        <v>0</v>
      </c>
      <c r="L286" s="131">
        <v>1</v>
      </c>
      <c r="M286" s="131">
        <v>1</v>
      </c>
      <c r="N286" s="131">
        <v>0</v>
      </c>
      <c r="O286" s="131">
        <v>2</v>
      </c>
      <c r="P286" s="129">
        <v>90</v>
      </c>
    </row>
    <row r="287" spans="1:28" x14ac:dyDescent="0.25">
      <c r="A287" s="117" t="s">
        <v>49</v>
      </c>
      <c r="B287" s="57">
        <v>45</v>
      </c>
      <c r="C287" s="57">
        <v>15</v>
      </c>
      <c r="D287" s="57">
        <v>4</v>
      </c>
      <c r="E287" s="57">
        <v>2</v>
      </c>
      <c r="F287" s="57">
        <v>0</v>
      </c>
      <c r="G287" s="57">
        <v>0</v>
      </c>
      <c r="H287" s="57">
        <v>0</v>
      </c>
      <c r="I287" s="131">
        <v>0</v>
      </c>
      <c r="J287" s="131">
        <v>1</v>
      </c>
      <c r="K287" s="131">
        <v>1</v>
      </c>
      <c r="L287" s="131">
        <v>1</v>
      </c>
      <c r="M287" s="131">
        <v>0</v>
      </c>
      <c r="N287" s="131">
        <v>0</v>
      </c>
      <c r="O287" s="131">
        <v>2</v>
      </c>
      <c r="P287" s="129">
        <v>71</v>
      </c>
    </row>
    <row r="288" spans="1:28" x14ac:dyDescent="0.25">
      <c r="A288" s="117" t="s">
        <v>50</v>
      </c>
      <c r="B288" s="57">
        <v>61</v>
      </c>
      <c r="C288" s="57">
        <v>18</v>
      </c>
      <c r="D288" s="57">
        <v>1</v>
      </c>
      <c r="E288" s="57">
        <v>1</v>
      </c>
      <c r="F288" s="57">
        <v>1</v>
      </c>
      <c r="G288" s="57">
        <v>2</v>
      </c>
      <c r="H288" s="57">
        <v>0</v>
      </c>
      <c r="I288" s="131">
        <v>0</v>
      </c>
      <c r="J288" s="131">
        <v>0</v>
      </c>
      <c r="K288" s="131">
        <v>1</v>
      </c>
      <c r="L288" s="131">
        <v>0</v>
      </c>
      <c r="M288" s="131">
        <v>0</v>
      </c>
      <c r="N288" s="131">
        <v>2</v>
      </c>
      <c r="O288" s="131">
        <v>0</v>
      </c>
      <c r="P288" s="129">
        <v>87</v>
      </c>
    </row>
    <row r="289" spans="1:35" x14ac:dyDescent="0.25">
      <c r="A289" s="117" t="s">
        <v>51</v>
      </c>
      <c r="B289" s="57">
        <v>47</v>
      </c>
      <c r="C289" s="57">
        <v>15</v>
      </c>
      <c r="D289" s="57">
        <v>6</v>
      </c>
      <c r="E289" s="57">
        <v>3</v>
      </c>
      <c r="F289" s="57">
        <v>0</v>
      </c>
      <c r="G289" s="57">
        <v>0</v>
      </c>
      <c r="H289" s="57">
        <v>0</v>
      </c>
      <c r="I289" s="131">
        <v>0</v>
      </c>
      <c r="J289" s="131">
        <v>0</v>
      </c>
      <c r="K289" s="131">
        <v>4</v>
      </c>
      <c r="L289" s="131">
        <v>0</v>
      </c>
      <c r="M289" s="131">
        <v>0</v>
      </c>
      <c r="N289" s="131">
        <v>0</v>
      </c>
      <c r="O289" s="131">
        <v>1</v>
      </c>
      <c r="P289" s="129">
        <v>76</v>
      </c>
    </row>
    <row r="290" spans="1:35" x14ac:dyDescent="0.25">
      <c r="A290" s="117" t="s">
        <v>52</v>
      </c>
      <c r="B290" s="57">
        <v>31</v>
      </c>
      <c r="C290" s="57">
        <v>3</v>
      </c>
      <c r="D290" s="57">
        <v>3</v>
      </c>
      <c r="E290" s="57">
        <v>0</v>
      </c>
      <c r="F290" s="57">
        <v>1</v>
      </c>
      <c r="G290" s="57">
        <v>0</v>
      </c>
      <c r="H290" s="57">
        <v>0</v>
      </c>
      <c r="I290" s="131">
        <v>1</v>
      </c>
      <c r="J290" s="131">
        <v>0</v>
      </c>
      <c r="K290" s="131">
        <v>0</v>
      </c>
      <c r="L290" s="131">
        <v>0</v>
      </c>
      <c r="M290" s="131">
        <v>0</v>
      </c>
      <c r="N290" s="131">
        <v>1</v>
      </c>
      <c r="O290" s="131">
        <v>0</v>
      </c>
      <c r="P290" s="129">
        <v>40</v>
      </c>
    </row>
    <row r="291" spans="1:35" x14ac:dyDescent="0.25">
      <c r="A291" s="117" t="s">
        <v>53</v>
      </c>
      <c r="B291" s="57">
        <v>5</v>
      </c>
      <c r="C291" s="57">
        <v>0</v>
      </c>
      <c r="D291" s="57">
        <v>0</v>
      </c>
      <c r="E291" s="57">
        <v>0</v>
      </c>
      <c r="F291" s="57">
        <v>0</v>
      </c>
      <c r="G291" s="57">
        <v>0</v>
      </c>
      <c r="H291" s="57">
        <v>0</v>
      </c>
      <c r="I291" s="131">
        <v>0</v>
      </c>
      <c r="J291" s="131">
        <v>0</v>
      </c>
      <c r="K291" s="131">
        <v>0</v>
      </c>
      <c r="L291" s="131">
        <v>0</v>
      </c>
      <c r="M291" s="131">
        <v>0</v>
      </c>
      <c r="N291" s="131">
        <v>0</v>
      </c>
      <c r="O291" s="131">
        <v>1</v>
      </c>
      <c r="P291" s="129">
        <v>6</v>
      </c>
    </row>
    <row r="292" spans="1:35" x14ac:dyDescent="0.25">
      <c r="A292" s="117" t="s">
        <v>54</v>
      </c>
      <c r="B292" s="57">
        <v>0</v>
      </c>
      <c r="C292" s="57">
        <v>0</v>
      </c>
      <c r="D292" s="57">
        <v>0</v>
      </c>
      <c r="E292" s="57">
        <v>0</v>
      </c>
      <c r="F292" s="57">
        <v>0</v>
      </c>
      <c r="G292" s="57">
        <v>0</v>
      </c>
      <c r="H292" s="57">
        <v>0</v>
      </c>
      <c r="I292" s="131">
        <v>0</v>
      </c>
      <c r="J292" s="131">
        <v>0</v>
      </c>
      <c r="K292" s="131">
        <v>0</v>
      </c>
      <c r="L292" s="131">
        <v>0</v>
      </c>
      <c r="M292" s="131">
        <v>0</v>
      </c>
      <c r="N292" s="131">
        <v>0</v>
      </c>
      <c r="O292" s="131">
        <v>0</v>
      </c>
      <c r="P292" s="129">
        <v>0</v>
      </c>
    </row>
    <row r="293" spans="1:35" x14ac:dyDescent="0.25">
      <c r="A293" s="124" t="s">
        <v>11</v>
      </c>
      <c r="B293" s="129">
        <v>712</v>
      </c>
      <c r="C293" s="129">
        <v>331</v>
      </c>
      <c r="D293" s="129">
        <v>78</v>
      </c>
      <c r="E293" s="129">
        <v>96</v>
      </c>
      <c r="F293" s="129">
        <v>38</v>
      </c>
      <c r="G293" s="129">
        <v>75</v>
      </c>
      <c r="H293" s="129">
        <v>0</v>
      </c>
      <c r="I293" s="129">
        <v>7</v>
      </c>
      <c r="J293" s="129">
        <v>6</v>
      </c>
      <c r="K293" s="129">
        <v>16</v>
      </c>
      <c r="L293" s="129">
        <v>6</v>
      </c>
      <c r="M293" s="129">
        <v>1</v>
      </c>
      <c r="N293" s="129">
        <v>9</v>
      </c>
      <c r="O293" s="129">
        <v>37</v>
      </c>
      <c r="P293" s="129">
        <v>1413</v>
      </c>
    </row>
    <row r="295" spans="1:35" x14ac:dyDescent="0.25">
      <c r="A295" s="24" t="s">
        <v>282</v>
      </c>
      <c r="B295" s="24"/>
      <c r="C295" s="24"/>
      <c r="D295" s="24"/>
      <c r="E295" s="24"/>
      <c r="F295" s="24"/>
      <c r="G295" s="24"/>
      <c r="H295" s="24"/>
      <c r="I295" s="24"/>
      <c r="J295" s="24"/>
      <c r="K295" s="24"/>
      <c r="L295" s="24"/>
      <c r="M295" s="24"/>
      <c r="N295" s="24"/>
      <c r="O295" s="24"/>
      <c r="AA295" s="56"/>
      <c r="AI295" s="56"/>
    </row>
    <row r="297" spans="1:35" s="18" customFormat="1" ht="45" x14ac:dyDescent="0.25">
      <c r="A297" s="34" t="s">
        <v>55</v>
      </c>
      <c r="B297" s="35" t="s">
        <v>91</v>
      </c>
      <c r="C297" s="35" t="s">
        <v>92</v>
      </c>
      <c r="D297" s="35" t="s">
        <v>93</v>
      </c>
      <c r="E297" s="35" t="s">
        <v>94</v>
      </c>
      <c r="F297" s="35" t="s">
        <v>95</v>
      </c>
      <c r="G297" s="35" t="s">
        <v>96</v>
      </c>
      <c r="H297" s="35" t="s">
        <v>98</v>
      </c>
      <c r="I297" s="35" t="s">
        <v>26</v>
      </c>
      <c r="J297" s="35" t="s">
        <v>89</v>
      </c>
      <c r="K297" s="35" t="s">
        <v>99</v>
      </c>
      <c r="L297" s="35" t="s">
        <v>353</v>
      </c>
      <c r="M297" s="35" t="s">
        <v>73</v>
      </c>
      <c r="N297" s="35" t="s">
        <v>11</v>
      </c>
      <c r="O297" s="3"/>
      <c r="P297" s="3"/>
      <c r="Q297" s="17"/>
      <c r="R297" s="17"/>
    </row>
    <row r="298" spans="1:35" x14ac:dyDescent="0.25">
      <c r="A298" s="116" t="s">
        <v>3</v>
      </c>
      <c r="B298" s="57">
        <v>8</v>
      </c>
      <c r="C298" s="57">
        <v>5</v>
      </c>
      <c r="D298" s="57">
        <v>1</v>
      </c>
      <c r="E298" s="57">
        <v>1</v>
      </c>
      <c r="F298" s="57">
        <v>0</v>
      </c>
      <c r="G298" s="57">
        <v>0</v>
      </c>
      <c r="H298" s="57">
        <v>3</v>
      </c>
      <c r="I298" s="57">
        <v>1</v>
      </c>
      <c r="J298" s="57">
        <v>1</v>
      </c>
      <c r="K298" s="57">
        <v>0</v>
      </c>
      <c r="L298" s="57">
        <v>0</v>
      </c>
      <c r="M298" s="57">
        <v>6</v>
      </c>
      <c r="N298" s="129">
        <v>26</v>
      </c>
    </row>
    <row r="299" spans="1:35" x14ac:dyDescent="0.25">
      <c r="A299" s="116" t="s">
        <v>66</v>
      </c>
      <c r="B299" s="57">
        <v>5</v>
      </c>
      <c r="C299" s="57">
        <v>3</v>
      </c>
      <c r="D299" s="57">
        <v>0</v>
      </c>
      <c r="E299" s="57">
        <v>1</v>
      </c>
      <c r="F299" s="57">
        <v>0</v>
      </c>
      <c r="G299" s="57">
        <v>1</v>
      </c>
      <c r="H299" s="57">
        <v>0</v>
      </c>
      <c r="I299" s="57">
        <v>0</v>
      </c>
      <c r="J299" s="57">
        <v>0</v>
      </c>
      <c r="K299" s="57">
        <v>0</v>
      </c>
      <c r="L299" s="57">
        <v>0</v>
      </c>
      <c r="M299" s="57">
        <v>1</v>
      </c>
      <c r="N299" s="129">
        <v>11</v>
      </c>
      <c r="P299" s="21"/>
    </row>
    <row r="300" spans="1:35" x14ac:dyDescent="0.25">
      <c r="A300" s="116" t="s">
        <v>67</v>
      </c>
      <c r="B300" s="57">
        <v>4</v>
      </c>
      <c r="C300" s="57">
        <v>2</v>
      </c>
      <c r="D300" s="57">
        <v>0</v>
      </c>
      <c r="E300" s="57">
        <v>0</v>
      </c>
      <c r="F300" s="57">
        <v>1</v>
      </c>
      <c r="G300" s="57">
        <v>0</v>
      </c>
      <c r="H300" s="57">
        <v>0</v>
      </c>
      <c r="I300" s="57">
        <v>0</v>
      </c>
      <c r="J300" s="57">
        <v>0</v>
      </c>
      <c r="K300" s="57">
        <v>1</v>
      </c>
      <c r="L300" s="57">
        <v>0</v>
      </c>
      <c r="M300" s="57">
        <v>0</v>
      </c>
      <c r="N300" s="129">
        <v>8</v>
      </c>
      <c r="P300" s="21"/>
      <c r="R300" s="21"/>
      <c r="AB300" s="54"/>
    </row>
    <row r="301" spans="1:35" x14ac:dyDescent="0.25">
      <c r="A301" s="116" t="s">
        <v>37</v>
      </c>
      <c r="B301" s="57">
        <v>10</v>
      </c>
      <c r="C301" s="57">
        <v>3</v>
      </c>
      <c r="D301" s="57">
        <v>1</v>
      </c>
      <c r="E301" s="57">
        <v>0</v>
      </c>
      <c r="F301" s="57">
        <v>0</v>
      </c>
      <c r="G301" s="57">
        <v>1</v>
      </c>
      <c r="H301" s="57">
        <v>0</v>
      </c>
      <c r="I301" s="57">
        <v>0</v>
      </c>
      <c r="J301" s="57">
        <v>0</v>
      </c>
      <c r="K301" s="57">
        <v>1</v>
      </c>
      <c r="L301" s="57">
        <v>0</v>
      </c>
      <c r="M301" s="57">
        <v>1</v>
      </c>
      <c r="N301" s="129">
        <v>17</v>
      </c>
      <c r="P301" s="22"/>
      <c r="R301" s="22"/>
      <c r="AB301" s="55"/>
    </row>
    <row r="302" spans="1:35" x14ac:dyDescent="0.25">
      <c r="A302" s="116" t="s">
        <v>38</v>
      </c>
      <c r="B302" s="57">
        <v>6</v>
      </c>
      <c r="C302" s="57">
        <v>3</v>
      </c>
      <c r="D302" s="57">
        <v>0</v>
      </c>
      <c r="E302" s="57">
        <v>3</v>
      </c>
      <c r="F302" s="57">
        <v>0</v>
      </c>
      <c r="G302" s="57">
        <v>1</v>
      </c>
      <c r="H302" s="57">
        <v>0</v>
      </c>
      <c r="I302" s="57">
        <v>0</v>
      </c>
      <c r="J302" s="57">
        <v>0</v>
      </c>
      <c r="K302" s="57">
        <v>0</v>
      </c>
      <c r="L302" s="57">
        <v>0</v>
      </c>
      <c r="M302" s="57">
        <v>1</v>
      </c>
      <c r="N302" s="129">
        <v>14</v>
      </c>
    </row>
    <row r="303" spans="1:35" x14ac:dyDescent="0.25">
      <c r="A303" s="116" t="s">
        <v>39</v>
      </c>
      <c r="B303" s="57">
        <v>11</v>
      </c>
      <c r="C303" s="57">
        <v>7</v>
      </c>
      <c r="D303" s="57">
        <v>0</v>
      </c>
      <c r="E303" s="57">
        <v>2</v>
      </c>
      <c r="F303" s="57">
        <v>0</v>
      </c>
      <c r="G303" s="57">
        <v>3</v>
      </c>
      <c r="H303" s="57">
        <v>0</v>
      </c>
      <c r="I303" s="57">
        <v>0</v>
      </c>
      <c r="J303" s="57">
        <v>0</v>
      </c>
      <c r="K303" s="57">
        <v>0</v>
      </c>
      <c r="L303" s="57">
        <v>0</v>
      </c>
      <c r="M303" s="57">
        <v>0</v>
      </c>
      <c r="N303" s="129">
        <v>23</v>
      </c>
    </row>
    <row r="304" spans="1:35" x14ac:dyDescent="0.25">
      <c r="A304" s="116" t="s">
        <v>40</v>
      </c>
      <c r="B304" s="57">
        <v>7</v>
      </c>
      <c r="C304" s="57">
        <v>7</v>
      </c>
      <c r="D304" s="57">
        <v>0</v>
      </c>
      <c r="E304" s="57">
        <v>3</v>
      </c>
      <c r="F304" s="57">
        <v>2</v>
      </c>
      <c r="G304" s="57">
        <v>3</v>
      </c>
      <c r="H304" s="57">
        <v>0</v>
      </c>
      <c r="I304" s="57">
        <v>0</v>
      </c>
      <c r="J304" s="57">
        <v>0</v>
      </c>
      <c r="K304" s="57">
        <v>0</v>
      </c>
      <c r="L304" s="57">
        <v>0</v>
      </c>
      <c r="M304" s="57">
        <v>0</v>
      </c>
      <c r="N304" s="129">
        <v>22</v>
      </c>
    </row>
    <row r="305" spans="1:14" x14ac:dyDescent="0.25">
      <c r="A305" s="116" t="s">
        <v>41</v>
      </c>
      <c r="B305" s="57">
        <v>9</v>
      </c>
      <c r="C305" s="57">
        <v>2</v>
      </c>
      <c r="D305" s="57">
        <v>0</v>
      </c>
      <c r="E305" s="57">
        <v>2</v>
      </c>
      <c r="F305" s="57">
        <v>1</v>
      </c>
      <c r="G305" s="57">
        <v>2</v>
      </c>
      <c r="H305" s="57">
        <v>0</v>
      </c>
      <c r="I305" s="57">
        <v>0</v>
      </c>
      <c r="J305" s="57">
        <v>0</v>
      </c>
      <c r="K305" s="57">
        <v>2</v>
      </c>
      <c r="L305" s="57">
        <v>1</v>
      </c>
      <c r="M305" s="57">
        <v>0</v>
      </c>
      <c r="N305" s="129">
        <v>19</v>
      </c>
    </row>
    <row r="306" spans="1:14" x14ac:dyDescent="0.25">
      <c r="A306" s="116" t="s">
        <v>42</v>
      </c>
      <c r="B306" s="57">
        <v>9</v>
      </c>
      <c r="C306" s="57">
        <v>2</v>
      </c>
      <c r="D306" s="57">
        <v>2</v>
      </c>
      <c r="E306" s="57">
        <v>0</v>
      </c>
      <c r="F306" s="57">
        <v>1</v>
      </c>
      <c r="G306" s="57">
        <v>1</v>
      </c>
      <c r="H306" s="57">
        <v>0</v>
      </c>
      <c r="I306" s="57">
        <v>0</v>
      </c>
      <c r="J306" s="57">
        <v>0</v>
      </c>
      <c r="K306" s="57">
        <v>0</v>
      </c>
      <c r="L306" s="57">
        <v>0</v>
      </c>
      <c r="M306" s="57">
        <v>0</v>
      </c>
      <c r="N306" s="129">
        <v>15</v>
      </c>
    </row>
    <row r="307" spans="1:14" x14ac:dyDescent="0.25">
      <c r="A307" s="116" t="s">
        <v>43</v>
      </c>
      <c r="B307" s="57">
        <v>17</v>
      </c>
      <c r="C307" s="57">
        <v>3</v>
      </c>
      <c r="D307" s="57">
        <v>2</v>
      </c>
      <c r="E307" s="57">
        <v>2</v>
      </c>
      <c r="F307" s="57">
        <v>1</v>
      </c>
      <c r="G307" s="57">
        <v>1</v>
      </c>
      <c r="H307" s="57">
        <v>0</v>
      </c>
      <c r="I307" s="57">
        <v>1</v>
      </c>
      <c r="J307" s="57">
        <v>0</v>
      </c>
      <c r="K307" s="57">
        <v>0</v>
      </c>
      <c r="L307" s="57">
        <v>1</v>
      </c>
      <c r="M307" s="57">
        <v>0</v>
      </c>
      <c r="N307" s="129">
        <v>28</v>
      </c>
    </row>
    <row r="308" spans="1:14" x14ac:dyDescent="0.25">
      <c r="A308" s="116" t="s">
        <v>44</v>
      </c>
      <c r="B308" s="57">
        <v>18</v>
      </c>
      <c r="C308" s="57">
        <v>6</v>
      </c>
      <c r="D308" s="57">
        <v>1</v>
      </c>
      <c r="E308" s="57">
        <v>2</v>
      </c>
      <c r="F308" s="57">
        <v>0</v>
      </c>
      <c r="G308" s="57">
        <v>0</v>
      </c>
      <c r="H308" s="57">
        <v>0</v>
      </c>
      <c r="I308" s="57">
        <v>1</v>
      </c>
      <c r="J308" s="57">
        <v>0</v>
      </c>
      <c r="K308" s="57">
        <v>0</v>
      </c>
      <c r="L308" s="57">
        <v>0</v>
      </c>
      <c r="M308" s="57">
        <v>0</v>
      </c>
      <c r="N308" s="129">
        <v>28</v>
      </c>
    </row>
    <row r="309" spans="1:14" x14ac:dyDescent="0.25">
      <c r="A309" s="117" t="s">
        <v>45</v>
      </c>
      <c r="B309" s="57">
        <v>17</v>
      </c>
      <c r="C309" s="57">
        <v>7</v>
      </c>
      <c r="D309" s="57">
        <v>2</v>
      </c>
      <c r="E309" s="57">
        <v>1</v>
      </c>
      <c r="F309" s="57">
        <v>0</v>
      </c>
      <c r="G309" s="57">
        <v>2</v>
      </c>
      <c r="H309" s="57">
        <v>0</v>
      </c>
      <c r="I309" s="57">
        <v>0</v>
      </c>
      <c r="J309" s="57">
        <v>0</v>
      </c>
      <c r="K309" s="57">
        <v>0</v>
      </c>
      <c r="L309" s="57">
        <v>1</v>
      </c>
      <c r="M309" s="57">
        <v>0</v>
      </c>
      <c r="N309" s="129">
        <v>30</v>
      </c>
    </row>
    <row r="310" spans="1:14" x14ac:dyDescent="0.25">
      <c r="A310" s="117" t="s">
        <v>46</v>
      </c>
      <c r="B310" s="57">
        <v>17</v>
      </c>
      <c r="C310" s="57">
        <v>6</v>
      </c>
      <c r="D310" s="57">
        <v>3</v>
      </c>
      <c r="E310" s="57">
        <v>2</v>
      </c>
      <c r="F310" s="57">
        <v>1</v>
      </c>
      <c r="G310" s="57">
        <v>3</v>
      </c>
      <c r="H310" s="57">
        <v>0</v>
      </c>
      <c r="I310" s="57">
        <v>0</v>
      </c>
      <c r="J310" s="57">
        <v>1</v>
      </c>
      <c r="K310" s="57">
        <v>0</v>
      </c>
      <c r="L310" s="57">
        <v>2</v>
      </c>
      <c r="M310" s="57">
        <v>0</v>
      </c>
      <c r="N310" s="129">
        <v>35</v>
      </c>
    </row>
    <row r="311" spans="1:14" x14ac:dyDescent="0.25">
      <c r="A311" s="117" t="s">
        <v>47</v>
      </c>
      <c r="B311" s="57">
        <v>24</v>
      </c>
      <c r="C311" s="57">
        <v>7</v>
      </c>
      <c r="D311" s="57">
        <v>2</v>
      </c>
      <c r="E311" s="57">
        <v>2</v>
      </c>
      <c r="F311" s="57">
        <v>1</v>
      </c>
      <c r="G311" s="57">
        <v>2</v>
      </c>
      <c r="H311" s="57">
        <v>0</v>
      </c>
      <c r="I311" s="57">
        <v>0</v>
      </c>
      <c r="J311" s="57">
        <v>0</v>
      </c>
      <c r="K311" s="57">
        <v>0</v>
      </c>
      <c r="L311" s="57">
        <v>0</v>
      </c>
      <c r="M311" s="57">
        <v>1</v>
      </c>
      <c r="N311" s="129">
        <v>39</v>
      </c>
    </row>
    <row r="312" spans="1:14" x14ac:dyDescent="0.25">
      <c r="A312" s="117" t="s">
        <v>48</v>
      </c>
      <c r="B312" s="57">
        <v>28</v>
      </c>
      <c r="C312" s="57">
        <v>6</v>
      </c>
      <c r="D312" s="57">
        <v>4</v>
      </c>
      <c r="E312" s="57">
        <v>0</v>
      </c>
      <c r="F312" s="57">
        <v>0</v>
      </c>
      <c r="G312" s="57">
        <v>1</v>
      </c>
      <c r="H312" s="57">
        <v>0</v>
      </c>
      <c r="I312" s="57">
        <v>0</v>
      </c>
      <c r="J312" s="57">
        <v>0</v>
      </c>
      <c r="K312" s="57">
        <v>0</v>
      </c>
      <c r="L312" s="57">
        <v>0</v>
      </c>
      <c r="M312" s="57">
        <v>1</v>
      </c>
      <c r="N312" s="129">
        <v>40</v>
      </c>
    </row>
    <row r="313" spans="1:14" x14ac:dyDescent="0.25">
      <c r="A313" s="117" t="s">
        <v>49</v>
      </c>
      <c r="B313" s="57">
        <v>25</v>
      </c>
      <c r="C313" s="57">
        <v>6</v>
      </c>
      <c r="D313" s="57">
        <v>3</v>
      </c>
      <c r="E313" s="57">
        <v>3</v>
      </c>
      <c r="F313" s="57">
        <v>1</v>
      </c>
      <c r="G313" s="57">
        <v>1</v>
      </c>
      <c r="H313" s="57">
        <v>0</v>
      </c>
      <c r="I313" s="57">
        <v>0</v>
      </c>
      <c r="J313" s="57">
        <v>1</v>
      </c>
      <c r="K313" s="57">
        <v>0</v>
      </c>
      <c r="L313" s="57">
        <v>0</v>
      </c>
      <c r="M313" s="57">
        <v>1</v>
      </c>
      <c r="N313" s="129">
        <v>41</v>
      </c>
    </row>
    <row r="314" spans="1:14" x14ac:dyDescent="0.25">
      <c r="A314" s="117" t="s">
        <v>50</v>
      </c>
      <c r="B314" s="57">
        <v>29</v>
      </c>
      <c r="C314" s="57">
        <v>5</v>
      </c>
      <c r="D314" s="57">
        <v>1</v>
      </c>
      <c r="E314" s="57">
        <v>0</v>
      </c>
      <c r="F314" s="57">
        <v>2</v>
      </c>
      <c r="G314" s="57">
        <v>1</v>
      </c>
      <c r="H314" s="57">
        <v>0</v>
      </c>
      <c r="I314" s="57">
        <v>1</v>
      </c>
      <c r="J314" s="57">
        <v>0</v>
      </c>
      <c r="K314" s="57">
        <v>0</v>
      </c>
      <c r="L314" s="57">
        <v>0</v>
      </c>
      <c r="M314" s="57">
        <v>0</v>
      </c>
      <c r="N314" s="129">
        <v>39</v>
      </c>
    </row>
    <row r="315" spans="1:14" x14ac:dyDescent="0.25">
      <c r="A315" s="117" t="s">
        <v>51</v>
      </c>
      <c r="B315" s="57">
        <v>45</v>
      </c>
      <c r="C315" s="57">
        <v>8</v>
      </c>
      <c r="D315" s="57">
        <v>0</v>
      </c>
      <c r="E315" s="57">
        <v>1</v>
      </c>
      <c r="F315" s="57">
        <v>0</v>
      </c>
      <c r="G315" s="57">
        <v>1</v>
      </c>
      <c r="H315" s="57">
        <v>0</v>
      </c>
      <c r="I315" s="57">
        <v>0</v>
      </c>
      <c r="J315" s="57">
        <v>0</v>
      </c>
      <c r="K315" s="57">
        <v>1</v>
      </c>
      <c r="L315" s="57">
        <v>0</v>
      </c>
      <c r="M315" s="57">
        <v>0</v>
      </c>
      <c r="N315" s="129">
        <v>56</v>
      </c>
    </row>
    <row r="316" spans="1:14" x14ac:dyDescent="0.25">
      <c r="A316" s="117" t="s">
        <v>52</v>
      </c>
      <c r="B316" s="57">
        <v>24</v>
      </c>
      <c r="C316" s="57">
        <v>2</v>
      </c>
      <c r="D316" s="57">
        <v>1</v>
      </c>
      <c r="E316" s="57">
        <v>0</v>
      </c>
      <c r="F316" s="57">
        <v>0</v>
      </c>
      <c r="G316" s="57">
        <v>0</v>
      </c>
      <c r="H316" s="57">
        <v>0</v>
      </c>
      <c r="I316" s="57">
        <v>0</v>
      </c>
      <c r="J316" s="57">
        <v>0</v>
      </c>
      <c r="K316" s="57">
        <v>1</v>
      </c>
      <c r="L316" s="57">
        <v>0</v>
      </c>
      <c r="M316" s="57">
        <v>0</v>
      </c>
      <c r="N316" s="129">
        <v>28</v>
      </c>
    </row>
    <row r="317" spans="1:14" x14ac:dyDescent="0.25">
      <c r="A317" s="117" t="s">
        <v>53</v>
      </c>
      <c r="B317" s="57">
        <v>13</v>
      </c>
      <c r="C317" s="57">
        <v>1</v>
      </c>
      <c r="D317" s="57">
        <v>0</v>
      </c>
      <c r="E317" s="57">
        <v>1</v>
      </c>
      <c r="F317" s="57">
        <v>0</v>
      </c>
      <c r="G317" s="57">
        <v>0</v>
      </c>
      <c r="H317" s="57">
        <v>0</v>
      </c>
      <c r="I317" s="57">
        <v>0</v>
      </c>
      <c r="J317" s="57">
        <v>1</v>
      </c>
      <c r="K317" s="57">
        <v>0</v>
      </c>
      <c r="L317" s="57">
        <v>0</v>
      </c>
      <c r="M317" s="57">
        <v>0</v>
      </c>
      <c r="N317" s="129">
        <v>16</v>
      </c>
    </row>
    <row r="318" spans="1:14" x14ac:dyDescent="0.25">
      <c r="A318" s="117" t="s">
        <v>54</v>
      </c>
      <c r="B318" s="57">
        <v>2</v>
      </c>
      <c r="C318" s="57">
        <v>0</v>
      </c>
      <c r="D318" s="57">
        <v>0</v>
      </c>
      <c r="E318" s="57">
        <v>1</v>
      </c>
      <c r="F318" s="57">
        <v>0</v>
      </c>
      <c r="G318" s="57">
        <v>0</v>
      </c>
      <c r="H318" s="57">
        <v>0</v>
      </c>
      <c r="I318" s="57">
        <v>0</v>
      </c>
      <c r="J318" s="57">
        <v>0</v>
      </c>
      <c r="K318" s="57">
        <v>0</v>
      </c>
      <c r="L318" s="57">
        <v>0</v>
      </c>
      <c r="M318" s="57">
        <v>0</v>
      </c>
      <c r="N318" s="129">
        <v>3</v>
      </c>
    </row>
    <row r="319" spans="1:14" x14ac:dyDescent="0.25">
      <c r="A319" s="124" t="s">
        <v>11</v>
      </c>
      <c r="B319" s="129">
        <v>328</v>
      </c>
      <c r="C319" s="129">
        <v>91</v>
      </c>
      <c r="D319" s="129">
        <v>23</v>
      </c>
      <c r="E319" s="129">
        <v>27</v>
      </c>
      <c r="F319" s="129">
        <v>11</v>
      </c>
      <c r="G319" s="129">
        <v>24</v>
      </c>
      <c r="H319" s="129">
        <v>3</v>
      </c>
      <c r="I319" s="129">
        <v>4</v>
      </c>
      <c r="J319" s="129">
        <v>4</v>
      </c>
      <c r="K319" s="129">
        <v>6</v>
      </c>
      <c r="L319" s="129">
        <v>0</v>
      </c>
      <c r="M319" s="129">
        <v>12</v>
      </c>
      <c r="N319" s="129">
        <v>538</v>
      </c>
    </row>
    <row r="320" spans="1:14" x14ac:dyDescent="0.25">
      <c r="A320" s="52"/>
      <c r="B320" s="14"/>
      <c r="E320" s="14"/>
      <c r="F320" s="14"/>
      <c r="G320" s="14"/>
      <c r="H320" s="14"/>
      <c r="I320" s="14"/>
      <c r="J320" s="14"/>
    </row>
  </sheetData>
  <mergeCells count="1">
    <mergeCell ref="A6:V6"/>
  </mergeCells>
  <hyperlinks>
    <hyperlink ref="M1" location="TABLE_INDEX" display="Go to Index"/>
    <hyperlink ref="O7" location="Index!TABLE_INDEX" display="Back to Table index"/>
    <hyperlink ref="M7" location="General_notes" display="Notes"/>
    <hyperlink ref="N7" location="Definitions" display="Definitions"/>
    <hyperlink ref="R7" location="'Registry Summary Jul -Dec 2018'!A1" display="Back to Summary"/>
  </hyperlinks>
  <pageMargins left="0.7" right="0.7" top="0.75" bottom="0.75" header="0.3" footer="0.3"/>
  <pageSetup paperSize="9" scale="50" orientation="landscape" r:id="rId1"/>
  <headerFooter>
    <oddHeader>&amp;CAustralia New Zealand Trauma Registry  Bi-annual tables: 1 July 2018 - 31 December 2018 (preliminary)</oddHeader>
    <oddFooter>Page &amp;P of &amp;N</oddFooter>
  </headerFooter>
  <rowBreaks count="6" manualBreakCount="6">
    <brk id="36" max="16383" man="1"/>
    <brk id="87" max="16383" man="1"/>
    <brk id="140" max="16383" man="1"/>
    <brk id="192" max="16383" man="1"/>
    <brk id="244" max="16383" man="1"/>
    <brk id="29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9"/>
  <sheetViews>
    <sheetView showGridLines="0" showRowColHeaders="0" view="pageLayout" zoomScale="70" zoomScaleNormal="90" zoomScalePageLayoutView="70" workbookViewId="0">
      <selection activeCell="A6" sqref="A6"/>
    </sheetView>
  </sheetViews>
  <sheetFormatPr defaultRowHeight="15" x14ac:dyDescent="0.25"/>
  <cols>
    <col min="1" max="1" width="20.7109375" style="3" customWidth="1"/>
    <col min="2" max="4" width="9.140625" style="3"/>
    <col min="5" max="5" width="12.140625" style="3" customWidth="1"/>
    <col min="6" max="7" width="9.140625" style="3"/>
    <col min="8" max="8" width="17" style="3" customWidth="1"/>
    <col min="9" max="11" width="9.140625" style="3"/>
    <col min="12" max="12" width="14.28515625" style="3" customWidth="1"/>
    <col min="13" max="13" width="11.140625" style="3" customWidth="1"/>
    <col min="14" max="14" width="28.140625" style="3" customWidth="1"/>
    <col min="15" max="18" width="9.140625" style="3"/>
    <col min="19" max="16384" width="9.140625" style="13"/>
  </cols>
  <sheetData>
    <row r="1" spans="1:22" s="3" customFormat="1" x14ac:dyDescent="0.25"/>
    <row r="2" spans="1:22" s="3" customFormat="1" x14ac:dyDescent="0.25"/>
    <row r="3" spans="1:22" s="3" customFormat="1" x14ac:dyDescent="0.25"/>
    <row r="4" spans="1:22" s="3" customFormat="1" x14ac:dyDescent="0.25"/>
    <row r="5" spans="1:22" s="8" customFormat="1" ht="21" x14ac:dyDescent="0.3">
      <c r="A5" s="5" t="s">
        <v>361</v>
      </c>
      <c r="B5" s="6"/>
      <c r="C5" s="6"/>
      <c r="D5" s="6"/>
      <c r="E5" s="6"/>
      <c r="F5" s="6"/>
      <c r="G5" s="6"/>
      <c r="H5" s="6"/>
      <c r="I5" s="6"/>
      <c r="J5" s="6"/>
      <c r="K5" s="7"/>
      <c r="L5" s="6"/>
      <c r="M5" s="6"/>
      <c r="N5" s="6"/>
    </row>
    <row r="6" spans="1:22" s="3" customFormat="1" ht="15.75" customHeight="1" x14ac:dyDescent="0.25">
      <c r="A6" s="187" t="s">
        <v>360</v>
      </c>
      <c r="B6" s="187"/>
      <c r="C6" s="187"/>
      <c r="D6" s="187"/>
      <c r="E6" s="187"/>
      <c r="F6" s="187"/>
      <c r="G6" s="187"/>
      <c r="H6" s="187"/>
      <c r="I6" s="187"/>
      <c r="J6" s="187"/>
      <c r="K6" s="187"/>
      <c r="L6" s="187"/>
      <c r="M6" s="187"/>
      <c r="N6" s="187"/>
      <c r="O6" s="187"/>
      <c r="P6" s="187"/>
      <c r="Q6" s="187"/>
      <c r="R6" s="187"/>
      <c r="S6" s="187"/>
      <c r="T6" s="187"/>
      <c r="U6" s="187"/>
      <c r="V6" s="187"/>
    </row>
    <row r="7" spans="1:22" s="3" customFormat="1" ht="15.75" customHeight="1" x14ac:dyDescent="0.25">
      <c r="A7" s="9"/>
      <c r="B7" s="9"/>
      <c r="C7" s="9"/>
      <c r="D7" s="9"/>
      <c r="E7" s="9"/>
      <c r="F7" s="9"/>
      <c r="G7" s="9"/>
      <c r="H7" s="9"/>
      <c r="I7" s="9"/>
      <c r="J7" s="9"/>
      <c r="K7" s="9"/>
      <c r="L7" s="9"/>
      <c r="M7" s="1" t="s">
        <v>340</v>
      </c>
      <c r="N7" s="1" t="s">
        <v>215</v>
      </c>
      <c r="O7" s="1" t="s">
        <v>339</v>
      </c>
      <c r="P7" s="1"/>
      <c r="R7" s="1" t="s">
        <v>341</v>
      </c>
      <c r="S7" s="1"/>
    </row>
    <row r="8" spans="1:22" ht="19.899999999999999" customHeight="1" x14ac:dyDescent="0.3">
      <c r="A8" s="10" t="s">
        <v>195</v>
      </c>
      <c r="B8" s="11"/>
      <c r="C8" s="11"/>
      <c r="D8" s="11"/>
      <c r="E8" s="11"/>
      <c r="F8" s="11"/>
      <c r="G8" s="11"/>
      <c r="H8" s="11"/>
      <c r="I8" s="11"/>
      <c r="J8" s="11"/>
      <c r="K8" s="12"/>
      <c r="L8" s="12"/>
      <c r="M8" s="12"/>
      <c r="N8" s="12"/>
      <c r="O8" s="12"/>
      <c r="P8" s="12"/>
      <c r="Q8" s="12"/>
      <c r="R8" s="12"/>
    </row>
    <row r="10" spans="1:22" x14ac:dyDescent="0.25">
      <c r="A10" s="2" t="s">
        <v>315</v>
      </c>
      <c r="B10" s="14"/>
      <c r="C10" s="14"/>
      <c r="D10" s="14"/>
    </row>
    <row r="11" spans="1:22" s="18" customFormat="1" x14ac:dyDescent="0.25">
      <c r="A11" s="15" t="s">
        <v>109</v>
      </c>
      <c r="B11" s="16" t="s">
        <v>105</v>
      </c>
      <c r="C11" s="16" t="s">
        <v>111</v>
      </c>
      <c r="D11" s="16" t="s">
        <v>112</v>
      </c>
      <c r="E11" s="16" t="s">
        <v>114</v>
      </c>
      <c r="F11" s="16" t="s">
        <v>113</v>
      </c>
      <c r="G11" s="16" t="s">
        <v>82</v>
      </c>
      <c r="H11" s="17"/>
      <c r="I11" s="17"/>
      <c r="J11" s="17"/>
      <c r="K11" s="17"/>
      <c r="L11" s="17"/>
      <c r="M11" s="17"/>
      <c r="N11" s="17"/>
      <c r="O11" s="17"/>
      <c r="P11" s="17"/>
      <c r="Q11" s="17"/>
      <c r="R11" s="17"/>
    </row>
    <row r="12" spans="1:22" x14ac:dyDescent="0.25">
      <c r="A12" s="116" t="s">
        <v>3</v>
      </c>
      <c r="B12" s="131">
        <v>74</v>
      </c>
      <c r="C12" s="30">
        <v>0.86666670000000001</v>
      </c>
      <c r="D12" s="30">
        <v>1.4</v>
      </c>
      <c r="E12" s="30">
        <v>3.5</v>
      </c>
      <c r="F12" s="30">
        <v>6.516667</v>
      </c>
      <c r="G12" s="30">
        <v>9.1</v>
      </c>
      <c r="M12" s="20"/>
      <c r="P12" s="20"/>
    </row>
    <row r="13" spans="1:22" x14ac:dyDescent="0.25">
      <c r="A13" s="116" t="s">
        <v>66</v>
      </c>
      <c r="B13" s="131">
        <v>58</v>
      </c>
      <c r="C13" s="30">
        <v>0.76666670000000003</v>
      </c>
      <c r="D13" s="30">
        <v>1.35</v>
      </c>
      <c r="E13" s="30">
        <v>2.6583329999999998</v>
      </c>
      <c r="F13" s="30">
        <v>5.4333330000000002</v>
      </c>
      <c r="G13" s="30">
        <v>7.516667</v>
      </c>
      <c r="K13" s="21"/>
      <c r="M13" s="20"/>
      <c r="P13" s="20"/>
    </row>
    <row r="14" spans="1:22" x14ac:dyDescent="0.25">
      <c r="A14" s="116" t="s">
        <v>67</v>
      </c>
      <c r="B14" s="131">
        <v>79</v>
      </c>
      <c r="C14" s="30">
        <v>0.86666670000000001</v>
      </c>
      <c r="D14" s="30">
        <v>1.5833330000000001</v>
      </c>
      <c r="E14" s="30">
        <v>3.1833330000000002</v>
      </c>
      <c r="F14" s="30">
        <v>5.3</v>
      </c>
      <c r="G14" s="30">
        <v>8.6333330000000004</v>
      </c>
      <c r="K14" s="22"/>
      <c r="M14" s="20"/>
      <c r="P14" s="20"/>
    </row>
    <row r="15" spans="1:22" x14ac:dyDescent="0.25">
      <c r="A15" s="116" t="s">
        <v>37</v>
      </c>
      <c r="B15" s="131">
        <v>202</v>
      </c>
      <c r="C15" s="30">
        <v>0.8</v>
      </c>
      <c r="D15" s="30">
        <v>1.8666670000000001</v>
      </c>
      <c r="E15" s="30">
        <v>3.4166669999999999</v>
      </c>
      <c r="F15" s="30">
        <v>5.3666669999999996</v>
      </c>
      <c r="G15" s="30">
        <v>7.516667</v>
      </c>
      <c r="M15" s="20"/>
      <c r="P15" s="20"/>
    </row>
    <row r="16" spans="1:22" x14ac:dyDescent="0.25">
      <c r="A16" s="116" t="s">
        <v>38</v>
      </c>
      <c r="B16" s="131">
        <v>241</v>
      </c>
      <c r="C16" s="30">
        <v>1.0833330000000001</v>
      </c>
      <c r="D16" s="30">
        <v>2.0833330000000001</v>
      </c>
      <c r="E16" s="30">
        <v>3.7833329999999998</v>
      </c>
      <c r="F16" s="30">
        <v>6.2166670000000002</v>
      </c>
      <c r="G16" s="30">
        <v>10.133330000000001</v>
      </c>
      <c r="M16" s="20"/>
      <c r="P16" s="20"/>
    </row>
    <row r="17" spans="1:16" x14ac:dyDescent="0.25">
      <c r="A17" s="116" t="s">
        <v>39</v>
      </c>
      <c r="B17" s="131">
        <v>238</v>
      </c>
      <c r="C17" s="30">
        <v>1.1000000000000001</v>
      </c>
      <c r="D17" s="30">
        <v>2.4500000000000002</v>
      </c>
      <c r="E17" s="30">
        <v>3.8250000000000002</v>
      </c>
      <c r="F17" s="30">
        <v>6.2166670000000002</v>
      </c>
      <c r="G17" s="30">
        <v>9.85</v>
      </c>
      <c r="M17" s="20"/>
      <c r="P17" s="20"/>
    </row>
    <row r="18" spans="1:16" x14ac:dyDescent="0.25">
      <c r="A18" s="116" t="s">
        <v>40</v>
      </c>
      <c r="B18" s="131">
        <v>213</v>
      </c>
      <c r="C18" s="30">
        <v>1</v>
      </c>
      <c r="D18" s="30">
        <v>1.8833329999999999</v>
      </c>
      <c r="E18" s="30">
        <v>3.6833330000000002</v>
      </c>
      <c r="F18" s="30">
        <v>6.3333329999999997</v>
      </c>
      <c r="G18" s="30">
        <v>10.66667</v>
      </c>
      <c r="M18" s="20"/>
      <c r="N18" s="20"/>
      <c r="P18" s="20"/>
    </row>
    <row r="19" spans="1:16" x14ac:dyDescent="0.25">
      <c r="A19" s="116" t="s">
        <v>41</v>
      </c>
      <c r="B19" s="131">
        <v>191</v>
      </c>
      <c r="C19" s="30">
        <v>1.0833330000000001</v>
      </c>
      <c r="D19" s="30">
        <v>2.483333</v>
      </c>
      <c r="E19" s="30">
        <v>4.25</v>
      </c>
      <c r="F19" s="30">
        <v>7.6333330000000004</v>
      </c>
      <c r="G19" s="30">
        <v>11.98333</v>
      </c>
      <c r="M19" s="20"/>
      <c r="N19" s="20"/>
      <c r="P19" s="20"/>
    </row>
    <row r="20" spans="1:16" x14ac:dyDescent="0.25">
      <c r="A20" s="116" t="s">
        <v>42</v>
      </c>
      <c r="B20" s="131">
        <v>194</v>
      </c>
      <c r="C20" s="30">
        <v>1</v>
      </c>
      <c r="D20" s="30">
        <v>2.3166669999999998</v>
      </c>
      <c r="E20" s="30">
        <v>4.2</v>
      </c>
      <c r="F20" s="30">
        <v>7.2</v>
      </c>
      <c r="G20" s="30">
        <v>12.866669999999999</v>
      </c>
      <c r="M20" s="20"/>
      <c r="N20" s="20"/>
      <c r="P20" s="20"/>
    </row>
    <row r="21" spans="1:16" x14ac:dyDescent="0.25">
      <c r="A21" s="116" t="s">
        <v>43</v>
      </c>
      <c r="B21" s="131">
        <v>232</v>
      </c>
      <c r="C21" s="30">
        <v>1.8</v>
      </c>
      <c r="D21" s="30">
        <v>2.7583329999999999</v>
      </c>
      <c r="E21" s="30">
        <v>4.7750000000000004</v>
      </c>
      <c r="F21" s="30">
        <v>7.8083330000000002</v>
      </c>
      <c r="G21" s="30">
        <v>11.35</v>
      </c>
      <c r="M21" s="20"/>
      <c r="N21" s="20"/>
      <c r="P21" s="20"/>
    </row>
    <row r="22" spans="1:16" x14ac:dyDescent="0.25">
      <c r="A22" s="116" t="s">
        <v>44</v>
      </c>
      <c r="B22" s="131">
        <v>249</v>
      </c>
      <c r="C22" s="30">
        <v>1.4</v>
      </c>
      <c r="D22" s="30">
        <v>2.6166670000000001</v>
      </c>
      <c r="E22" s="30">
        <v>4.233333</v>
      </c>
      <c r="F22" s="30">
        <v>7.266667</v>
      </c>
      <c r="G22" s="30">
        <v>11.533329999999999</v>
      </c>
      <c r="M22" s="20"/>
      <c r="N22" s="20"/>
      <c r="P22" s="20"/>
    </row>
    <row r="23" spans="1:16" x14ac:dyDescent="0.25">
      <c r="A23" s="116" t="s">
        <v>45</v>
      </c>
      <c r="B23" s="131">
        <v>237</v>
      </c>
      <c r="C23" s="30">
        <v>1.5333330000000001</v>
      </c>
      <c r="D23" s="30">
        <v>2.8</v>
      </c>
      <c r="E23" s="30">
        <v>4.7166670000000002</v>
      </c>
      <c r="F23" s="30">
        <v>7.8</v>
      </c>
      <c r="G23" s="30">
        <v>12.73333</v>
      </c>
      <c r="M23" s="20"/>
      <c r="N23" s="20"/>
      <c r="P23" s="20"/>
    </row>
    <row r="24" spans="1:16" x14ac:dyDescent="0.25">
      <c r="A24" s="116" t="s">
        <v>46</v>
      </c>
      <c r="B24" s="131">
        <v>224</v>
      </c>
      <c r="C24" s="30">
        <v>1.6</v>
      </c>
      <c r="D24" s="30">
        <v>2.766667</v>
      </c>
      <c r="E24" s="30">
        <v>4.3166669999999998</v>
      </c>
      <c r="F24" s="30">
        <v>7.4166670000000003</v>
      </c>
      <c r="G24" s="30">
        <v>13</v>
      </c>
      <c r="M24" s="20"/>
      <c r="N24" s="20"/>
      <c r="P24" s="20"/>
    </row>
    <row r="25" spans="1:16" x14ac:dyDescent="0.25">
      <c r="A25" s="116" t="s">
        <v>47</v>
      </c>
      <c r="B25" s="131">
        <v>209</v>
      </c>
      <c r="C25" s="30">
        <v>1.8333330000000001</v>
      </c>
      <c r="D25" s="30">
        <v>2.9</v>
      </c>
      <c r="E25" s="30">
        <v>5.233333</v>
      </c>
      <c r="F25" s="30">
        <v>7.3166669999999998</v>
      </c>
      <c r="G25" s="30">
        <v>12.06667</v>
      </c>
      <c r="M25" s="20"/>
      <c r="N25" s="20"/>
      <c r="P25" s="20"/>
    </row>
    <row r="26" spans="1:16" x14ac:dyDescent="0.25">
      <c r="A26" s="116" t="s">
        <v>48</v>
      </c>
      <c r="B26" s="131">
        <v>174</v>
      </c>
      <c r="C26" s="30">
        <v>1.6666669999999999</v>
      </c>
      <c r="D26" s="30">
        <v>2.9333330000000002</v>
      </c>
      <c r="E26" s="30">
        <v>4.7583330000000004</v>
      </c>
      <c r="F26" s="30">
        <v>7.45</v>
      </c>
      <c r="G26" s="30">
        <v>11.95</v>
      </c>
      <c r="M26" s="20"/>
      <c r="N26" s="20"/>
      <c r="P26" s="20"/>
    </row>
    <row r="27" spans="1:16" x14ac:dyDescent="0.25">
      <c r="A27" s="116" t="s">
        <v>49</v>
      </c>
      <c r="B27" s="131">
        <v>175</v>
      </c>
      <c r="C27" s="30">
        <v>1.95</v>
      </c>
      <c r="D27" s="30">
        <v>3.2</v>
      </c>
      <c r="E27" s="30">
        <v>4.6333330000000004</v>
      </c>
      <c r="F27" s="30">
        <v>7.3666669999999996</v>
      </c>
      <c r="G27" s="30">
        <v>10.3</v>
      </c>
      <c r="M27" s="20"/>
      <c r="N27" s="20"/>
      <c r="P27" s="20"/>
    </row>
    <row r="28" spans="1:16" x14ac:dyDescent="0.25">
      <c r="A28" s="116" t="s">
        <v>50</v>
      </c>
      <c r="B28" s="131">
        <v>165</v>
      </c>
      <c r="C28" s="30">
        <v>2.1666669999999999</v>
      </c>
      <c r="D28" s="30">
        <v>3.6166670000000001</v>
      </c>
      <c r="E28" s="30">
        <v>6.233333</v>
      </c>
      <c r="F28" s="30">
        <v>10.45</v>
      </c>
      <c r="G28" s="30">
        <v>17.58333</v>
      </c>
      <c r="M28" s="20"/>
      <c r="N28" s="20"/>
      <c r="P28" s="20"/>
    </row>
    <row r="29" spans="1:16" x14ac:dyDescent="0.25">
      <c r="A29" s="116" t="s">
        <v>51</v>
      </c>
      <c r="B29" s="131">
        <v>152</v>
      </c>
      <c r="C29" s="30">
        <v>2.2166670000000002</v>
      </c>
      <c r="D29" s="30">
        <v>3.5833330000000001</v>
      </c>
      <c r="E29" s="30">
        <v>5.5416670000000003</v>
      </c>
      <c r="F29" s="30">
        <v>9.266667</v>
      </c>
      <c r="G29" s="30">
        <v>16.05</v>
      </c>
      <c r="M29" s="20"/>
      <c r="N29" s="20"/>
      <c r="P29" s="20"/>
    </row>
    <row r="30" spans="1:16" x14ac:dyDescent="0.25">
      <c r="A30" s="116" t="s">
        <v>52</v>
      </c>
      <c r="B30" s="131">
        <v>78</v>
      </c>
      <c r="C30" s="30">
        <v>2.15</v>
      </c>
      <c r="D30" s="30">
        <v>3.8666670000000001</v>
      </c>
      <c r="E30" s="30">
        <v>5.8083330000000002</v>
      </c>
      <c r="F30" s="30">
        <v>9.8166670000000007</v>
      </c>
      <c r="G30" s="30">
        <v>12.85</v>
      </c>
      <c r="M30" s="20"/>
      <c r="N30" s="20"/>
      <c r="P30" s="20"/>
    </row>
    <row r="31" spans="1:16" x14ac:dyDescent="0.25">
      <c r="A31" s="116" t="s">
        <v>53</v>
      </c>
      <c r="B31" s="131">
        <v>24</v>
      </c>
      <c r="C31" s="30">
        <v>3.05</v>
      </c>
      <c r="D31" s="30">
        <v>3.8416670000000002</v>
      </c>
      <c r="E31" s="30">
        <v>6.6</v>
      </c>
      <c r="F31" s="30">
        <v>10.574999999999999</v>
      </c>
      <c r="G31" s="30">
        <v>15.25</v>
      </c>
      <c r="M31" s="20"/>
      <c r="N31" s="20"/>
      <c r="P31" s="20"/>
    </row>
    <row r="32" spans="1:16" x14ac:dyDescent="0.25">
      <c r="A32" s="116" t="s">
        <v>54</v>
      </c>
      <c r="B32" s="131">
        <v>2</v>
      </c>
      <c r="C32" s="30" t="s">
        <v>24</v>
      </c>
      <c r="D32" s="30" t="s">
        <v>24</v>
      </c>
      <c r="E32" s="30" t="s">
        <v>24</v>
      </c>
      <c r="F32" s="30" t="s">
        <v>24</v>
      </c>
      <c r="G32" s="30" t="s">
        <v>24</v>
      </c>
      <c r="M32" s="20"/>
      <c r="N32" s="20"/>
      <c r="P32" s="20"/>
    </row>
    <row r="33" spans="1:18" x14ac:dyDescent="0.25">
      <c r="A33" s="135" t="s">
        <v>19</v>
      </c>
      <c r="B33" s="136">
        <v>3411</v>
      </c>
      <c r="C33" s="115">
        <v>3.4666670000000002</v>
      </c>
      <c r="D33" s="115">
        <v>3.4666670000000002</v>
      </c>
      <c r="E33" s="115">
        <v>5.1166669999999996</v>
      </c>
      <c r="F33" s="115">
        <v>6.766667</v>
      </c>
      <c r="G33" s="115">
        <v>6.766667</v>
      </c>
    </row>
    <row r="35" spans="1:18" s="25" customFormat="1" x14ac:dyDescent="0.25">
      <c r="A35" s="2" t="s">
        <v>223</v>
      </c>
      <c r="B35" s="24"/>
      <c r="C35" s="24"/>
      <c r="D35" s="24"/>
      <c r="E35" s="24"/>
      <c r="F35" s="24"/>
      <c r="G35" s="24"/>
      <c r="H35" s="24"/>
      <c r="I35" s="24"/>
      <c r="J35" s="24"/>
      <c r="K35" s="24"/>
      <c r="L35" s="24"/>
      <c r="M35" s="24"/>
      <c r="N35" s="24"/>
      <c r="O35" s="24"/>
      <c r="P35" s="24"/>
      <c r="Q35" s="24"/>
      <c r="R35" s="24"/>
    </row>
    <row r="36" spans="1:18" s="18" customFormat="1" x14ac:dyDescent="0.25">
      <c r="A36" s="15" t="s">
        <v>0</v>
      </c>
      <c r="B36" s="16" t="s">
        <v>105</v>
      </c>
      <c r="C36" s="16" t="s">
        <v>111</v>
      </c>
      <c r="D36" s="16" t="s">
        <v>112</v>
      </c>
      <c r="E36" s="16" t="s">
        <v>114</v>
      </c>
      <c r="F36" s="16" t="s">
        <v>113</v>
      </c>
      <c r="G36" s="16" t="s">
        <v>82</v>
      </c>
      <c r="H36" s="16" t="s">
        <v>344</v>
      </c>
      <c r="I36" s="17"/>
      <c r="J36" s="17"/>
      <c r="K36" s="17"/>
      <c r="L36" s="17"/>
      <c r="M36" s="17"/>
      <c r="N36" s="17"/>
      <c r="O36" s="17"/>
      <c r="P36" s="17"/>
      <c r="Q36" s="17"/>
      <c r="R36" s="17"/>
    </row>
    <row r="37" spans="1:18" x14ac:dyDescent="0.25">
      <c r="A37" s="116" t="s">
        <v>3</v>
      </c>
      <c r="B37" s="57">
        <v>84</v>
      </c>
      <c r="C37" s="30">
        <v>0.73</v>
      </c>
      <c r="D37" s="30">
        <v>2.12</v>
      </c>
      <c r="E37" s="30">
        <v>5.6150000000000002</v>
      </c>
      <c r="F37" s="30">
        <v>13.5</v>
      </c>
      <c r="G37" s="30">
        <v>21.83</v>
      </c>
      <c r="H37" s="177">
        <v>772.67</v>
      </c>
      <c r="M37" s="20"/>
      <c r="N37" s="20"/>
      <c r="P37" s="20"/>
    </row>
    <row r="38" spans="1:18" x14ac:dyDescent="0.25">
      <c r="A38" s="116" t="s">
        <v>66</v>
      </c>
      <c r="B38" s="57">
        <v>61</v>
      </c>
      <c r="C38" s="30">
        <v>1.75</v>
      </c>
      <c r="D38" s="30">
        <v>3.58</v>
      </c>
      <c r="E38" s="30">
        <v>6.25</v>
      </c>
      <c r="F38" s="30">
        <v>14.11</v>
      </c>
      <c r="G38" s="30">
        <v>21.97</v>
      </c>
      <c r="H38" s="177">
        <v>714.97</v>
      </c>
      <c r="K38" s="21"/>
      <c r="M38" s="20"/>
      <c r="N38" s="20"/>
      <c r="P38" s="20"/>
    </row>
    <row r="39" spans="1:18" x14ac:dyDescent="0.25">
      <c r="A39" s="116" t="s">
        <v>67</v>
      </c>
      <c r="B39" s="57">
        <v>86</v>
      </c>
      <c r="C39" s="30">
        <v>2.75</v>
      </c>
      <c r="D39" s="30">
        <v>3.92</v>
      </c>
      <c r="E39" s="30">
        <v>7.7</v>
      </c>
      <c r="F39" s="30">
        <v>11.93</v>
      </c>
      <c r="G39" s="30">
        <v>23.24</v>
      </c>
      <c r="H39" s="177">
        <v>929.49</v>
      </c>
      <c r="K39" s="22"/>
      <c r="M39" s="20"/>
      <c r="N39" s="20"/>
      <c r="P39" s="20"/>
    </row>
    <row r="40" spans="1:18" x14ac:dyDescent="0.25">
      <c r="A40" s="116" t="s">
        <v>37</v>
      </c>
      <c r="B40" s="57">
        <v>219</v>
      </c>
      <c r="C40" s="30">
        <v>1.7</v>
      </c>
      <c r="D40" s="30">
        <v>3.17</v>
      </c>
      <c r="E40" s="30">
        <v>6.02</v>
      </c>
      <c r="F40" s="30">
        <v>13.1</v>
      </c>
      <c r="G40" s="30">
        <v>35</v>
      </c>
      <c r="H40" s="177">
        <v>2719.35</v>
      </c>
      <c r="M40" s="20"/>
      <c r="N40" s="20"/>
      <c r="P40" s="20"/>
    </row>
    <row r="41" spans="1:18" x14ac:dyDescent="0.25">
      <c r="A41" s="116" t="s">
        <v>38</v>
      </c>
      <c r="B41" s="57">
        <v>265</v>
      </c>
      <c r="C41" s="30">
        <v>1.45</v>
      </c>
      <c r="D41" s="30">
        <v>3.06</v>
      </c>
      <c r="E41" s="30">
        <v>7</v>
      </c>
      <c r="F41" s="30">
        <v>16.21</v>
      </c>
      <c r="G41" s="30">
        <v>34.83</v>
      </c>
      <c r="H41" s="178">
        <v>3623.56</v>
      </c>
      <c r="M41" s="20"/>
      <c r="N41" s="20"/>
      <c r="P41" s="20"/>
    </row>
    <row r="42" spans="1:18" x14ac:dyDescent="0.25">
      <c r="A42" s="116" t="s">
        <v>39</v>
      </c>
      <c r="B42" s="57">
        <v>258</v>
      </c>
      <c r="C42" s="30">
        <v>1</v>
      </c>
      <c r="D42" s="30">
        <v>2.94</v>
      </c>
      <c r="E42" s="30">
        <v>5.9850000000000003</v>
      </c>
      <c r="F42" s="30">
        <v>14</v>
      </c>
      <c r="G42" s="30">
        <v>28.88</v>
      </c>
      <c r="H42" s="177">
        <v>2904.96</v>
      </c>
      <c r="M42" s="20"/>
      <c r="N42" s="20"/>
      <c r="P42" s="20"/>
    </row>
    <row r="43" spans="1:18" x14ac:dyDescent="0.25">
      <c r="A43" s="116" t="s">
        <v>40</v>
      </c>
      <c r="B43" s="57">
        <v>229</v>
      </c>
      <c r="C43" s="30">
        <v>1.88</v>
      </c>
      <c r="D43" s="30">
        <v>3.34</v>
      </c>
      <c r="E43" s="30">
        <v>6.61</v>
      </c>
      <c r="F43" s="30">
        <v>13</v>
      </c>
      <c r="G43" s="30">
        <v>29.78</v>
      </c>
      <c r="H43" s="177">
        <v>2871.84</v>
      </c>
      <c r="M43" s="20"/>
      <c r="N43" s="20"/>
      <c r="P43" s="20"/>
    </row>
    <row r="44" spans="1:18" x14ac:dyDescent="0.25">
      <c r="A44" s="116" t="s">
        <v>41</v>
      </c>
      <c r="B44" s="57">
        <v>215</v>
      </c>
      <c r="C44" s="30">
        <v>2</v>
      </c>
      <c r="D44" s="30">
        <v>3.22</v>
      </c>
      <c r="E44" s="30">
        <v>7.73</v>
      </c>
      <c r="F44" s="30">
        <v>18</v>
      </c>
      <c r="G44" s="30">
        <v>32</v>
      </c>
      <c r="H44" s="177">
        <v>2997.8</v>
      </c>
      <c r="M44" s="20"/>
      <c r="N44" s="20"/>
      <c r="P44" s="20"/>
    </row>
    <row r="45" spans="1:18" x14ac:dyDescent="0.25">
      <c r="A45" s="116" t="s">
        <v>42</v>
      </c>
      <c r="B45" s="57">
        <v>208</v>
      </c>
      <c r="C45" s="30">
        <v>1.4</v>
      </c>
      <c r="D45" s="30">
        <v>3.8849999999999998</v>
      </c>
      <c r="E45" s="30">
        <v>6.8</v>
      </c>
      <c r="F45" s="30">
        <v>14.055</v>
      </c>
      <c r="G45" s="30">
        <v>28.43</v>
      </c>
      <c r="H45" s="177">
        <v>2511.39</v>
      </c>
      <c r="M45" s="20"/>
      <c r="N45" s="20"/>
      <c r="P45" s="20"/>
    </row>
    <row r="46" spans="1:18" x14ac:dyDescent="0.25">
      <c r="A46" s="116" t="s">
        <v>43</v>
      </c>
      <c r="B46" s="57">
        <v>251</v>
      </c>
      <c r="C46" s="30">
        <v>2.11</v>
      </c>
      <c r="D46" s="30">
        <v>3.79</v>
      </c>
      <c r="E46" s="30">
        <v>7</v>
      </c>
      <c r="F46" s="30">
        <v>14.17</v>
      </c>
      <c r="G46" s="30">
        <v>32</v>
      </c>
      <c r="H46" s="177">
        <v>3411.57</v>
      </c>
      <c r="M46" s="20"/>
      <c r="N46" s="20"/>
      <c r="P46" s="20"/>
    </row>
    <row r="47" spans="1:18" x14ac:dyDescent="0.25">
      <c r="A47" s="116" t="s">
        <v>44</v>
      </c>
      <c r="B47" s="57">
        <v>271</v>
      </c>
      <c r="C47" s="30">
        <v>2</v>
      </c>
      <c r="D47" s="30">
        <v>4.51</v>
      </c>
      <c r="E47" s="30">
        <v>7.73</v>
      </c>
      <c r="F47" s="30">
        <v>16</v>
      </c>
      <c r="G47" s="30">
        <v>35.03</v>
      </c>
      <c r="H47" s="177">
        <v>3804.34</v>
      </c>
      <c r="M47" s="20"/>
      <c r="N47" s="20"/>
      <c r="P47" s="20"/>
    </row>
    <row r="48" spans="1:18" x14ac:dyDescent="0.25">
      <c r="A48" s="116" t="s">
        <v>45</v>
      </c>
      <c r="B48" s="57">
        <v>262</v>
      </c>
      <c r="C48" s="30">
        <v>2</v>
      </c>
      <c r="D48" s="30">
        <v>3.51</v>
      </c>
      <c r="E48" s="30">
        <v>6.81</v>
      </c>
      <c r="F48" s="30">
        <v>12.69</v>
      </c>
      <c r="G48" s="30">
        <v>27</v>
      </c>
      <c r="H48" s="177">
        <v>3190.46</v>
      </c>
      <c r="M48" s="20"/>
      <c r="N48" s="20"/>
      <c r="P48" s="20"/>
    </row>
    <row r="49" spans="1:18" x14ac:dyDescent="0.25">
      <c r="A49" s="116" t="s">
        <v>46</v>
      </c>
      <c r="B49" s="57">
        <v>243</v>
      </c>
      <c r="C49" s="30">
        <v>2</v>
      </c>
      <c r="D49" s="30">
        <v>3.84</v>
      </c>
      <c r="E49" s="30">
        <v>8.0500000000000007</v>
      </c>
      <c r="F49" s="30">
        <v>16.739999999999998</v>
      </c>
      <c r="G49" s="30">
        <v>29.12</v>
      </c>
      <c r="H49" s="177">
        <v>3238.23</v>
      </c>
      <c r="M49" s="20"/>
      <c r="N49" s="20"/>
      <c r="P49" s="20"/>
    </row>
    <row r="50" spans="1:18" x14ac:dyDescent="0.25">
      <c r="A50" s="116" t="s">
        <v>47</v>
      </c>
      <c r="B50" s="57">
        <v>235</v>
      </c>
      <c r="C50" s="30">
        <v>1.66</v>
      </c>
      <c r="D50" s="30">
        <v>3.37</v>
      </c>
      <c r="E50" s="30">
        <v>6.46</v>
      </c>
      <c r="F50" s="30">
        <v>14</v>
      </c>
      <c r="G50" s="30">
        <v>24</v>
      </c>
      <c r="H50" s="177">
        <v>2869.63</v>
      </c>
      <c r="M50" s="20"/>
      <c r="N50" s="20"/>
      <c r="P50" s="20"/>
    </row>
    <row r="51" spans="1:18" x14ac:dyDescent="0.25">
      <c r="A51" s="116" t="s">
        <v>48</v>
      </c>
      <c r="B51" s="57">
        <v>188</v>
      </c>
      <c r="C51" s="30">
        <v>2</v>
      </c>
      <c r="D51" s="30">
        <v>3.88</v>
      </c>
      <c r="E51" s="30">
        <v>9.2750000000000004</v>
      </c>
      <c r="F51" s="30">
        <v>15.94</v>
      </c>
      <c r="G51" s="30">
        <v>22.97</v>
      </c>
      <c r="H51" s="177">
        <v>2172.35</v>
      </c>
      <c r="M51" s="20"/>
      <c r="N51" s="20"/>
      <c r="P51" s="20"/>
    </row>
    <row r="52" spans="1:18" x14ac:dyDescent="0.25">
      <c r="A52" s="116" t="s">
        <v>49</v>
      </c>
      <c r="B52" s="57">
        <v>190</v>
      </c>
      <c r="C52" s="30">
        <v>2.04</v>
      </c>
      <c r="D52" s="30">
        <v>4.1500000000000004</v>
      </c>
      <c r="E52" s="30">
        <v>8.4550000000000001</v>
      </c>
      <c r="F52" s="30">
        <v>15.47</v>
      </c>
      <c r="G52" s="30">
        <v>26.89</v>
      </c>
      <c r="H52" s="177">
        <v>2460.02</v>
      </c>
      <c r="M52" s="20"/>
      <c r="N52" s="20"/>
      <c r="P52" s="20"/>
    </row>
    <row r="53" spans="1:18" x14ac:dyDescent="0.25">
      <c r="A53" s="116" t="s">
        <v>50</v>
      </c>
      <c r="B53" s="57">
        <v>179</v>
      </c>
      <c r="C53" s="30">
        <v>1.78</v>
      </c>
      <c r="D53" s="30">
        <v>4.4800000000000004</v>
      </c>
      <c r="E53" s="30">
        <v>8.84</v>
      </c>
      <c r="F53" s="30">
        <v>15.98</v>
      </c>
      <c r="G53" s="30">
        <v>23.78</v>
      </c>
      <c r="H53" s="177">
        <v>2138.16</v>
      </c>
      <c r="M53" s="20"/>
      <c r="N53" s="20"/>
      <c r="P53" s="20"/>
    </row>
    <row r="54" spans="1:18" x14ac:dyDescent="0.25">
      <c r="A54" s="116" t="s">
        <v>51</v>
      </c>
      <c r="B54" s="57">
        <v>162</v>
      </c>
      <c r="C54" s="30">
        <v>1.44</v>
      </c>
      <c r="D54" s="30">
        <v>4.7699999999999996</v>
      </c>
      <c r="E54" s="30">
        <v>8.6050000000000004</v>
      </c>
      <c r="F54" s="30">
        <v>15.05</v>
      </c>
      <c r="G54" s="30">
        <v>25.62</v>
      </c>
      <c r="H54" s="177">
        <v>2035.08</v>
      </c>
      <c r="M54" s="20"/>
      <c r="N54" s="20"/>
      <c r="P54" s="20"/>
    </row>
    <row r="55" spans="1:18" x14ac:dyDescent="0.25">
      <c r="A55" s="116" t="s">
        <v>52</v>
      </c>
      <c r="B55" s="57">
        <v>82</v>
      </c>
      <c r="C55" s="30">
        <v>1.01</v>
      </c>
      <c r="D55" s="30">
        <v>3</v>
      </c>
      <c r="E55" s="30">
        <v>7.91</v>
      </c>
      <c r="F55" s="30">
        <v>14.73</v>
      </c>
      <c r="G55" s="30">
        <v>19.940000000000001</v>
      </c>
      <c r="H55" s="177">
        <v>838.53</v>
      </c>
      <c r="M55" s="20"/>
      <c r="N55" s="20"/>
      <c r="P55" s="20"/>
    </row>
    <row r="56" spans="1:18" x14ac:dyDescent="0.25">
      <c r="A56" s="116" t="s">
        <v>53</v>
      </c>
      <c r="B56" s="57">
        <v>25</v>
      </c>
      <c r="C56" s="30">
        <v>0.38</v>
      </c>
      <c r="D56" s="30">
        <v>2.0099999999999998</v>
      </c>
      <c r="E56" s="30">
        <v>4.8099999999999996</v>
      </c>
      <c r="F56" s="30">
        <v>10.06</v>
      </c>
      <c r="G56" s="30">
        <v>16</v>
      </c>
      <c r="H56" s="177">
        <v>178.08</v>
      </c>
      <c r="M56" s="20"/>
      <c r="N56" s="20"/>
      <c r="P56" s="20"/>
    </row>
    <row r="57" spans="1:18" x14ac:dyDescent="0.25">
      <c r="A57" s="116" t="s">
        <v>54</v>
      </c>
      <c r="B57" s="57">
        <v>3</v>
      </c>
      <c r="C57" s="30" t="s">
        <v>24</v>
      </c>
      <c r="D57" s="30" t="s">
        <v>24</v>
      </c>
      <c r="E57" s="30" t="s">
        <v>24</v>
      </c>
      <c r="F57" s="30" t="s">
        <v>24</v>
      </c>
      <c r="G57" s="30" t="s">
        <v>24</v>
      </c>
      <c r="H57" s="177">
        <v>3.6</v>
      </c>
      <c r="M57" s="20"/>
      <c r="N57" s="20"/>
      <c r="P57" s="20"/>
    </row>
    <row r="58" spans="1:18" x14ac:dyDescent="0.25">
      <c r="A58" s="135" t="s">
        <v>19</v>
      </c>
      <c r="B58" s="179">
        <v>3716</v>
      </c>
      <c r="C58" s="179">
        <v>1.78</v>
      </c>
      <c r="D58" s="179">
        <v>3.61</v>
      </c>
      <c r="E58" s="179">
        <v>7.15</v>
      </c>
      <c r="F58" s="179">
        <v>14.98</v>
      </c>
      <c r="G58" s="179">
        <v>28.13</v>
      </c>
      <c r="H58" s="175">
        <v>46386.079999999994</v>
      </c>
    </row>
    <row r="59" spans="1:18" x14ac:dyDescent="0.25">
      <c r="A59" s="180" t="s">
        <v>345</v>
      </c>
      <c r="B59" s="100"/>
      <c r="C59" s="100"/>
      <c r="D59" s="100"/>
      <c r="E59" s="100"/>
      <c r="F59" s="100"/>
      <c r="G59" s="100"/>
      <c r="H59" s="100"/>
    </row>
    <row r="61" spans="1:18" s="25" customFormat="1" x14ac:dyDescent="0.25">
      <c r="A61" s="2" t="s">
        <v>316</v>
      </c>
      <c r="B61" s="24"/>
      <c r="C61" s="24"/>
      <c r="D61" s="24"/>
      <c r="E61" s="24"/>
      <c r="F61" s="24"/>
      <c r="G61" s="24"/>
      <c r="H61" s="24"/>
      <c r="I61" s="24"/>
      <c r="J61" s="24"/>
      <c r="K61" s="24"/>
      <c r="L61" s="24"/>
      <c r="M61" s="24"/>
      <c r="N61" s="24"/>
      <c r="O61" s="24"/>
      <c r="P61" s="24"/>
      <c r="Q61" s="24"/>
      <c r="R61" s="24"/>
    </row>
    <row r="63" spans="1:18" s="18" customFormat="1" x14ac:dyDescent="0.25">
      <c r="A63" s="15" t="s">
        <v>0</v>
      </c>
      <c r="B63" s="16" t="s">
        <v>105</v>
      </c>
      <c r="C63" s="16" t="s">
        <v>111</v>
      </c>
      <c r="D63" s="16" t="s">
        <v>112</v>
      </c>
      <c r="E63" s="16" t="s">
        <v>81</v>
      </c>
      <c r="F63" s="16" t="s">
        <v>113</v>
      </c>
      <c r="G63" s="16" t="s">
        <v>82</v>
      </c>
      <c r="H63" s="4" t="s">
        <v>346</v>
      </c>
      <c r="I63" s="17"/>
      <c r="J63" s="17"/>
      <c r="K63" s="17"/>
      <c r="L63" s="17"/>
      <c r="M63" s="17"/>
      <c r="N63" s="17"/>
      <c r="O63" s="17"/>
      <c r="P63" s="17"/>
      <c r="Q63" s="17"/>
      <c r="R63" s="17"/>
    </row>
    <row r="64" spans="1:18" x14ac:dyDescent="0.25">
      <c r="A64" s="116" t="s">
        <v>3</v>
      </c>
      <c r="B64" s="131">
        <v>39</v>
      </c>
      <c r="C64" s="30">
        <v>1</v>
      </c>
      <c r="D64" s="30">
        <v>2</v>
      </c>
      <c r="E64" s="30">
        <v>4.7</v>
      </c>
      <c r="F64" s="30">
        <v>9</v>
      </c>
      <c r="G64" s="30">
        <v>12</v>
      </c>
      <c r="H64" s="131">
        <v>285.58</v>
      </c>
      <c r="M64" s="20"/>
      <c r="N64" s="20"/>
      <c r="P64" s="20"/>
    </row>
    <row r="65" spans="1:16" x14ac:dyDescent="0.25">
      <c r="A65" s="116" t="s">
        <v>66</v>
      </c>
      <c r="B65" s="131">
        <v>24</v>
      </c>
      <c r="C65" s="30">
        <v>1</v>
      </c>
      <c r="D65" s="30">
        <v>1.905</v>
      </c>
      <c r="E65" s="30">
        <v>2.81</v>
      </c>
      <c r="F65" s="30">
        <v>7.27</v>
      </c>
      <c r="G65" s="30">
        <v>20</v>
      </c>
      <c r="H65" s="131">
        <v>158.57</v>
      </c>
      <c r="K65" s="21"/>
      <c r="M65" s="20"/>
      <c r="N65" s="20"/>
      <c r="P65" s="20"/>
    </row>
    <row r="66" spans="1:16" x14ac:dyDescent="0.25">
      <c r="A66" s="116" t="s">
        <v>67</v>
      </c>
      <c r="B66" s="131">
        <v>42</v>
      </c>
      <c r="C66" s="30">
        <v>0.46</v>
      </c>
      <c r="D66" s="30">
        <v>1.31</v>
      </c>
      <c r="E66" s="30">
        <v>3</v>
      </c>
      <c r="F66" s="30">
        <v>6.93</v>
      </c>
      <c r="G66" s="30">
        <v>14</v>
      </c>
      <c r="H66" s="131">
        <v>288.51</v>
      </c>
      <c r="K66" s="22"/>
      <c r="M66" s="20"/>
      <c r="N66" s="20"/>
      <c r="P66" s="20"/>
    </row>
    <row r="67" spans="1:16" x14ac:dyDescent="0.25">
      <c r="A67" s="116" t="s">
        <v>37</v>
      </c>
      <c r="B67" s="131">
        <v>99</v>
      </c>
      <c r="C67" s="30">
        <v>1.06</v>
      </c>
      <c r="D67" s="30">
        <v>2</v>
      </c>
      <c r="E67" s="30">
        <v>4.0599999999999996</v>
      </c>
      <c r="F67" s="30">
        <v>9</v>
      </c>
      <c r="G67" s="30">
        <v>18</v>
      </c>
      <c r="H67" s="131">
        <v>696.37</v>
      </c>
      <c r="M67" s="20"/>
      <c r="N67" s="20"/>
      <c r="P67" s="20"/>
    </row>
    <row r="68" spans="1:16" x14ac:dyDescent="0.25">
      <c r="A68" s="116" t="s">
        <v>38</v>
      </c>
      <c r="B68" s="131">
        <v>121</v>
      </c>
      <c r="C68" s="30">
        <v>1.1100000000000001</v>
      </c>
      <c r="D68" s="30">
        <v>2</v>
      </c>
      <c r="E68" s="30">
        <v>5</v>
      </c>
      <c r="F68" s="30">
        <v>11</v>
      </c>
      <c r="G68" s="30">
        <v>22</v>
      </c>
      <c r="H68" s="131">
        <v>1111.55</v>
      </c>
      <c r="M68" s="20"/>
      <c r="N68" s="20"/>
      <c r="P68" s="20"/>
    </row>
    <row r="69" spans="1:16" x14ac:dyDescent="0.25">
      <c r="A69" s="116" t="s">
        <v>39</v>
      </c>
      <c r="B69" s="131">
        <v>106</v>
      </c>
      <c r="C69" s="30">
        <v>1</v>
      </c>
      <c r="D69" s="30">
        <v>1.64</v>
      </c>
      <c r="E69" s="30">
        <v>3.38</v>
      </c>
      <c r="F69" s="30">
        <v>9.76</v>
      </c>
      <c r="G69" s="30">
        <v>18</v>
      </c>
      <c r="H69" s="131">
        <v>730.99</v>
      </c>
      <c r="M69" s="20"/>
      <c r="N69" s="20"/>
      <c r="P69" s="20"/>
    </row>
    <row r="70" spans="1:16" x14ac:dyDescent="0.25">
      <c r="A70" s="116" t="s">
        <v>40</v>
      </c>
      <c r="B70" s="131">
        <v>106</v>
      </c>
      <c r="C70" s="30">
        <v>1</v>
      </c>
      <c r="D70" s="30">
        <v>2</v>
      </c>
      <c r="E70" s="30">
        <v>3</v>
      </c>
      <c r="F70" s="30">
        <v>8</v>
      </c>
      <c r="G70" s="30">
        <v>19.690000000000001</v>
      </c>
      <c r="H70" s="131">
        <v>720.85</v>
      </c>
      <c r="M70" s="20"/>
      <c r="N70" s="20"/>
      <c r="P70" s="20"/>
    </row>
    <row r="71" spans="1:16" x14ac:dyDescent="0.25">
      <c r="A71" s="116" t="s">
        <v>41</v>
      </c>
      <c r="B71" s="131">
        <v>87</v>
      </c>
      <c r="C71" s="30">
        <v>1.73</v>
      </c>
      <c r="D71" s="30">
        <v>2.09</v>
      </c>
      <c r="E71" s="30">
        <v>5</v>
      </c>
      <c r="F71" s="30">
        <v>11.54</v>
      </c>
      <c r="G71" s="30">
        <v>25.33</v>
      </c>
      <c r="H71" s="131">
        <v>946.5</v>
      </c>
      <c r="M71" s="20"/>
      <c r="N71" s="20"/>
      <c r="P71" s="20"/>
    </row>
    <row r="72" spans="1:16" x14ac:dyDescent="0.25">
      <c r="A72" s="116" t="s">
        <v>42</v>
      </c>
      <c r="B72" s="131">
        <v>87</v>
      </c>
      <c r="C72" s="30">
        <v>1</v>
      </c>
      <c r="D72" s="30">
        <v>1.63</v>
      </c>
      <c r="E72" s="30">
        <v>3.58</v>
      </c>
      <c r="F72" s="30">
        <v>10</v>
      </c>
      <c r="G72" s="30">
        <v>17.77</v>
      </c>
      <c r="H72" s="131">
        <v>602.78</v>
      </c>
      <c r="M72" s="20"/>
      <c r="N72" s="20"/>
      <c r="P72" s="20"/>
    </row>
    <row r="73" spans="1:16" x14ac:dyDescent="0.25">
      <c r="A73" s="116" t="s">
        <v>43</v>
      </c>
      <c r="B73" s="131">
        <v>100</v>
      </c>
      <c r="C73" s="30">
        <v>1</v>
      </c>
      <c r="D73" s="30">
        <v>1.9850000000000001</v>
      </c>
      <c r="E73" s="30">
        <v>4</v>
      </c>
      <c r="F73" s="30">
        <v>9.36</v>
      </c>
      <c r="G73" s="30">
        <v>16</v>
      </c>
      <c r="H73" s="131">
        <v>681.17</v>
      </c>
      <c r="M73" s="20"/>
      <c r="N73" s="20"/>
      <c r="P73" s="20"/>
    </row>
    <row r="74" spans="1:16" x14ac:dyDescent="0.25">
      <c r="A74" s="116" t="s">
        <v>44</v>
      </c>
      <c r="B74" s="131">
        <v>109</v>
      </c>
      <c r="C74" s="30">
        <v>1</v>
      </c>
      <c r="D74" s="30">
        <v>2</v>
      </c>
      <c r="E74" s="30">
        <v>4</v>
      </c>
      <c r="F74" s="30">
        <v>7.74</v>
      </c>
      <c r="G74" s="30">
        <v>22</v>
      </c>
      <c r="H74" s="131">
        <v>768.04</v>
      </c>
      <c r="M74" s="20"/>
      <c r="N74" s="20"/>
      <c r="P74" s="20"/>
    </row>
    <row r="75" spans="1:16" x14ac:dyDescent="0.25">
      <c r="A75" s="116" t="s">
        <v>45</v>
      </c>
      <c r="B75" s="131">
        <v>98</v>
      </c>
      <c r="C75" s="30">
        <v>1</v>
      </c>
      <c r="D75" s="30">
        <v>2</v>
      </c>
      <c r="E75" s="30">
        <v>3.23</v>
      </c>
      <c r="F75" s="30">
        <v>7.68</v>
      </c>
      <c r="G75" s="30">
        <v>19</v>
      </c>
      <c r="H75" s="131">
        <v>617.15</v>
      </c>
      <c r="M75" s="20"/>
      <c r="N75" s="20"/>
      <c r="P75" s="20"/>
    </row>
    <row r="76" spans="1:16" x14ac:dyDescent="0.25">
      <c r="A76" s="116" t="s">
        <v>46</v>
      </c>
      <c r="B76" s="131">
        <v>105</v>
      </c>
      <c r="C76" s="30">
        <v>1</v>
      </c>
      <c r="D76" s="30">
        <v>1.96</v>
      </c>
      <c r="E76" s="30">
        <v>4</v>
      </c>
      <c r="F76" s="30">
        <v>9.5299999999999994</v>
      </c>
      <c r="G76" s="30">
        <v>18.05</v>
      </c>
      <c r="H76" s="131">
        <v>798.69</v>
      </c>
      <c r="M76" s="20"/>
      <c r="N76" s="20"/>
      <c r="P76" s="20"/>
    </row>
    <row r="77" spans="1:16" x14ac:dyDescent="0.25">
      <c r="A77" s="116" t="s">
        <v>47</v>
      </c>
      <c r="B77" s="131">
        <v>91</v>
      </c>
      <c r="C77" s="30">
        <v>1</v>
      </c>
      <c r="D77" s="30">
        <v>1.71</v>
      </c>
      <c r="E77" s="30">
        <v>3</v>
      </c>
      <c r="F77" s="30">
        <v>7</v>
      </c>
      <c r="G77" s="30">
        <v>13.12</v>
      </c>
      <c r="H77" s="131">
        <v>512.84</v>
      </c>
      <c r="M77" s="20"/>
      <c r="N77" s="20"/>
      <c r="P77" s="20"/>
    </row>
    <row r="78" spans="1:16" x14ac:dyDescent="0.25">
      <c r="A78" s="116" t="s">
        <v>48</v>
      </c>
      <c r="B78" s="131">
        <v>82</v>
      </c>
      <c r="C78" s="30">
        <v>1</v>
      </c>
      <c r="D78" s="30">
        <v>2</v>
      </c>
      <c r="E78" s="30">
        <v>4</v>
      </c>
      <c r="F78" s="30">
        <v>6.41</v>
      </c>
      <c r="G78" s="30">
        <v>11</v>
      </c>
      <c r="H78" s="131">
        <v>405.71</v>
      </c>
      <c r="M78" s="20"/>
      <c r="N78" s="20"/>
      <c r="P78" s="20"/>
    </row>
    <row r="79" spans="1:16" x14ac:dyDescent="0.25">
      <c r="A79" s="116" t="s">
        <v>49</v>
      </c>
      <c r="B79" s="131">
        <v>79</v>
      </c>
      <c r="C79" s="30">
        <v>1.47</v>
      </c>
      <c r="D79" s="30">
        <v>2.1</v>
      </c>
      <c r="E79" s="30">
        <v>3.79</v>
      </c>
      <c r="F79" s="30">
        <v>6.85</v>
      </c>
      <c r="G79" s="30">
        <v>13</v>
      </c>
      <c r="H79" s="131">
        <v>448.13</v>
      </c>
      <c r="M79" s="20"/>
      <c r="N79" s="20"/>
      <c r="P79" s="20"/>
    </row>
    <row r="80" spans="1:16" x14ac:dyDescent="0.25">
      <c r="A80" s="116" t="s">
        <v>50</v>
      </c>
      <c r="B80" s="131">
        <v>62</v>
      </c>
      <c r="C80" s="30">
        <v>1</v>
      </c>
      <c r="D80" s="30">
        <v>2</v>
      </c>
      <c r="E80" s="30">
        <v>3.7450000000000001</v>
      </c>
      <c r="F80" s="30">
        <v>6</v>
      </c>
      <c r="G80" s="30">
        <v>11</v>
      </c>
      <c r="H80" s="131">
        <v>302.27999999999997</v>
      </c>
      <c r="M80" s="20"/>
      <c r="N80" s="20"/>
      <c r="P80" s="20"/>
    </row>
    <row r="81" spans="1:18" x14ac:dyDescent="0.25">
      <c r="A81" s="116" t="s">
        <v>51</v>
      </c>
      <c r="B81" s="131">
        <v>46</v>
      </c>
      <c r="C81" s="30">
        <v>1</v>
      </c>
      <c r="D81" s="30">
        <v>1.88</v>
      </c>
      <c r="E81" s="30">
        <v>3.3149999999999999</v>
      </c>
      <c r="F81" s="30">
        <v>6</v>
      </c>
      <c r="G81" s="30">
        <v>10.08</v>
      </c>
      <c r="H81" s="131">
        <v>214.23</v>
      </c>
      <c r="M81" s="20"/>
      <c r="N81" s="20"/>
      <c r="P81" s="20"/>
    </row>
    <row r="82" spans="1:18" x14ac:dyDescent="0.25">
      <c r="A82" s="116" t="s">
        <v>52</v>
      </c>
      <c r="B82" s="131">
        <v>13</v>
      </c>
      <c r="C82" s="30">
        <v>1</v>
      </c>
      <c r="D82" s="30">
        <v>1</v>
      </c>
      <c r="E82" s="30">
        <v>3.01</v>
      </c>
      <c r="F82" s="30">
        <v>4.68</v>
      </c>
      <c r="G82" s="30">
        <v>8</v>
      </c>
      <c r="H82" s="131">
        <v>47.51</v>
      </c>
      <c r="M82" s="20"/>
      <c r="N82" s="20"/>
      <c r="P82" s="20"/>
    </row>
    <row r="83" spans="1:18" x14ac:dyDescent="0.25">
      <c r="A83" s="116" t="s">
        <v>53</v>
      </c>
      <c r="B83" s="131">
        <v>2</v>
      </c>
      <c r="C83" s="30" t="s">
        <v>24</v>
      </c>
      <c r="D83" s="30" t="s">
        <v>24</v>
      </c>
      <c r="E83" s="30" t="s">
        <v>24</v>
      </c>
      <c r="F83" s="30" t="s">
        <v>24</v>
      </c>
      <c r="G83" s="30" t="s">
        <v>24</v>
      </c>
      <c r="H83" s="131">
        <v>3.34</v>
      </c>
      <c r="M83" s="20"/>
      <c r="N83" s="20"/>
      <c r="P83" s="20"/>
    </row>
    <row r="84" spans="1:18" x14ac:dyDescent="0.25">
      <c r="A84" s="116" t="s">
        <v>54</v>
      </c>
      <c r="B84" s="131">
        <v>0</v>
      </c>
      <c r="C84" s="30" t="s">
        <v>110</v>
      </c>
      <c r="D84" s="30" t="s">
        <v>110</v>
      </c>
      <c r="E84" s="30" t="s">
        <v>110</v>
      </c>
      <c r="F84" s="30" t="s">
        <v>110</v>
      </c>
      <c r="G84" s="30" t="s">
        <v>110</v>
      </c>
      <c r="H84" s="131">
        <v>0</v>
      </c>
    </row>
    <row r="85" spans="1:18" x14ac:dyDescent="0.25">
      <c r="A85" s="124" t="s">
        <v>19</v>
      </c>
      <c r="B85" s="129">
        <v>1498</v>
      </c>
      <c r="C85" s="115">
        <v>1</v>
      </c>
      <c r="D85" s="115">
        <v>2</v>
      </c>
      <c r="E85" s="115">
        <v>4</v>
      </c>
      <c r="F85" s="115">
        <v>8.0500000000000007</v>
      </c>
      <c r="G85" s="115">
        <v>16.96</v>
      </c>
      <c r="H85" s="175">
        <v>10340.789999999999</v>
      </c>
    </row>
    <row r="86" spans="1:18" x14ac:dyDescent="0.25">
      <c r="A86" s="25" t="s">
        <v>347</v>
      </c>
      <c r="B86" s="171"/>
      <c r="C86" s="31"/>
      <c r="D86" s="31"/>
      <c r="E86" s="31"/>
      <c r="F86" s="31"/>
      <c r="G86" s="31"/>
      <c r="H86" s="176"/>
    </row>
    <row r="87" spans="1:18" s="25" customFormat="1" x14ac:dyDescent="0.25">
      <c r="A87" s="2" t="s">
        <v>186</v>
      </c>
      <c r="B87" s="24"/>
      <c r="C87" s="24"/>
      <c r="D87" s="24"/>
      <c r="E87" s="24"/>
      <c r="F87" s="24"/>
      <c r="G87" s="24"/>
      <c r="H87" s="24"/>
      <c r="I87" s="24"/>
      <c r="J87" s="24"/>
      <c r="K87" s="24"/>
      <c r="L87" s="24"/>
      <c r="M87" s="24"/>
      <c r="N87" s="24"/>
      <c r="O87" s="24"/>
      <c r="P87" s="24"/>
      <c r="Q87" s="24"/>
      <c r="R87" s="24"/>
    </row>
    <row r="88" spans="1:18" s="25" customFormat="1" x14ac:dyDescent="0.25">
      <c r="A88" s="2"/>
      <c r="B88" s="24"/>
      <c r="C88" s="24"/>
      <c r="D88" s="24"/>
      <c r="E88" s="24"/>
      <c r="F88" s="24"/>
      <c r="G88" s="24"/>
      <c r="H88" s="24"/>
      <c r="I88" s="24"/>
      <c r="J88" s="24"/>
      <c r="K88" s="24"/>
      <c r="L88" s="24"/>
      <c r="M88" s="24"/>
      <c r="N88" s="24"/>
      <c r="O88" s="24"/>
      <c r="P88" s="24"/>
      <c r="Q88" s="24"/>
      <c r="R88" s="24"/>
    </row>
    <row r="89" spans="1:18" s="18" customFormat="1" ht="75" x14ac:dyDescent="0.25">
      <c r="A89" s="32" t="s">
        <v>68</v>
      </c>
      <c r="B89" s="33" t="s">
        <v>83</v>
      </c>
      <c r="C89" s="33" t="s">
        <v>84</v>
      </c>
      <c r="D89" s="33" t="s">
        <v>85</v>
      </c>
      <c r="E89" s="33" t="s">
        <v>86</v>
      </c>
      <c r="F89" s="33" t="s">
        <v>87</v>
      </c>
      <c r="G89" s="33" t="s">
        <v>88</v>
      </c>
      <c r="H89" s="33" t="s">
        <v>89</v>
      </c>
      <c r="I89" s="33" t="s">
        <v>65</v>
      </c>
      <c r="J89" s="33" t="s">
        <v>90</v>
      </c>
      <c r="K89" s="33" t="s">
        <v>73</v>
      </c>
      <c r="L89" s="33" t="s">
        <v>11</v>
      </c>
      <c r="M89" s="17"/>
      <c r="N89" s="17"/>
      <c r="O89" s="17"/>
      <c r="P89" s="17"/>
      <c r="Q89" s="17"/>
      <c r="R89" s="17"/>
    </row>
    <row r="90" spans="1:18" x14ac:dyDescent="0.25">
      <c r="A90" s="116" t="s">
        <v>3</v>
      </c>
      <c r="B90" s="57">
        <v>37</v>
      </c>
      <c r="C90" s="57">
        <v>3</v>
      </c>
      <c r="D90" s="57">
        <v>0</v>
      </c>
      <c r="E90" s="57">
        <v>0</v>
      </c>
      <c r="F90" s="57">
        <v>3</v>
      </c>
      <c r="G90" s="57">
        <v>1</v>
      </c>
      <c r="H90" s="57">
        <v>6</v>
      </c>
      <c r="I90" s="57">
        <v>0</v>
      </c>
      <c r="J90" s="57">
        <v>1</v>
      </c>
      <c r="K90" s="57">
        <v>1</v>
      </c>
      <c r="L90" s="129">
        <v>52</v>
      </c>
    </row>
    <row r="91" spans="1:18" x14ac:dyDescent="0.25">
      <c r="A91" s="116" t="s">
        <v>66</v>
      </c>
      <c r="B91" s="57">
        <v>33</v>
      </c>
      <c r="C91" s="57">
        <v>1</v>
      </c>
      <c r="D91" s="57">
        <v>0</v>
      </c>
      <c r="E91" s="57">
        <v>0</v>
      </c>
      <c r="F91" s="57">
        <v>1</v>
      </c>
      <c r="G91" s="57">
        <v>0</v>
      </c>
      <c r="H91" s="57">
        <v>2</v>
      </c>
      <c r="I91" s="57">
        <v>0</v>
      </c>
      <c r="J91" s="57">
        <v>3</v>
      </c>
      <c r="K91" s="57">
        <v>0</v>
      </c>
      <c r="L91" s="129">
        <v>40</v>
      </c>
    </row>
    <row r="92" spans="1:18" x14ac:dyDescent="0.25">
      <c r="A92" s="116" t="s">
        <v>67</v>
      </c>
      <c r="B92" s="57">
        <v>57</v>
      </c>
      <c r="C92" s="57">
        <v>4</v>
      </c>
      <c r="D92" s="57">
        <v>0</v>
      </c>
      <c r="E92" s="57">
        <v>0</v>
      </c>
      <c r="F92" s="57">
        <v>1</v>
      </c>
      <c r="G92" s="57">
        <v>0</v>
      </c>
      <c r="H92" s="57">
        <v>5</v>
      </c>
      <c r="I92" s="57">
        <v>0</v>
      </c>
      <c r="J92" s="57">
        <v>0</v>
      </c>
      <c r="K92" s="57">
        <v>0</v>
      </c>
      <c r="L92" s="129">
        <v>67</v>
      </c>
    </row>
    <row r="93" spans="1:18" x14ac:dyDescent="0.25">
      <c r="A93" s="116" t="s">
        <v>37</v>
      </c>
      <c r="B93" s="57">
        <v>111</v>
      </c>
      <c r="C93" s="57">
        <v>28</v>
      </c>
      <c r="D93" s="57">
        <v>0</v>
      </c>
      <c r="E93" s="57">
        <v>1</v>
      </c>
      <c r="F93" s="57">
        <v>6</v>
      </c>
      <c r="G93" s="57">
        <v>3</v>
      </c>
      <c r="H93" s="57">
        <v>12</v>
      </c>
      <c r="I93" s="57">
        <v>1</v>
      </c>
      <c r="J93" s="57">
        <v>4</v>
      </c>
      <c r="K93" s="57">
        <v>1</v>
      </c>
      <c r="L93" s="129">
        <v>167</v>
      </c>
    </row>
    <row r="94" spans="1:18" x14ac:dyDescent="0.25">
      <c r="A94" s="116" t="s">
        <v>38</v>
      </c>
      <c r="B94" s="57">
        <v>140</v>
      </c>
      <c r="C94" s="57">
        <v>39</v>
      </c>
      <c r="D94" s="57">
        <v>1</v>
      </c>
      <c r="E94" s="57">
        <v>0</v>
      </c>
      <c r="F94" s="57">
        <v>2</v>
      </c>
      <c r="G94" s="57">
        <v>1</v>
      </c>
      <c r="H94" s="57">
        <v>18</v>
      </c>
      <c r="I94" s="57">
        <v>1</v>
      </c>
      <c r="J94" s="57">
        <v>5</v>
      </c>
      <c r="K94" s="57">
        <v>1</v>
      </c>
      <c r="L94" s="129">
        <v>208</v>
      </c>
    </row>
    <row r="95" spans="1:18" x14ac:dyDescent="0.25">
      <c r="A95" s="116" t="s">
        <v>39</v>
      </c>
      <c r="B95" s="57">
        <v>127</v>
      </c>
      <c r="C95" s="57">
        <v>29</v>
      </c>
      <c r="D95" s="57">
        <v>0</v>
      </c>
      <c r="E95" s="57">
        <v>1</v>
      </c>
      <c r="F95" s="57">
        <v>9</v>
      </c>
      <c r="G95" s="57">
        <v>0</v>
      </c>
      <c r="H95" s="57">
        <v>22</v>
      </c>
      <c r="I95" s="57">
        <v>2</v>
      </c>
      <c r="J95" s="57">
        <v>8</v>
      </c>
      <c r="K95" s="57">
        <v>0</v>
      </c>
      <c r="L95" s="129">
        <v>198</v>
      </c>
    </row>
    <row r="96" spans="1:18" x14ac:dyDescent="0.25">
      <c r="A96" s="116" t="s">
        <v>40</v>
      </c>
      <c r="B96" s="57">
        <v>125</v>
      </c>
      <c r="C96" s="57">
        <v>26</v>
      </c>
      <c r="D96" s="57">
        <v>0</v>
      </c>
      <c r="E96" s="57">
        <v>5</v>
      </c>
      <c r="F96" s="57">
        <v>10</v>
      </c>
      <c r="G96" s="57">
        <v>1</v>
      </c>
      <c r="H96" s="57">
        <v>7</v>
      </c>
      <c r="I96" s="57">
        <v>4</v>
      </c>
      <c r="J96" s="57">
        <v>2</v>
      </c>
      <c r="K96" s="57">
        <v>1</v>
      </c>
      <c r="L96" s="129">
        <v>181</v>
      </c>
    </row>
    <row r="97" spans="1:12" x14ac:dyDescent="0.25">
      <c r="A97" s="116" t="s">
        <v>41</v>
      </c>
      <c r="B97" s="57">
        <v>114</v>
      </c>
      <c r="C97" s="57">
        <v>34</v>
      </c>
      <c r="D97" s="57">
        <v>0</v>
      </c>
      <c r="E97" s="57">
        <v>2</v>
      </c>
      <c r="F97" s="57">
        <v>8</v>
      </c>
      <c r="G97" s="57">
        <v>4</v>
      </c>
      <c r="H97" s="57">
        <v>6</v>
      </c>
      <c r="I97" s="57">
        <v>3</v>
      </c>
      <c r="J97" s="57">
        <v>2</v>
      </c>
      <c r="K97" s="57">
        <v>0</v>
      </c>
      <c r="L97" s="129">
        <v>173</v>
      </c>
    </row>
    <row r="98" spans="1:12" x14ac:dyDescent="0.25">
      <c r="A98" s="116" t="s">
        <v>42</v>
      </c>
      <c r="B98" s="57">
        <v>111</v>
      </c>
      <c r="C98" s="57">
        <v>22</v>
      </c>
      <c r="D98" s="57">
        <v>0</v>
      </c>
      <c r="E98" s="57">
        <v>3</v>
      </c>
      <c r="F98" s="57">
        <v>8</v>
      </c>
      <c r="G98" s="57">
        <v>7</v>
      </c>
      <c r="H98" s="57">
        <v>14</v>
      </c>
      <c r="I98" s="57">
        <v>2</v>
      </c>
      <c r="J98" s="57">
        <v>4</v>
      </c>
      <c r="K98" s="57">
        <v>1</v>
      </c>
      <c r="L98" s="129">
        <v>172</v>
      </c>
    </row>
    <row r="99" spans="1:12" x14ac:dyDescent="0.25">
      <c r="A99" s="116" t="s">
        <v>43</v>
      </c>
      <c r="B99" s="57">
        <v>126</v>
      </c>
      <c r="C99" s="57">
        <v>42</v>
      </c>
      <c r="D99" s="57">
        <v>0</v>
      </c>
      <c r="E99" s="57">
        <v>1</v>
      </c>
      <c r="F99" s="57">
        <v>11</v>
      </c>
      <c r="G99" s="57">
        <v>1</v>
      </c>
      <c r="H99" s="57">
        <v>12</v>
      </c>
      <c r="I99" s="57">
        <v>1</v>
      </c>
      <c r="J99" s="57">
        <v>6</v>
      </c>
      <c r="K99" s="57">
        <v>0</v>
      </c>
      <c r="L99" s="129">
        <v>200</v>
      </c>
    </row>
    <row r="100" spans="1:12" x14ac:dyDescent="0.25">
      <c r="A100" s="116" t="s">
        <v>44</v>
      </c>
      <c r="B100" s="57">
        <v>142</v>
      </c>
      <c r="C100" s="57">
        <v>44</v>
      </c>
      <c r="D100" s="57">
        <v>0</v>
      </c>
      <c r="E100" s="57">
        <v>3</v>
      </c>
      <c r="F100" s="57">
        <v>7</v>
      </c>
      <c r="G100" s="57">
        <v>2</v>
      </c>
      <c r="H100" s="57">
        <v>9</v>
      </c>
      <c r="I100" s="57">
        <v>5</v>
      </c>
      <c r="J100" s="57">
        <v>2</v>
      </c>
      <c r="K100" s="57">
        <v>1</v>
      </c>
      <c r="L100" s="129">
        <v>215</v>
      </c>
    </row>
    <row r="101" spans="1:12" x14ac:dyDescent="0.25">
      <c r="A101" s="116" t="s">
        <v>45</v>
      </c>
      <c r="B101" s="57">
        <v>125</v>
      </c>
      <c r="C101" s="57">
        <v>44</v>
      </c>
      <c r="D101" s="57">
        <v>0</v>
      </c>
      <c r="E101" s="57">
        <v>1</v>
      </c>
      <c r="F101" s="57">
        <v>13</v>
      </c>
      <c r="G101" s="57">
        <v>1</v>
      </c>
      <c r="H101" s="57">
        <v>14</v>
      </c>
      <c r="I101" s="57">
        <v>3</v>
      </c>
      <c r="J101" s="57">
        <v>4</v>
      </c>
      <c r="K101" s="57">
        <v>0</v>
      </c>
      <c r="L101" s="129">
        <v>205</v>
      </c>
    </row>
    <row r="102" spans="1:12" x14ac:dyDescent="0.25">
      <c r="A102" s="116" t="s">
        <v>46</v>
      </c>
      <c r="B102" s="57">
        <v>94</v>
      </c>
      <c r="C102" s="57">
        <v>37</v>
      </c>
      <c r="D102" s="57">
        <v>0</v>
      </c>
      <c r="E102" s="57">
        <v>0</v>
      </c>
      <c r="F102" s="57">
        <v>15</v>
      </c>
      <c r="G102" s="57">
        <v>2</v>
      </c>
      <c r="H102" s="57">
        <v>18</v>
      </c>
      <c r="I102" s="57">
        <v>2</v>
      </c>
      <c r="J102" s="57">
        <v>3</v>
      </c>
      <c r="K102" s="57">
        <v>0</v>
      </c>
      <c r="L102" s="129">
        <v>171</v>
      </c>
    </row>
    <row r="103" spans="1:12" x14ac:dyDescent="0.25">
      <c r="A103" s="116" t="s">
        <v>47</v>
      </c>
      <c r="B103" s="57">
        <v>104</v>
      </c>
      <c r="C103" s="57">
        <v>26</v>
      </c>
      <c r="D103" s="57">
        <v>0</v>
      </c>
      <c r="E103" s="57">
        <v>3</v>
      </c>
      <c r="F103" s="57">
        <v>8</v>
      </c>
      <c r="G103" s="57">
        <v>2</v>
      </c>
      <c r="H103" s="57">
        <v>17</v>
      </c>
      <c r="I103" s="57">
        <v>4</v>
      </c>
      <c r="J103" s="57">
        <v>5</v>
      </c>
      <c r="K103" s="57">
        <v>1</v>
      </c>
      <c r="L103" s="129">
        <v>170</v>
      </c>
    </row>
    <row r="104" spans="1:12" x14ac:dyDescent="0.25">
      <c r="A104" s="116" t="s">
        <v>48</v>
      </c>
      <c r="B104" s="57">
        <v>56</v>
      </c>
      <c r="C104" s="57">
        <v>29</v>
      </c>
      <c r="D104" s="57">
        <v>3</v>
      </c>
      <c r="E104" s="57">
        <v>1</v>
      </c>
      <c r="F104" s="57">
        <v>8</v>
      </c>
      <c r="G104" s="57">
        <v>0</v>
      </c>
      <c r="H104" s="57">
        <v>22</v>
      </c>
      <c r="I104" s="57">
        <v>5</v>
      </c>
      <c r="J104" s="57">
        <v>3</v>
      </c>
      <c r="K104" s="57">
        <v>1</v>
      </c>
      <c r="L104" s="129">
        <v>128</v>
      </c>
    </row>
    <row r="105" spans="1:12" x14ac:dyDescent="0.25">
      <c r="A105" s="117" t="s">
        <v>49</v>
      </c>
      <c r="B105" s="57">
        <v>50</v>
      </c>
      <c r="C105" s="57">
        <v>27</v>
      </c>
      <c r="D105" s="57">
        <v>0</v>
      </c>
      <c r="E105" s="57">
        <v>0</v>
      </c>
      <c r="F105" s="57">
        <v>14</v>
      </c>
      <c r="G105" s="57">
        <v>0</v>
      </c>
      <c r="H105" s="57">
        <v>22</v>
      </c>
      <c r="I105" s="57">
        <v>1</v>
      </c>
      <c r="J105" s="57">
        <v>0</v>
      </c>
      <c r="K105" s="57">
        <v>0</v>
      </c>
      <c r="L105" s="129">
        <v>114</v>
      </c>
    </row>
    <row r="106" spans="1:12" x14ac:dyDescent="0.25">
      <c r="A106" s="117" t="s">
        <v>50</v>
      </c>
      <c r="B106" s="57">
        <v>37</v>
      </c>
      <c r="C106" s="57">
        <v>22</v>
      </c>
      <c r="D106" s="57">
        <v>3</v>
      </c>
      <c r="E106" s="57">
        <v>1</v>
      </c>
      <c r="F106" s="57">
        <v>23</v>
      </c>
      <c r="G106" s="57">
        <v>0</v>
      </c>
      <c r="H106" s="57">
        <v>19</v>
      </c>
      <c r="I106" s="57">
        <v>4</v>
      </c>
      <c r="J106" s="57">
        <v>2</v>
      </c>
      <c r="K106" s="57">
        <v>0</v>
      </c>
      <c r="L106" s="129">
        <v>111</v>
      </c>
    </row>
    <row r="107" spans="1:12" x14ac:dyDescent="0.25">
      <c r="A107" s="117" t="s">
        <v>51</v>
      </c>
      <c r="B107" s="57">
        <v>21</v>
      </c>
      <c r="C107" s="57">
        <v>25</v>
      </c>
      <c r="D107" s="57">
        <v>5</v>
      </c>
      <c r="E107" s="57">
        <v>0</v>
      </c>
      <c r="F107" s="57">
        <v>12</v>
      </c>
      <c r="G107" s="57">
        <v>0</v>
      </c>
      <c r="H107" s="57">
        <v>25</v>
      </c>
      <c r="I107" s="57">
        <v>0</v>
      </c>
      <c r="J107" s="57">
        <v>2</v>
      </c>
      <c r="K107" s="57">
        <v>0</v>
      </c>
      <c r="L107" s="129">
        <v>90</v>
      </c>
    </row>
    <row r="108" spans="1:12" x14ac:dyDescent="0.25">
      <c r="A108" s="117" t="s">
        <v>52</v>
      </c>
      <c r="B108" s="57">
        <v>15</v>
      </c>
      <c r="C108" s="57">
        <v>14</v>
      </c>
      <c r="D108" s="57">
        <v>2</v>
      </c>
      <c r="E108" s="57">
        <v>0</v>
      </c>
      <c r="F108" s="57">
        <v>4</v>
      </c>
      <c r="G108" s="57">
        <v>0</v>
      </c>
      <c r="H108" s="57">
        <v>12</v>
      </c>
      <c r="I108" s="57">
        <v>1</v>
      </c>
      <c r="J108" s="57">
        <v>1</v>
      </c>
      <c r="K108" s="57">
        <v>0</v>
      </c>
      <c r="L108" s="129">
        <v>49</v>
      </c>
    </row>
    <row r="109" spans="1:12" x14ac:dyDescent="0.25">
      <c r="A109" s="117" t="s">
        <v>53</v>
      </c>
      <c r="B109" s="57">
        <v>1</v>
      </c>
      <c r="C109" s="57">
        <v>0</v>
      </c>
      <c r="D109" s="57">
        <v>1</v>
      </c>
      <c r="E109" s="57">
        <v>0</v>
      </c>
      <c r="F109" s="57">
        <v>1</v>
      </c>
      <c r="G109" s="57">
        <v>0</v>
      </c>
      <c r="H109" s="57">
        <v>5</v>
      </c>
      <c r="I109" s="57">
        <v>0</v>
      </c>
      <c r="J109" s="57">
        <v>0</v>
      </c>
      <c r="K109" s="57">
        <v>0</v>
      </c>
      <c r="L109" s="129">
        <v>8</v>
      </c>
    </row>
    <row r="110" spans="1:12" x14ac:dyDescent="0.25">
      <c r="A110" s="117" t="s">
        <v>54</v>
      </c>
      <c r="B110" s="57">
        <v>0</v>
      </c>
      <c r="C110" s="57">
        <v>0</v>
      </c>
      <c r="D110" s="57">
        <v>0</v>
      </c>
      <c r="E110" s="57">
        <v>0</v>
      </c>
      <c r="F110" s="57">
        <v>0</v>
      </c>
      <c r="G110" s="57">
        <v>0</v>
      </c>
      <c r="H110" s="57">
        <v>0</v>
      </c>
      <c r="I110" s="57">
        <v>0</v>
      </c>
      <c r="J110" s="57">
        <v>0</v>
      </c>
      <c r="K110" s="57">
        <v>0</v>
      </c>
      <c r="L110" s="129">
        <v>0</v>
      </c>
    </row>
    <row r="111" spans="1:12" x14ac:dyDescent="0.25">
      <c r="A111" s="28" t="s">
        <v>11</v>
      </c>
      <c r="B111" s="29">
        <v>1626</v>
      </c>
      <c r="C111" s="29">
        <v>496</v>
      </c>
      <c r="D111" s="29">
        <v>15</v>
      </c>
      <c r="E111" s="29">
        <v>22</v>
      </c>
      <c r="F111" s="29">
        <v>164</v>
      </c>
      <c r="G111" s="29">
        <v>25</v>
      </c>
      <c r="H111" s="29">
        <v>267</v>
      </c>
      <c r="I111" s="29">
        <v>39</v>
      </c>
      <c r="J111" s="29">
        <v>57</v>
      </c>
      <c r="K111" s="29">
        <v>8</v>
      </c>
      <c r="L111" s="29">
        <v>2719</v>
      </c>
    </row>
    <row r="113" spans="1:18" s="25" customFormat="1" x14ac:dyDescent="0.25">
      <c r="A113" s="2" t="s">
        <v>187</v>
      </c>
      <c r="B113" s="24"/>
      <c r="C113" s="24"/>
      <c r="D113" s="24"/>
      <c r="E113" s="24"/>
      <c r="F113" s="24"/>
      <c r="G113" s="24"/>
      <c r="H113" s="24"/>
      <c r="I113" s="24"/>
      <c r="J113" s="24"/>
      <c r="K113" s="24"/>
      <c r="L113" s="24"/>
      <c r="M113" s="24"/>
      <c r="N113" s="24"/>
      <c r="O113" s="24"/>
      <c r="P113" s="24"/>
      <c r="Q113" s="24"/>
      <c r="R113" s="24"/>
    </row>
    <row r="114" spans="1:18" s="25" customFormat="1" x14ac:dyDescent="0.25">
      <c r="A114" s="2"/>
      <c r="B114" s="24"/>
      <c r="C114" s="24"/>
      <c r="D114" s="24"/>
      <c r="E114" s="24"/>
      <c r="F114" s="24"/>
      <c r="G114" s="24"/>
      <c r="H114" s="24"/>
      <c r="I114" s="24"/>
      <c r="J114" s="24"/>
      <c r="K114" s="24"/>
      <c r="L114" s="24"/>
      <c r="M114" s="24"/>
      <c r="N114" s="24"/>
      <c r="O114" s="24"/>
      <c r="P114" s="24"/>
      <c r="Q114" s="24"/>
      <c r="R114" s="24"/>
    </row>
    <row r="115" spans="1:18" s="18" customFormat="1" ht="75" x14ac:dyDescent="0.25">
      <c r="A115" s="34" t="s">
        <v>55</v>
      </c>
      <c r="B115" s="35" t="s">
        <v>83</v>
      </c>
      <c r="C115" s="35" t="s">
        <v>84</v>
      </c>
      <c r="D115" s="35" t="s">
        <v>85</v>
      </c>
      <c r="E115" s="35" t="s">
        <v>86</v>
      </c>
      <c r="F115" s="35" t="s">
        <v>87</v>
      </c>
      <c r="G115" s="35" t="s">
        <v>88</v>
      </c>
      <c r="H115" s="35" t="s">
        <v>89</v>
      </c>
      <c r="I115" s="35" t="s">
        <v>65</v>
      </c>
      <c r="J115" s="35" t="s">
        <v>90</v>
      </c>
      <c r="K115" s="35" t="s">
        <v>73</v>
      </c>
      <c r="L115" s="35" t="s">
        <v>11</v>
      </c>
      <c r="M115" s="17"/>
      <c r="N115" s="17"/>
      <c r="O115" s="17"/>
      <c r="P115" s="17"/>
      <c r="Q115" s="17"/>
      <c r="R115" s="17"/>
    </row>
    <row r="116" spans="1:18" x14ac:dyDescent="0.25">
      <c r="A116" s="116" t="s">
        <v>3</v>
      </c>
      <c r="B116" s="57">
        <v>25</v>
      </c>
      <c r="C116" s="57">
        <v>1</v>
      </c>
      <c r="D116" s="57">
        <v>0</v>
      </c>
      <c r="E116" s="57">
        <v>0</v>
      </c>
      <c r="F116" s="57">
        <v>0</v>
      </c>
      <c r="G116" s="57">
        <v>0</v>
      </c>
      <c r="H116" s="57">
        <v>3</v>
      </c>
      <c r="I116" s="57">
        <v>2</v>
      </c>
      <c r="J116" s="57">
        <v>3</v>
      </c>
      <c r="K116" s="57">
        <v>0</v>
      </c>
      <c r="L116" s="129">
        <v>34</v>
      </c>
    </row>
    <row r="117" spans="1:18" x14ac:dyDescent="0.25">
      <c r="A117" s="116" t="s">
        <v>66</v>
      </c>
      <c r="B117" s="57">
        <v>16</v>
      </c>
      <c r="C117" s="57">
        <v>3</v>
      </c>
      <c r="D117" s="57">
        <v>0</v>
      </c>
      <c r="E117" s="57">
        <v>0</v>
      </c>
      <c r="F117" s="57">
        <v>0</v>
      </c>
      <c r="G117" s="57">
        <v>0</v>
      </c>
      <c r="H117" s="57">
        <v>2</v>
      </c>
      <c r="I117" s="57">
        <v>2</v>
      </c>
      <c r="J117" s="57">
        <v>0</v>
      </c>
      <c r="K117" s="57">
        <v>0</v>
      </c>
      <c r="L117" s="129">
        <v>23</v>
      </c>
    </row>
    <row r="118" spans="1:18" x14ac:dyDescent="0.25">
      <c r="A118" s="116" t="s">
        <v>67</v>
      </c>
      <c r="B118" s="57">
        <v>12</v>
      </c>
      <c r="C118" s="57">
        <v>2</v>
      </c>
      <c r="D118" s="57">
        <v>0</v>
      </c>
      <c r="E118" s="57">
        <v>0</v>
      </c>
      <c r="F118" s="57">
        <v>1</v>
      </c>
      <c r="G118" s="57">
        <v>0</v>
      </c>
      <c r="H118" s="57">
        <v>4</v>
      </c>
      <c r="I118" s="57">
        <v>0</v>
      </c>
      <c r="J118" s="57">
        <v>0</v>
      </c>
      <c r="K118" s="57">
        <v>0</v>
      </c>
      <c r="L118" s="129">
        <v>19</v>
      </c>
      <c r="N118" s="21"/>
    </row>
    <row r="119" spans="1:18" x14ac:dyDescent="0.25">
      <c r="A119" s="116" t="s">
        <v>37</v>
      </c>
      <c r="B119" s="57">
        <v>31</v>
      </c>
      <c r="C119" s="57">
        <v>10</v>
      </c>
      <c r="D119" s="57">
        <v>0</v>
      </c>
      <c r="E119" s="57">
        <v>1</v>
      </c>
      <c r="F119" s="57">
        <v>5</v>
      </c>
      <c r="G119" s="57">
        <v>0</v>
      </c>
      <c r="H119" s="57">
        <v>5</v>
      </c>
      <c r="I119" s="57">
        <v>2</v>
      </c>
      <c r="J119" s="57">
        <v>0</v>
      </c>
      <c r="K119" s="57">
        <v>0</v>
      </c>
      <c r="L119" s="129">
        <v>54</v>
      </c>
      <c r="N119" s="22"/>
    </row>
    <row r="120" spans="1:18" x14ac:dyDescent="0.25">
      <c r="A120" s="116" t="s">
        <v>38</v>
      </c>
      <c r="B120" s="57">
        <v>32</v>
      </c>
      <c r="C120" s="57">
        <v>15</v>
      </c>
      <c r="D120" s="57">
        <v>0</v>
      </c>
      <c r="E120" s="57">
        <v>1</v>
      </c>
      <c r="F120" s="57">
        <v>4</v>
      </c>
      <c r="G120" s="57">
        <v>1</v>
      </c>
      <c r="H120" s="57">
        <v>4</v>
      </c>
      <c r="I120" s="57">
        <v>1</v>
      </c>
      <c r="J120" s="57">
        <v>2</v>
      </c>
      <c r="K120" s="57">
        <v>0</v>
      </c>
      <c r="L120" s="129">
        <v>60</v>
      </c>
    </row>
    <row r="121" spans="1:18" x14ac:dyDescent="0.25">
      <c r="A121" s="116" t="s">
        <v>39</v>
      </c>
      <c r="B121" s="57">
        <v>34</v>
      </c>
      <c r="C121" s="57">
        <v>11</v>
      </c>
      <c r="D121" s="57">
        <v>0</v>
      </c>
      <c r="E121" s="57">
        <v>3</v>
      </c>
      <c r="F121" s="57">
        <v>2</v>
      </c>
      <c r="G121" s="57">
        <v>3</v>
      </c>
      <c r="H121" s="57">
        <v>4</v>
      </c>
      <c r="I121" s="57">
        <v>1</v>
      </c>
      <c r="J121" s="57">
        <v>2</v>
      </c>
      <c r="K121" s="57">
        <v>0</v>
      </c>
      <c r="L121" s="129">
        <v>60</v>
      </c>
    </row>
    <row r="122" spans="1:18" x14ac:dyDescent="0.25">
      <c r="A122" s="116" t="s">
        <v>40</v>
      </c>
      <c r="B122" s="57">
        <v>32</v>
      </c>
      <c r="C122" s="57">
        <v>11</v>
      </c>
      <c r="D122" s="57">
        <v>0</v>
      </c>
      <c r="E122" s="57">
        <v>0</v>
      </c>
      <c r="F122" s="57">
        <v>4</v>
      </c>
      <c r="G122" s="57">
        <v>0</v>
      </c>
      <c r="H122" s="57">
        <v>3</v>
      </c>
      <c r="I122" s="57">
        <v>0</v>
      </c>
      <c r="J122" s="57">
        <v>0</v>
      </c>
      <c r="K122" s="57">
        <v>0</v>
      </c>
      <c r="L122" s="129">
        <v>50</v>
      </c>
    </row>
    <row r="123" spans="1:18" x14ac:dyDescent="0.25">
      <c r="A123" s="116" t="s">
        <v>41</v>
      </c>
      <c r="B123" s="57">
        <v>23</v>
      </c>
      <c r="C123" s="57">
        <v>8</v>
      </c>
      <c r="D123" s="57">
        <v>1</v>
      </c>
      <c r="E123" s="57">
        <v>0</v>
      </c>
      <c r="F123" s="57">
        <v>3</v>
      </c>
      <c r="G123" s="57">
        <v>0</v>
      </c>
      <c r="H123" s="57">
        <v>6</v>
      </c>
      <c r="I123" s="57">
        <v>0</v>
      </c>
      <c r="J123" s="57">
        <v>1</v>
      </c>
      <c r="K123" s="57">
        <v>0</v>
      </c>
      <c r="L123" s="129">
        <v>42</v>
      </c>
    </row>
    <row r="124" spans="1:18" x14ac:dyDescent="0.25">
      <c r="A124" s="116" t="s">
        <v>42</v>
      </c>
      <c r="B124" s="57">
        <v>21</v>
      </c>
      <c r="C124" s="57">
        <v>9</v>
      </c>
      <c r="D124" s="57">
        <v>0</v>
      </c>
      <c r="E124" s="57">
        <v>0</v>
      </c>
      <c r="F124" s="57">
        <v>4</v>
      </c>
      <c r="G124" s="57">
        <v>0</v>
      </c>
      <c r="H124" s="57">
        <v>0</v>
      </c>
      <c r="I124" s="57">
        <v>2</v>
      </c>
      <c r="J124" s="57">
        <v>1</v>
      </c>
      <c r="K124" s="57">
        <v>1</v>
      </c>
      <c r="L124" s="129">
        <v>38</v>
      </c>
    </row>
    <row r="125" spans="1:18" x14ac:dyDescent="0.25">
      <c r="A125" s="116" t="s">
        <v>43</v>
      </c>
      <c r="B125" s="57">
        <v>36</v>
      </c>
      <c r="C125" s="57">
        <v>10</v>
      </c>
      <c r="D125" s="57">
        <v>0</v>
      </c>
      <c r="E125" s="57">
        <v>2</v>
      </c>
      <c r="F125" s="57">
        <v>1</v>
      </c>
      <c r="G125" s="57">
        <v>0</v>
      </c>
      <c r="H125" s="57">
        <v>1</v>
      </c>
      <c r="I125" s="57">
        <v>1</v>
      </c>
      <c r="J125" s="57">
        <v>1</v>
      </c>
      <c r="K125" s="57">
        <v>0</v>
      </c>
      <c r="L125" s="129">
        <v>52</v>
      </c>
    </row>
    <row r="126" spans="1:18" x14ac:dyDescent="0.25">
      <c r="A126" s="116" t="s">
        <v>44</v>
      </c>
      <c r="B126" s="57">
        <v>34</v>
      </c>
      <c r="C126" s="57">
        <v>13</v>
      </c>
      <c r="D126" s="57">
        <v>0</v>
      </c>
      <c r="E126" s="57">
        <v>0</v>
      </c>
      <c r="F126" s="57">
        <v>4</v>
      </c>
      <c r="G126" s="57">
        <v>1</v>
      </c>
      <c r="H126" s="57">
        <v>2</v>
      </c>
      <c r="I126" s="57">
        <v>3</v>
      </c>
      <c r="J126" s="57">
        <v>1</v>
      </c>
      <c r="K126" s="57">
        <v>0</v>
      </c>
      <c r="L126" s="129">
        <v>58</v>
      </c>
    </row>
    <row r="127" spans="1:18" x14ac:dyDescent="0.25">
      <c r="A127" s="116" t="s">
        <v>45</v>
      </c>
      <c r="B127" s="57">
        <v>38</v>
      </c>
      <c r="C127" s="57">
        <v>11</v>
      </c>
      <c r="D127" s="57">
        <v>2</v>
      </c>
      <c r="E127" s="57">
        <v>0</v>
      </c>
      <c r="F127" s="57">
        <v>5</v>
      </c>
      <c r="G127" s="57">
        <v>0</v>
      </c>
      <c r="H127" s="57">
        <v>0</v>
      </c>
      <c r="I127" s="57">
        <v>0</v>
      </c>
      <c r="J127" s="57">
        <v>2</v>
      </c>
      <c r="K127" s="57">
        <v>0</v>
      </c>
      <c r="L127" s="129">
        <v>58</v>
      </c>
    </row>
    <row r="128" spans="1:18" x14ac:dyDescent="0.25">
      <c r="A128" s="116" t="s">
        <v>46</v>
      </c>
      <c r="B128" s="57">
        <v>38</v>
      </c>
      <c r="C128" s="57">
        <v>16</v>
      </c>
      <c r="D128" s="57">
        <v>1</v>
      </c>
      <c r="E128" s="57">
        <v>0</v>
      </c>
      <c r="F128" s="57">
        <v>10</v>
      </c>
      <c r="G128" s="57">
        <v>0</v>
      </c>
      <c r="H128" s="57">
        <v>4</v>
      </c>
      <c r="I128" s="57">
        <v>2</v>
      </c>
      <c r="J128" s="57">
        <v>1</v>
      </c>
      <c r="K128" s="57">
        <v>0</v>
      </c>
      <c r="L128" s="129">
        <v>72</v>
      </c>
    </row>
    <row r="129" spans="1:18" x14ac:dyDescent="0.25">
      <c r="A129" s="116" t="s">
        <v>47</v>
      </c>
      <c r="B129" s="57">
        <v>42</v>
      </c>
      <c r="C129" s="57">
        <v>16</v>
      </c>
      <c r="D129" s="57">
        <v>0</v>
      </c>
      <c r="E129" s="57">
        <v>0</v>
      </c>
      <c r="F129" s="57">
        <v>4</v>
      </c>
      <c r="G129" s="57">
        <v>0</v>
      </c>
      <c r="H129" s="57">
        <v>2</v>
      </c>
      <c r="I129" s="57">
        <v>0</v>
      </c>
      <c r="J129" s="57">
        <v>2</v>
      </c>
      <c r="K129" s="57">
        <v>1</v>
      </c>
      <c r="L129" s="129">
        <v>67</v>
      </c>
    </row>
    <row r="130" spans="1:18" x14ac:dyDescent="0.25">
      <c r="A130" s="116" t="s">
        <v>48</v>
      </c>
      <c r="B130" s="57">
        <v>26</v>
      </c>
      <c r="C130" s="57">
        <v>18</v>
      </c>
      <c r="D130" s="57">
        <v>5</v>
      </c>
      <c r="E130" s="57">
        <v>0</v>
      </c>
      <c r="F130" s="57">
        <v>9</v>
      </c>
      <c r="G130" s="57">
        <v>0</v>
      </c>
      <c r="H130" s="57">
        <v>3</v>
      </c>
      <c r="I130" s="57">
        <v>0</v>
      </c>
      <c r="J130" s="57">
        <v>0</v>
      </c>
      <c r="K130" s="57">
        <v>1</v>
      </c>
      <c r="L130" s="129">
        <v>62</v>
      </c>
    </row>
    <row r="131" spans="1:18" x14ac:dyDescent="0.25">
      <c r="A131" s="117" t="s">
        <v>49</v>
      </c>
      <c r="B131" s="57">
        <v>28</v>
      </c>
      <c r="C131" s="57">
        <v>23</v>
      </c>
      <c r="D131" s="57">
        <v>3</v>
      </c>
      <c r="E131" s="57">
        <v>1</v>
      </c>
      <c r="F131" s="57">
        <v>13</v>
      </c>
      <c r="G131" s="57">
        <v>0</v>
      </c>
      <c r="H131" s="57">
        <v>8</v>
      </c>
      <c r="I131" s="57">
        <v>0</v>
      </c>
      <c r="J131" s="57">
        <v>0</v>
      </c>
      <c r="K131" s="57">
        <v>0</v>
      </c>
      <c r="L131" s="129">
        <v>76</v>
      </c>
    </row>
    <row r="132" spans="1:18" x14ac:dyDescent="0.25">
      <c r="A132" s="117" t="s">
        <v>50</v>
      </c>
      <c r="B132" s="57">
        <v>17</v>
      </c>
      <c r="C132" s="57">
        <v>25</v>
      </c>
      <c r="D132" s="57">
        <v>1</v>
      </c>
      <c r="E132" s="57">
        <v>1</v>
      </c>
      <c r="F132" s="57">
        <v>14</v>
      </c>
      <c r="G132" s="57">
        <v>0</v>
      </c>
      <c r="H132" s="57">
        <v>9</v>
      </c>
      <c r="I132" s="57">
        <v>0</v>
      </c>
      <c r="J132" s="57">
        <v>1</v>
      </c>
      <c r="K132" s="57">
        <v>0</v>
      </c>
      <c r="L132" s="129">
        <v>68</v>
      </c>
    </row>
    <row r="133" spans="1:18" x14ac:dyDescent="0.25">
      <c r="A133" s="117" t="s">
        <v>51</v>
      </c>
      <c r="B133" s="57">
        <v>24</v>
      </c>
      <c r="C133" s="57">
        <v>22</v>
      </c>
      <c r="D133" s="57">
        <v>4</v>
      </c>
      <c r="E133" s="57">
        <v>0</v>
      </c>
      <c r="F133" s="57">
        <v>6</v>
      </c>
      <c r="G133" s="57">
        <v>0</v>
      </c>
      <c r="H133" s="57">
        <v>15</v>
      </c>
      <c r="I133" s="57">
        <v>0</v>
      </c>
      <c r="J133" s="57">
        <v>2</v>
      </c>
      <c r="K133" s="57">
        <v>0</v>
      </c>
      <c r="L133" s="129">
        <v>73</v>
      </c>
    </row>
    <row r="134" spans="1:18" x14ac:dyDescent="0.25">
      <c r="A134" s="117" t="s">
        <v>52</v>
      </c>
      <c r="B134" s="57">
        <v>12</v>
      </c>
      <c r="C134" s="57">
        <v>4</v>
      </c>
      <c r="D134" s="57">
        <v>5</v>
      </c>
      <c r="E134" s="57">
        <v>0</v>
      </c>
      <c r="F134" s="57">
        <v>4</v>
      </c>
      <c r="G134" s="57">
        <v>0</v>
      </c>
      <c r="H134" s="57">
        <v>7</v>
      </c>
      <c r="I134" s="57">
        <v>1</v>
      </c>
      <c r="J134" s="57">
        <v>0</v>
      </c>
      <c r="K134" s="57">
        <v>0</v>
      </c>
      <c r="L134" s="129">
        <v>33</v>
      </c>
    </row>
    <row r="135" spans="1:18" x14ac:dyDescent="0.25">
      <c r="A135" s="117" t="s">
        <v>53</v>
      </c>
      <c r="B135" s="57">
        <v>6</v>
      </c>
      <c r="C135" s="57">
        <v>2</v>
      </c>
      <c r="D135" s="57">
        <v>2</v>
      </c>
      <c r="E135" s="57">
        <v>0</v>
      </c>
      <c r="F135" s="57">
        <v>1</v>
      </c>
      <c r="G135" s="57">
        <v>0</v>
      </c>
      <c r="H135" s="57">
        <v>6</v>
      </c>
      <c r="I135" s="57">
        <v>0</v>
      </c>
      <c r="J135" s="57">
        <v>0</v>
      </c>
      <c r="K135" s="57">
        <v>0</v>
      </c>
      <c r="L135" s="129">
        <v>17</v>
      </c>
    </row>
    <row r="136" spans="1:18" x14ac:dyDescent="0.25">
      <c r="A136" s="117" t="s">
        <v>54</v>
      </c>
      <c r="B136" s="57">
        <v>0</v>
      </c>
      <c r="C136" s="57">
        <v>0</v>
      </c>
      <c r="D136" s="57">
        <v>1</v>
      </c>
      <c r="E136" s="57">
        <v>0</v>
      </c>
      <c r="F136" s="57">
        <v>0</v>
      </c>
      <c r="G136" s="57">
        <v>0</v>
      </c>
      <c r="H136" s="57">
        <v>2</v>
      </c>
      <c r="I136" s="57">
        <v>0</v>
      </c>
      <c r="J136" s="57">
        <v>0</v>
      </c>
      <c r="K136" s="57">
        <v>0</v>
      </c>
      <c r="L136" s="129">
        <v>3</v>
      </c>
    </row>
    <row r="137" spans="1:18" x14ac:dyDescent="0.25">
      <c r="A137" s="124" t="s">
        <v>11</v>
      </c>
      <c r="B137" s="129">
        <v>527</v>
      </c>
      <c r="C137" s="129">
        <v>230</v>
      </c>
      <c r="D137" s="129">
        <v>25</v>
      </c>
      <c r="E137" s="129">
        <v>9</v>
      </c>
      <c r="F137" s="129">
        <v>94</v>
      </c>
      <c r="G137" s="129">
        <v>5</v>
      </c>
      <c r="H137" s="129">
        <v>90</v>
      </c>
      <c r="I137" s="129">
        <v>17</v>
      </c>
      <c r="J137" s="129">
        <v>19</v>
      </c>
      <c r="K137" s="129">
        <v>3</v>
      </c>
      <c r="L137" s="129">
        <v>1019</v>
      </c>
    </row>
    <row r="139" spans="1:18" s="25" customFormat="1" x14ac:dyDescent="0.25">
      <c r="A139" s="24" t="s">
        <v>221</v>
      </c>
      <c r="B139" s="24"/>
      <c r="C139" s="24"/>
      <c r="D139" s="24"/>
      <c r="E139" s="24"/>
      <c r="F139" s="24"/>
      <c r="G139" s="24"/>
      <c r="H139" s="24"/>
      <c r="I139" s="24"/>
      <c r="J139" s="24"/>
      <c r="K139" s="24"/>
      <c r="L139" s="24"/>
      <c r="M139" s="24"/>
      <c r="N139" s="24"/>
      <c r="O139" s="24"/>
      <c r="P139" s="24"/>
      <c r="Q139" s="24"/>
      <c r="R139" s="24"/>
    </row>
    <row r="141" spans="1:18" s="18" customFormat="1" ht="45" x14ac:dyDescent="0.25">
      <c r="A141" s="36" t="s">
        <v>68</v>
      </c>
      <c r="B141" s="33" t="s">
        <v>91</v>
      </c>
      <c r="C141" s="33" t="s">
        <v>92</v>
      </c>
      <c r="D141" s="33" t="s">
        <v>93</v>
      </c>
      <c r="E141" s="33" t="s">
        <v>94</v>
      </c>
      <c r="F141" s="33" t="s">
        <v>95</v>
      </c>
      <c r="G141" s="33" t="s">
        <v>96</v>
      </c>
      <c r="H141" s="33" t="s">
        <v>97</v>
      </c>
      <c r="I141" s="33" t="s">
        <v>98</v>
      </c>
      <c r="J141" s="33" t="s">
        <v>26</v>
      </c>
      <c r="K141" s="33" t="s">
        <v>89</v>
      </c>
      <c r="L141" s="33" t="s">
        <v>99</v>
      </c>
      <c r="M141" s="33" t="s">
        <v>65</v>
      </c>
      <c r="N141" s="33" t="s">
        <v>100</v>
      </c>
      <c r="O141" s="33" t="s">
        <v>73</v>
      </c>
      <c r="P141" s="33" t="s">
        <v>11</v>
      </c>
      <c r="Q141" s="17"/>
      <c r="R141" s="17"/>
    </row>
    <row r="142" spans="1:18" x14ac:dyDescent="0.25">
      <c r="A142" s="116" t="s">
        <v>3</v>
      </c>
      <c r="B142" s="57">
        <v>19</v>
      </c>
      <c r="C142" s="57">
        <v>23</v>
      </c>
      <c r="D142" s="57">
        <v>1</v>
      </c>
      <c r="E142" s="57">
        <v>3</v>
      </c>
      <c r="F142" s="57">
        <v>0</v>
      </c>
      <c r="G142" s="57">
        <v>0</v>
      </c>
      <c r="H142" s="57">
        <v>0</v>
      </c>
      <c r="I142" s="57">
        <v>1</v>
      </c>
      <c r="J142" s="57">
        <v>0</v>
      </c>
      <c r="K142" s="57">
        <v>1</v>
      </c>
      <c r="L142" s="57">
        <v>0</v>
      </c>
      <c r="M142" s="57">
        <v>0</v>
      </c>
      <c r="N142" s="57">
        <v>0</v>
      </c>
      <c r="O142" s="57">
        <v>4</v>
      </c>
      <c r="P142" s="129">
        <v>52</v>
      </c>
    </row>
    <row r="143" spans="1:18" x14ac:dyDescent="0.25">
      <c r="A143" s="116" t="s">
        <v>66</v>
      </c>
      <c r="B143" s="57">
        <v>15</v>
      </c>
      <c r="C143" s="57">
        <v>8</v>
      </c>
      <c r="D143" s="57">
        <v>2</v>
      </c>
      <c r="E143" s="57">
        <v>1</v>
      </c>
      <c r="F143" s="57">
        <v>1</v>
      </c>
      <c r="G143" s="57">
        <v>1</v>
      </c>
      <c r="H143" s="57">
        <v>0</v>
      </c>
      <c r="I143" s="57">
        <v>1</v>
      </c>
      <c r="J143" s="57">
        <v>1</v>
      </c>
      <c r="K143" s="57">
        <v>0</v>
      </c>
      <c r="L143" s="57">
        <v>0</v>
      </c>
      <c r="M143" s="57">
        <v>0</v>
      </c>
      <c r="N143" s="57">
        <v>0</v>
      </c>
      <c r="O143" s="57">
        <v>10</v>
      </c>
      <c r="P143" s="129">
        <v>40</v>
      </c>
    </row>
    <row r="144" spans="1:18" x14ac:dyDescent="0.25">
      <c r="A144" s="116" t="s">
        <v>67</v>
      </c>
      <c r="B144" s="57">
        <v>28</v>
      </c>
      <c r="C144" s="57">
        <v>25</v>
      </c>
      <c r="D144" s="57">
        <v>1</v>
      </c>
      <c r="E144" s="57">
        <v>5</v>
      </c>
      <c r="F144" s="57">
        <v>0</v>
      </c>
      <c r="G144" s="57">
        <v>5</v>
      </c>
      <c r="H144" s="57">
        <v>1</v>
      </c>
      <c r="I144" s="57">
        <v>0</v>
      </c>
      <c r="J144" s="57">
        <v>0</v>
      </c>
      <c r="K144" s="57">
        <v>0</v>
      </c>
      <c r="L144" s="57">
        <v>0</v>
      </c>
      <c r="M144" s="57">
        <v>0</v>
      </c>
      <c r="N144" s="57">
        <v>0</v>
      </c>
      <c r="O144" s="57">
        <v>2</v>
      </c>
      <c r="P144" s="129">
        <v>67</v>
      </c>
    </row>
    <row r="145" spans="1:16" x14ac:dyDescent="0.25">
      <c r="A145" s="116" t="s">
        <v>37</v>
      </c>
      <c r="B145" s="57">
        <v>78</v>
      </c>
      <c r="C145" s="57">
        <v>46</v>
      </c>
      <c r="D145" s="57">
        <v>8</v>
      </c>
      <c r="E145" s="57">
        <v>14</v>
      </c>
      <c r="F145" s="57">
        <v>4</v>
      </c>
      <c r="G145" s="57">
        <v>12</v>
      </c>
      <c r="H145" s="57">
        <v>0</v>
      </c>
      <c r="I145" s="57">
        <v>1</v>
      </c>
      <c r="J145" s="57">
        <v>0</v>
      </c>
      <c r="K145" s="57">
        <v>2</v>
      </c>
      <c r="L145" s="57">
        <v>0</v>
      </c>
      <c r="M145" s="57">
        <v>0</v>
      </c>
      <c r="N145" s="57">
        <v>0</v>
      </c>
      <c r="O145" s="57">
        <v>2</v>
      </c>
      <c r="P145" s="129">
        <v>167</v>
      </c>
    </row>
    <row r="146" spans="1:16" x14ac:dyDescent="0.25">
      <c r="A146" s="116" t="s">
        <v>38</v>
      </c>
      <c r="B146" s="57">
        <v>77</v>
      </c>
      <c r="C146" s="57">
        <v>45</v>
      </c>
      <c r="D146" s="57">
        <v>9</v>
      </c>
      <c r="E146" s="57">
        <v>25</v>
      </c>
      <c r="F146" s="57">
        <v>11</v>
      </c>
      <c r="G146" s="57">
        <v>25</v>
      </c>
      <c r="H146" s="57">
        <v>0</v>
      </c>
      <c r="I146" s="57">
        <v>1</v>
      </c>
      <c r="J146" s="57">
        <v>2</v>
      </c>
      <c r="K146" s="57">
        <v>3</v>
      </c>
      <c r="L146" s="57">
        <v>2</v>
      </c>
      <c r="M146" s="57">
        <v>0</v>
      </c>
      <c r="N146" s="57">
        <v>0</v>
      </c>
      <c r="O146" s="57">
        <v>8</v>
      </c>
      <c r="P146" s="129">
        <v>208</v>
      </c>
    </row>
    <row r="147" spans="1:16" x14ac:dyDescent="0.25">
      <c r="A147" s="116" t="s">
        <v>39</v>
      </c>
      <c r="B147" s="57">
        <v>89</v>
      </c>
      <c r="C147" s="57">
        <v>43</v>
      </c>
      <c r="D147" s="57">
        <v>3</v>
      </c>
      <c r="E147" s="57">
        <v>18</v>
      </c>
      <c r="F147" s="57">
        <v>11</v>
      </c>
      <c r="G147" s="57">
        <v>19</v>
      </c>
      <c r="H147" s="57">
        <v>0</v>
      </c>
      <c r="I147" s="57">
        <v>3</v>
      </c>
      <c r="J147" s="57">
        <v>2</v>
      </c>
      <c r="K147" s="57">
        <v>2</v>
      </c>
      <c r="L147" s="57">
        <v>3</v>
      </c>
      <c r="M147" s="57">
        <v>0</v>
      </c>
      <c r="N147" s="57">
        <v>0</v>
      </c>
      <c r="O147" s="57">
        <v>5</v>
      </c>
      <c r="P147" s="129">
        <v>198</v>
      </c>
    </row>
    <row r="148" spans="1:16" x14ac:dyDescent="0.25">
      <c r="A148" s="116" t="s">
        <v>40</v>
      </c>
      <c r="B148" s="57">
        <v>71</v>
      </c>
      <c r="C148" s="57">
        <v>50</v>
      </c>
      <c r="D148" s="57">
        <v>10</v>
      </c>
      <c r="E148" s="57">
        <v>16</v>
      </c>
      <c r="F148" s="57">
        <v>7</v>
      </c>
      <c r="G148" s="57">
        <v>18</v>
      </c>
      <c r="H148" s="57">
        <v>1</v>
      </c>
      <c r="I148" s="57">
        <v>0</v>
      </c>
      <c r="J148" s="57">
        <v>1</v>
      </c>
      <c r="K148" s="57">
        <v>1</v>
      </c>
      <c r="L148" s="57">
        <v>1</v>
      </c>
      <c r="M148" s="57">
        <v>0</v>
      </c>
      <c r="N148" s="57">
        <v>0</v>
      </c>
      <c r="O148" s="57">
        <v>5</v>
      </c>
      <c r="P148" s="129">
        <v>181</v>
      </c>
    </row>
    <row r="149" spans="1:16" x14ac:dyDescent="0.25">
      <c r="A149" s="116" t="s">
        <v>41</v>
      </c>
      <c r="B149" s="57">
        <v>94</v>
      </c>
      <c r="C149" s="57">
        <v>36</v>
      </c>
      <c r="D149" s="57">
        <v>9</v>
      </c>
      <c r="E149" s="57">
        <v>12</v>
      </c>
      <c r="F149" s="57">
        <v>3</v>
      </c>
      <c r="G149" s="57">
        <v>7</v>
      </c>
      <c r="H149" s="57">
        <v>0</v>
      </c>
      <c r="I149" s="57">
        <v>0</v>
      </c>
      <c r="J149" s="57">
        <v>2</v>
      </c>
      <c r="K149" s="57">
        <v>1</v>
      </c>
      <c r="L149" s="57">
        <v>2</v>
      </c>
      <c r="M149" s="57">
        <v>0</v>
      </c>
      <c r="N149" s="57">
        <v>1</v>
      </c>
      <c r="O149" s="57">
        <v>6</v>
      </c>
      <c r="P149" s="129">
        <v>173</v>
      </c>
    </row>
    <row r="150" spans="1:16" x14ac:dyDescent="0.25">
      <c r="A150" s="116" t="s">
        <v>42</v>
      </c>
      <c r="B150" s="57">
        <v>81</v>
      </c>
      <c r="C150" s="57">
        <v>36</v>
      </c>
      <c r="D150" s="57">
        <v>10</v>
      </c>
      <c r="E150" s="57">
        <v>14</v>
      </c>
      <c r="F150" s="57">
        <v>5</v>
      </c>
      <c r="G150" s="57">
        <v>19</v>
      </c>
      <c r="H150" s="57">
        <v>0</v>
      </c>
      <c r="I150" s="57">
        <v>0</v>
      </c>
      <c r="J150" s="57">
        <v>2</v>
      </c>
      <c r="K150" s="57">
        <v>0</v>
      </c>
      <c r="L150" s="57">
        <v>2</v>
      </c>
      <c r="M150" s="57">
        <v>0</v>
      </c>
      <c r="N150" s="57">
        <v>1</v>
      </c>
      <c r="O150" s="57">
        <v>2</v>
      </c>
      <c r="P150" s="129">
        <v>172</v>
      </c>
    </row>
    <row r="151" spans="1:16" x14ac:dyDescent="0.25">
      <c r="A151" s="116" t="s">
        <v>43</v>
      </c>
      <c r="B151" s="57">
        <v>101</v>
      </c>
      <c r="C151" s="57">
        <v>47</v>
      </c>
      <c r="D151" s="57">
        <v>7</v>
      </c>
      <c r="E151" s="57">
        <v>13</v>
      </c>
      <c r="F151" s="57">
        <v>5</v>
      </c>
      <c r="G151" s="57">
        <v>18</v>
      </c>
      <c r="H151" s="57">
        <v>0</v>
      </c>
      <c r="I151" s="57">
        <v>1</v>
      </c>
      <c r="J151" s="57">
        <v>1</v>
      </c>
      <c r="K151" s="57">
        <v>0</v>
      </c>
      <c r="L151" s="57">
        <v>1</v>
      </c>
      <c r="M151" s="57">
        <v>0</v>
      </c>
      <c r="N151" s="57">
        <v>1</v>
      </c>
      <c r="O151" s="57">
        <v>5</v>
      </c>
      <c r="P151" s="129">
        <v>200</v>
      </c>
    </row>
    <row r="152" spans="1:16" x14ac:dyDescent="0.25">
      <c r="A152" s="116" t="s">
        <v>44</v>
      </c>
      <c r="B152" s="57">
        <v>106</v>
      </c>
      <c r="C152" s="57">
        <v>57</v>
      </c>
      <c r="D152" s="57">
        <v>11</v>
      </c>
      <c r="E152" s="57">
        <v>19</v>
      </c>
      <c r="F152" s="57">
        <v>3</v>
      </c>
      <c r="G152" s="57">
        <v>10</v>
      </c>
      <c r="H152" s="57">
        <v>0</v>
      </c>
      <c r="I152" s="57">
        <v>0</v>
      </c>
      <c r="J152" s="57">
        <v>1</v>
      </c>
      <c r="K152" s="57">
        <v>1</v>
      </c>
      <c r="L152" s="57">
        <v>0</v>
      </c>
      <c r="M152" s="57">
        <v>0</v>
      </c>
      <c r="N152" s="57">
        <v>0</v>
      </c>
      <c r="O152" s="57">
        <v>7</v>
      </c>
      <c r="P152" s="129">
        <v>215</v>
      </c>
    </row>
    <row r="153" spans="1:16" x14ac:dyDescent="0.25">
      <c r="A153" s="117" t="s">
        <v>45</v>
      </c>
      <c r="B153" s="57">
        <v>108</v>
      </c>
      <c r="C153" s="57">
        <v>56</v>
      </c>
      <c r="D153" s="57">
        <v>14</v>
      </c>
      <c r="E153" s="57">
        <v>8</v>
      </c>
      <c r="F153" s="57">
        <v>6</v>
      </c>
      <c r="G153" s="57">
        <v>6</v>
      </c>
      <c r="H153" s="57">
        <v>0</v>
      </c>
      <c r="I153" s="57">
        <v>0</v>
      </c>
      <c r="J153" s="57">
        <v>0</v>
      </c>
      <c r="K153" s="57">
        <v>1</v>
      </c>
      <c r="L153" s="57">
        <v>1</v>
      </c>
      <c r="M153" s="57">
        <v>0</v>
      </c>
      <c r="N153" s="57">
        <v>1</v>
      </c>
      <c r="O153" s="57">
        <v>4</v>
      </c>
      <c r="P153" s="129">
        <v>205</v>
      </c>
    </row>
    <row r="154" spans="1:16" x14ac:dyDescent="0.25">
      <c r="A154" s="117" t="s">
        <v>46</v>
      </c>
      <c r="B154" s="57">
        <v>78</v>
      </c>
      <c r="C154" s="57">
        <v>44</v>
      </c>
      <c r="D154" s="57">
        <v>17</v>
      </c>
      <c r="E154" s="57">
        <v>10</v>
      </c>
      <c r="F154" s="57">
        <v>5</v>
      </c>
      <c r="G154" s="57">
        <v>12</v>
      </c>
      <c r="H154" s="57">
        <v>0</v>
      </c>
      <c r="I154" s="57">
        <v>1</v>
      </c>
      <c r="J154" s="57">
        <v>0</v>
      </c>
      <c r="K154" s="57">
        <v>0</v>
      </c>
      <c r="L154" s="57">
        <v>0</v>
      </c>
      <c r="M154" s="57">
        <v>0</v>
      </c>
      <c r="N154" s="57">
        <v>1</v>
      </c>
      <c r="O154" s="57">
        <v>3</v>
      </c>
      <c r="P154" s="129">
        <v>171</v>
      </c>
    </row>
    <row r="155" spans="1:16" x14ac:dyDescent="0.25">
      <c r="A155" s="117" t="s">
        <v>47</v>
      </c>
      <c r="B155" s="57">
        <v>84</v>
      </c>
      <c r="C155" s="57">
        <v>44</v>
      </c>
      <c r="D155" s="57">
        <v>13</v>
      </c>
      <c r="E155" s="57">
        <v>9</v>
      </c>
      <c r="F155" s="57">
        <v>2</v>
      </c>
      <c r="G155" s="57">
        <v>5</v>
      </c>
      <c r="H155" s="57">
        <v>0</v>
      </c>
      <c r="I155" s="57">
        <v>2</v>
      </c>
      <c r="J155" s="57">
        <v>1</v>
      </c>
      <c r="K155" s="57">
        <v>1</v>
      </c>
      <c r="L155" s="57">
        <v>2</v>
      </c>
      <c r="M155" s="57">
        <v>0</v>
      </c>
      <c r="N155" s="57">
        <v>2</v>
      </c>
      <c r="O155" s="57">
        <v>5</v>
      </c>
      <c r="P155" s="129">
        <v>170</v>
      </c>
    </row>
    <row r="156" spans="1:16" x14ac:dyDescent="0.25">
      <c r="A156" s="117" t="s">
        <v>48</v>
      </c>
      <c r="B156" s="57">
        <v>57</v>
      </c>
      <c r="C156" s="57">
        <v>44</v>
      </c>
      <c r="D156" s="57">
        <v>7</v>
      </c>
      <c r="E156" s="57">
        <v>7</v>
      </c>
      <c r="F156" s="57">
        <v>1</v>
      </c>
      <c r="G156" s="57">
        <v>6</v>
      </c>
      <c r="H156" s="57">
        <v>0</v>
      </c>
      <c r="I156" s="57">
        <v>0</v>
      </c>
      <c r="J156" s="57">
        <v>0</v>
      </c>
      <c r="K156" s="57">
        <v>1</v>
      </c>
      <c r="L156" s="57">
        <v>2</v>
      </c>
      <c r="M156" s="57">
        <v>1</v>
      </c>
      <c r="N156" s="57">
        <v>0</v>
      </c>
      <c r="O156" s="57">
        <v>2</v>
      </c>
      <c r="P156" s="129">
        <v>128</v>
      </c>
    </row>
    <row r="157" spans="1:16" x14ac:dyDescent="0.25">
      <c r="A157" s="117" t="s">
        <v>49</v>
      </c>
      <c r="B157" s="57">
        <v>62</v>
      </c>
      <c r="C157" s="57">
        <v>36</v>
      </c>
      <c r="D157" s="57">
        <v>4</v>
      </c>
      <c r="E157" s="57">
        <v>5</v>
      </c>
      <c r="F157" s="57">
        <v>0</v>
      </c>
      <c r="G157" s="57">
        <v>2</v>
      </c>
      <c r="H157" s="57">
        <v>0</v>
      </c>
      <c r="I157" s="57">
        <v>0</v>
      </c>
      <c r="J157" s="57">
        <v>1</v>
      </c>
      <c r="K157" s="57">
        <v>1</v>
      </c>
      <c r="L157" s="57">
        <v>1</v>
      </c>
      <c r="M157" s="57">
        <v>0</v>
      </c>
      <c r="N157" s="57">
        <v>0</v>
      </c>
      <c r="O157" s="57">
        <v>2</v>
      </c>
      <c r="P157" s="129">
        <v>114</v>
      </c>
    </row>
    <row r="158" spans="1:16" x14ac:dyDescent="0.25">
      <c r="A158" s="117" t="s">
        <v>50</v>
      </c>
      <c r="B158" s="57">
        <v>70</v>
      </c>
      <c r="C158" s="57">
        <v>30</v>
      </c>
      <c r="D158" s="57">
        <v>2</v>
      </c>
      <c r="E158" s="57">
        <v>1</v>
      </c>
      <c r="F158" s="57">
        <v>1</v>
      </c>
      <c r="G158" s="57">
        <v>2</v>
      </c>
      <c r="H158" s="57">
        <v>0</v>
      </c>
      <c r="I158" s="57">
        <v>0</v>
      </c>
      <c r="J158" s="57">
        <v>1</v>
      </c>
      <c r="K158" s="57">
        <v>1</v>
      </c>
      <c r="L158" s="57">
        <v>1</v>
      </c>
      <c r="M158" s="57">
        <v>0</v>
      </c>
      <c r="N158" s="57">
        <v>2</v>
      </c>
      <c r="O158" s="57">
        <v>0</v>
      </c>
      <c r="P158" s="129">
        <v>111</v>
      </c>
    </row>
    <row r="159" spans="1:16" x14ac:dyDescent="0.25">
      <c r="A159" s="117" t="s">
        <v>51</v>
      </c>
      <c r="B159" s="57">
        <v>49</v>
      </c>
      <c r="C159" s="57">
        <v>25</v>
      </c>
      <c r="D159" s="57">
        <v>6</v>
      </c>
      <c r="E159" s="57">
        <v>3</v>
      </c>
      <c r="F159" s="57">
        <v>0</v>
      </c>
      <c r="G159" s="57">
        <v>1</v>
      </c>
      <c r="H159" s="57">
        <v>0</v>
      </c>
      <c r="I159" s="57">
        <v>0</v>
      </c>
      <c r="J159" s="57">
        <v>0</v>
      </c>
      <c r="K159" s="57">
        <v>4</v>
      </c>
      <c r="L159" s="57">
        <v>1</v>
      </c>
      <c r="M159" s="57">
        <v>0</v>
      </c>
      <c r="N159" s="57">
        <v>0</v>
      </c>
      <c r="O159" s="57">
        <v>1</v>
      </c>
      <c r="P159" s="129">
        <v>90</v>
      </c>
    </row>
    <row r="160" spans="1:16" x14ac:dyDescent="0.25">
      <c r="A160" s="117" t="s">
        <v>52</v>
      </c>
      <c r="B160" s="57">
        <v>36</v>
      </c>
      <c r="C160" s="57">
        <v>7</v>
      </c>
      <c r="D160" s="57">
        <v>3</v>
      </c>
      <c r="E160" s="57">
        <v>0</v>
      </c>
      <c r="F160" s="57">
        <v>1</v>
      </c>
      <c r="G160" s="57">
        <v>0</v>
      </c>
      <c r="H160" s="57">
        <v>0</v>
      </c>
      <c r="I160" s="57">
        <v>1</v>
      </c>
      <c r="J160" s="57">
        <v>0</v>
      </c>
      <c r="K160" s="57">
        <v>0</v>
      </c>
      <c r="L160" s="57">
        <v>0</v>
      </c>
      <c r="M160" s="57">
        <v>0</v>
      </c>
      <c r="N160" s="57">
        <v>1</v>
      </c>
      <c r="O160" s="57">
        <v>0</v>
      </c>
      <c r="P160" s="129">
        <v>49</v>
      </c>
    </row>
    <row r="161" spans="1:18" x14ac:dyDescent="0.25">
      <c r="A161" s="117" t="s">
        <v>53</v>
      </c>
      <c r="B161" s="57">
        <v>5</v>
      </c>
      <c r="C161" s="57">
        <v>1</v>
      </c>
      <c r="D161" s="57">
        <v>0</v>
      </c>
      <c r="E161" s="57">
        <v>0</v>
      </c>
      <c r="F161" s="57">
        <v>0</v>
      </c>
      <c r="G161" s="57">
        <v>0</v>
      </c>
      <c r="H161" s="57">
        <v>0</v>
      </c>
      <c r="I161" s="57">
        <v>0</v>
      </c>
      <c r="J161" s="57">
        <v>0</v>
      </c>
      <c r="K161" s="57">
        <v>1</v>
      </c>
      <c r="L161" s="57">
        <v>0</v>
      </c>
      <c r="M161" s="57">
        <v>0</v>
      </c>
      <c r="N161" s="57">
        <v>0</v>
      </c>
      <c r="O161" s="57">
        <v>1</v>
      </c>
      <c r="P161" s="129">
        <v>8</v>
      </c>
    </row>
    <row r="162" spans="1:18" x14ac:dyDescent="0.25">
      <c r="A162" s="117" t="s">
        <v>54</v>
      </c>
      <c r="B162" s="57">
        <v>0</v>
      </c>
      <c r="C162" s="57">
        <v>0</v>
      </c>
      <c r="D162" s="57">
        <v>0</v>
      </c>
      <c r="E162" s="57">
        <v>0</v>
      </c>
      <c r="F162" s="57">
        <v>0</v>
      </c>
      <c r="G162" s="57">
        <v>0</v>
      </c>
      <c r="H162" s="57">
        <v>0</v>
      </c>
      <c r="I162" s="57">
        <v>0</v>
      </c>
      <c r="J162" s="57">
        <v>0</v>
      </c>
      <c r="K162" s="57">
        <v>0</v>
      </c>
      <c r="L162" s="57">
        <v>0</v>
      </c>
      <c r="M162" s="57">
        <v>0</v>
      </c>
      <c r="N162" s="57">
        <v>0</v>
      </c>
      <c r="O162" s="57">
        <v>0</v>
      </c>
      <c r="P162" s="129">
        <v>0</v>
      </c>
    </row>
    <row r="163" spans="1:18" x14ac:dyDescent="0.25">
      <c r="A163" s="124" t="s">
        <v>11</v>
      </c>
      <c r="B163" s="129">
        <v>1308</v>
      </c>
      <c r="C163" s="129">
        <v>703</v>
      </c>
      <c r="D163" s="129">
        <v>137</v>
      </c>
      <c r="E163" s="129">
        <v>183</v>
      </c>
      <c r="F163" s="129">
        <v>66</v>
      </c>
      <c r="G163" s="129">
        <v>168</v>
      </c>
      <c r="H163" s="129">
        <v>2</v>
      </c>
      <c r="I163" s="129">
        <v>12</v>
      </c>
      <c r="J163" s="129">
        <v>15</v>
      </c>
      <c r="K163" s="129">
        <v>21</v>
      </c>
      <c r="L163" s="129">
        <v>19</v>
      </c>
      <c r="M163" s="129">
        <v>1</v>
      </c>
      <c r="N163" s="129">
        <v>10</v>
      </c>
      <c r="O163" s="129">
        <v>74</v>
      </c>
      <c r="P163" s="129">
        <v>2719</v>
      </c>
    </row>
    <row r="165" spans="1:18" s="25" customFormat="1" x14ac:dyDescent="0.25">
      <c r="A165" s="24" t="s">
        <v>222</v>
      </c>
      <c r="B165" s="24"/>
      <c r="C165" s="24"/>
      <c r="D165" s="24"/>
      <c r="E165" s="24"/>
      <c r="F165" s="24"/>
      <c r="G165" s="24"/>
      <c r="H165" s="24"/>
      <c r="I165" s="24"/>
      <c r="J165" s="24"/>
      <c r="K165" s="24"/>
      <c r="L165" s="24"/>
      <c r="M165" s="24"/>
      <c r="N165" s="24"/>
      <c r="O165" s="24"/>
      <c r="P165" s="24"/>
      <c r="Q165" s="24"/>
      <c r="R165" s="24"/>
    </row>
    <row r="167" spans="1:18" s="18" customFormat="1" ht="45" x14ac:dyDescent="0.25">
      <c r="A167" s="37" t="s">
        <v>55</v>
      </c>
      <c r="B167" s="35" t="s">
        <v>91</v>
      </c>
      <c r="C167" s="35" t="s">
        <v>92</v>
      </c>
      <c r="D167" s="35" t="s">
        <v>93</v>
      </c>
      <c r="E167" s="35" t="s">
        <v>94</v>
      </c>
      <c r="F167" s="35" t="s">
        <v>95</v>
      </c>
      <c r="G167" s="35" t="s">
        <v>96</v>
      </c>
      <c r="H167" s="35" t="s">
        <v>98</v>
      </c>
      <c r="I167" s="35" t="s">
        <v>26</v>
      </c>
      <c r="J167" s="35" t="s">
        <v>89</v>
      </c>
      <c r="K167" s="35" t="s">
        <v>99</v>
      </c>
      <c r="L167" s="35" t="s">
        <v>100</v>
      </c>
      <c r="M167" s="35" t="s">
        <v>73</v>
      </c>
      <c r="N167" s="35" t="s">
        <v>11</v>
      </c>
      <c r="O167" s="17"/>
    </row>
    <row r="168" spans="1:18" x14ac:dyDescent="0.25">
      <c r="A168" s="116" t="s">
        <v>3</v>
      </c>
      <c r="B168" s="57">
        <v>12</v>
      </c>
      <c r="C168" s="57">
        <v>8</v>
      </c>
      <c r="D168" s="57">
        <v>1</v>
      </c>
      <c r="E168" s="57">
        <v>1</v>
      </c>
      <c r="F168" s="57">
        <v>0</v>
      </c>
      <c r="G168" s="57">
        <v>0</v>
      </c>
      <c r="H168" s="57">
        <v>3</v>
      </c>
      <c r="I168" s="57">
        <v>1</v>
      </c>
      <c r="J168" s="57">
        <v>1</v>
      </c>
      <c r="K168" s="57">
        <v>0</v>
      </c>
      <c r="L168" s="57">
        <v>0</v>
      </c>
      <c r="M168" s="57">
        <v>7</v>
      </c>
      <c r="N168" s="129">
        <v>34</v>
      </c>
      <c r="P168" s="13"/>
      <c r="Q168" s="13"/>
      <c r="R168" s="13"/>
    </row>
    <row r="169" spans="1:18" x14ac:dyDescent="0.25">
      <c r="A169" s="116" t="s">
        <v>66</v>
      </c>
      <c r="B169" s="57">
        <v>7</v>
      </c>
      <c r="C169" s="57">
        <v>7</v>
      </c>
      <c r="D169" s="57">
        <v>0</v>
      </c>
      <c r="E169" s="57">
        <v>1</v>
      </c>
      <c r="F169" s="57">
        <v>0</v>
      </c>
      <c r="G169" s="57">
        <v>4</v>
      </c>
      <c r="H169" s="57">
        <v>0</v>
      </c>
      <c r="I169" s="57">
        <v>0</v>
      </c>
      <c r="J169" s="57">
        <v>0</v>
      </c>
      <c r="K169" s="57">
        <v>1</v>
      </c>
      <c r="L169" s="57">
        <v>0</v>
      </c>
      <c r="M169" s="57">
        <v>3</v>
      </c>
      <c r="N169" s="129">
        <v>23</v>
      </c>
      <c r="O169" s="21"/>
      <c r="P169" s="13"/>
      <c r="Q169" s="13"/>
      <c r="R169" s="13"/>
    </row>
    <row r="170" spans="1:18" x14ac:dyDescent="0.25">
      <c r="A170" s="116" t="s">
        <v>67</v>
      </c>
      <c r="B170" s="57">
        <v>8</v>
      </c>
      <c r="C170" s="57">
        <v>5</v>
      </c>
      <c r="D170" s="57">
        <v>0</v>
      </c>
      <c r="E170" s="57">
        <v>2</v>
      </c>
      <c r="F170" s="57">
        <v>1</v>
      </c>
      <c r="G170" s="57">
        <v>1</v>
      </c>
      <c r="H170" s="57">
        <v>0</v>
      </c>
      <c r="I170" s="57">
        <v>0</v>
      </c>
      <c r="J170" s="57">
        <v>0</v>
      </c>
      <c r="K170" s="57">
        <v>1</v>
      </c>
      <c r="L170" s="57">
        <v>0</v>
      </c>
      <c r="M170" s="57">
        <v>1</v>
      </c>
      <c r="N170" s="129">
        <v>19</v>
      </c>
      <c r="O170" s="22"/>
      <c r="P170" s="13"/>
      <c r="Q170" s="13"/>
      <c r="R170" s="13"/>
    </row>
    <row r="171" spans="1:18" x14ac:dyDescent="0.25">
      <c r="A171" s="116" t="s">
        <v>37</v>
      </c>
      <c r="B171" s="57">
        <v>22</v>
      </c>
      <c r="C171" s="57">
        <v>17</v>
      </c>
      <c r="D171" s="57">
        <v>3</v>
      </c>
      <c r="E171" s="57">
        <v>3</v>
      </c>
      <c r="F171" s="57">
        <v>1</v>
      </c>
      <c r="G171" s="57">
        <v>5</v>
      </c>
      <c r="H171" s="57">
        <v>0</v>
      </c>
      <c r="I171" s="57">
        <v>0</v>
      </c>
      <c r="J171" s="57">
        <v>0</v>
      </c>
      <c r="K171" s="57">
        <v>1</v>
      </c>
      <c r="L171" s="57">
        <v>1</v>
      </c>
      <c r="M171" s="57">
        <v>1</v>
      </c>
      <c r="N171" s="129">
        <v>54</v>
      </c>
      <c r="P171" s="13"/>
      <c r="Q171" s="13"/>
      <c r="R171" s="13"/>
    </row>
    <row r="172" spans="1:18" x14ac:dyDescent="0.25">
      <c r="A172" s="116" t="s">
        <v>38</v>
      </c>
      <c r="B172" s="57">
        <v>25</v>
      </c>
      <c r="C172" s="57">
        <v>16</v>
      </c>
      <c r="D172" s="57">
        <v>1</v>
      </c>
      <c r="E172" s="57">
        <v>8</v>
      </c>
      <c r="F172" s="57">
        <v>1</v>
      </c>
      <c r="G172" s="57">
        <v>7</v>
      </c>
      <c r="H172" s="57">
        <v>0</v>
      </c>
      <c r="I172" s="57">
        <v>0</v>
      </c>
      <c r="J172" s="57">
        <v>0</v>
      </c>
      <c r="K172" s="57">
        <v>0</v>
      </c>
      <c r="L172" s="57">
        <v>0</v>
      </c>
      <c r="M172" s="57">
        <v>2</v>
      </c>
      <c r="N172" s="129">
        <v>60</v>
      </c>
      <c r="P172" s="13"/>
      <c r="Q172" s="13"/>
      <c r="R172" s="13"/>
    </row>
    <row r="173" spans="1:18" x14ac:dyDescent="0.25">
      <c r="A173" s="116" t="s">
        <v>39</v>
      </c>
      <c r="B173" s="57">
        <v>24</v>
      </c>
      <c r="C173" s="57">
        <v>17</v>
      </c>
      <c r="D173" s="57">
        <v>3</v>
      </c>
      <c r="E173" s="57">
        <v>4</v>
      </c>
      <c r="F173" s="57">
        <v>1</v>
      </c>
      <c r="G173" s="57">
        <v>8</v>
      </c>
      <c r="H173" s="57">
        <v>0</v>
      </c>
      <c r="I173" s="57">
        <v>0</v>
      </c>
      <c r="J173" s="57">
        <v>0</v>
      </c>
      <c r="K173" s="57">
        <v>1</v>
      </c>
      <c r="L173" s="57">
        <v>0</v>
      </c>
      <c r="M173" s="57">
        <v>2</v>
      </c>
      <c r="N173" s="129">
        <v>60</v>
      </c>
      <c r="P173" s="13"/>
      <c r="Q173" s="13"/>
      <c r="R173" s="13"/>
    </row>
    <row r="174" spans="1:18" x14ac:dyDescent="0.25">
      <c r="A174" s="116" t="s">
        <v>40</v>
      </c>
      <c r="B174" s="57">
        <v>23</v>
      </c>
      <c r="C174" s="57">
        <v>12</v>
      </c>
      <c r="D174" s="57">
        <v>1</v>
      </c>
      <c r="E174" s="57">
        <v>4</v>
      </c>
      <c r="F174" s="57">
        <v>3</v>
      </c>
      <c r="G174" s="57">
        <v>7</v>
      </c>
      <c r="H174" s="57">
        <v>0</v>
      </c>
      <c r="I174" s="57">
        <v>0</v>
      </c>
      <c r="J174" s="57">
        <v>0</v>
      </c>
      <c r="K174" s="57">
        <v>0</v>
      </c>
      <c r="L174" s="57">
        <v>0</v>
      </c>
      <c r="M174" s="57">
        <v>0</v>
      </c>
      <c r="N174" s="129">
        <v>50</v>
      </c>
      <c r="P174" s="13"/>
      <c r="Q174" s="13"/>
      <c r="R174" s="13"/>
    </row>
    <row r="175" spans="1:18" x14ac:dyDescent="0.25">
      <c r="A175" s="116" t="s">
        <v>41</v>
      </c>
      <c r="B175" s="57">
        <v>15</v>
      </c>
      <c r="C175" s="57">
        <v>13</v>
      </c>
      <c r="D175" s="57">
        <v>1</v>
      </c>
      <c r="E175" s="57">
        <v>4</v>
      </c>
      <c r="F175" s="57">
        <v>1</v>
      </c>
      <c r="G175" s="57">
        <v>4</v>
      </c>
      <c r="H175" s="57">
        <v>0</v>
      </c>
      <c r="I175" s="57">
        <v>0</v>
      </c>
      <c r="J175" s="57">
        <v>0</v>
      </c>
      <c r="K175" s="57">
        <v>2</v>
      </c>
      <c r="L175" s="57">
        <v>1</v>
      </c>
      <c r="M175" s="57">
        <v>1</v>
      </c>
      <c r="N175" s="129">
        <v>42</v>
      </c>
      <c r="P175" s="13"/>
      <c r="Q175" s="13"/>
      <c r="R175" s="13"/>
    </row>
    <row r="176" spans="1:18" x14ac:dyDescent="0.25">
      <c r="A176" s="116" t="s">
        <v>42</v>
      </c>
      <c r="B176" s="57">
        <v>16</v>
      </c>
      <c r="C176" s="57">
        <v>8</v>
      </c>
      <c r="D176" s="57">
        <v>4</v>
      </c>
      <c r="E176" s="57">
        <v>3</v>
      </c>
      <c r="F176" s="57">
        <v>1</v>
      </c>
      <c r="G176" s="57">
        <v>4</v>
      </c>
      <c r="H176" s="57">
        <v>0</v>
      </c>
      <c r="I176" s="57">
        <v>1</v>
      </c>
      <c r="J176" s="57">
        <v>0</v>
      </c>
      <c r="K176" s="57">
        <v>0</v>
      </c>
      <c r="L176" s="57">
        <v>0</v>
      </c>
      <c r="M176" s="57">
        <v>1</v>
      </c>
      <c r="N176" s="129">
        <v>38</v>
      </c>
      <c r="P176" s="13"/>
      <c r="Q176" s="13"/>
      <c r="R176" s="13"/>
    </row>
    <row r="177" spans="1:18" x14ac:dyDescent="0.25">
      <c r="A177" s="116" t="s">
        <v>43</v>
      </c>
      <c r="B177" s="57">
        <v>29</v>
      </c>
      <c r="C177" s="57">
        <v>9</v>
      </c>
      <c r="D177" s="57">
        <v>3</v>
      </c>
      <c r="E177" s="57">
        <v>4</v>
      </c>
      <c r="F177" s="57">
        <v>1</v>
      </c>
      <c r="G177" s="57">
        <v>2</v>
      </c>
      <c r="H177" s="57">
        <v>1</v>
      </c>
      <c r="I177" s="57">
        <v>1</v>
      </c>
      <c r="J177" s="57">
        <v>0</v>
      </c>
      <c r="K177" s="57">
        <v>0</v>
      </c>
      <c r="L177" s="57">
        <v>1</v>
      </c>
      <c r="M177" s="57">
        <v>1</v>
      </c>
      <c r="N177" s="129">
        <v>52</v>
      </c>
      <c r="P177" s="13"/>
      <c r="Q177" s="13"/>
      <c r="R177" s="13"/>
    </row>
    <row r="178" spans="1:18" x14ac:dyDescent="0.25">
      <c r="A178" s="116" t="s">
        <v>44</v>
      </c>
      <c r="B178" s="57">
        <v>33</v>
      </c>
      <c r="C178" s="57">
        <v>15</v>
      </c>
      <c r="D178" s="57">
        <v>2</v>
      </c>
      <c r="E178" s="57">
        <v>5</v>
      </c>
      <c r="F178" s="57">
        <v>1</v>
      </c>
      <c r="G178" s="57">
        <v>1</v>
      </c>
      <c r="H178" s="57">
        <v>0</v>
      </c>
      <c r="I178" s="57">
        <v>1</v>
      </c>
      <c r="J178" s="57">
        <v>0</v>
      </c>
      <c r="K178" s="57">
        <v>0</v>
      </c>
      <c r="L178" s="57">
        <v>0</v>
      </c>
      <c r="M178" s="57">
        <v>0</v>
      </c>
      <c r="N178" s="129">
        <v>58</v>
      </c>
      <c r="P178" s="13"/>
      <c r="Q178" s="13"/>
      <c r="R178" s="13"/>
    </row>
    <row r="179" spans="1:18" x14ac:dyDescent="0.25">
      <c r="A179" s="116" t="s">
        <v>45</v>
      </c>
      <c r="B179" s="57">
        <v>34</v>
      </c>
      <c r="C179" s="57">
        <v>10</v>
      </c>
      <c r="D179" s="57">
        <v>6</v>
      </c>
      <c r="E179" s="57">
        <v>3</v>
      </c>
      <c r="F179" s="57">
        <v>1</v>
      </c>
      <c r="G179" s="57">
        <v>3</v>
      </c>
      <c r="H179" s="57">
        <v>0</v>
      </c>
      <c r="I179" s="57">
        <v>0</v>
      </c>
      <c r="J179" s="57">
        <v>0</v>
      </c>
      <c r="K179" s="57">
        <v>0</v>
      </c>
      <c r="L179" s="57">
        <v>1</v>
      </c>
      <c r="M179" s="57">
        <v>0</v>
      </c>
      <c r="N179" s="129">
        <v>58</v>
      </c>
      <c r="P179" s="13"/>
      <c r="Q179" s="13"/>
      <c r="R179" s="13"/>
    </row>
    <row r="180" spans="1:18" x14ac:dyDescent="0.25">
      <c r="A180" s="116" t="s">
        <v>46</v>
      </c>
      <c r="B180" s="57">
        <v>33</v>
      </c>
      <c r="C180" s="57">
        <v>17</v>
      </c>
      <c r="D180" s="57">
        <v>5</v>
      </c>
      <c r="E180" s="57">
        <v>5</v>
      </c>
      <c r="F180" s="57">
        <v>2</v>
      </c>
      <c r="G180" s="57">
        <v>4</v>
      </c>
      <c r="H180" s="57">
        <v>0</v>
      </c>
      <c r="I180" s="57">
        <v>1</v>
      </c>
      <c r="J180" s="57">
        <v>1</v>
      </c>
      <c r="K180" s="57">
        <v>1</v>
      </c>
      <c r="L180" s="57">
        <v>2</v>
      </c>
      <c r="M180" s="57">
        <v>1</v>
      </c>
      <c r="N180" s="129">
        <v>72</v>
      </c>
      <c r="P180" s="13"/>
      <c r="Q180" s="13"/>
      <c r="R180" s="13"/>
    </row>
    <row r="181" spans="1:18" x14ac:dyDescent="0.25">
      <c r="A181" s="116" t="s">
        <v>47</v>
      </c>
      <c r="B181" s="57">
        <v>36</v>
      </c>
      <c r="C181" s="57">
        <v>16</v>
      </c>
      <c r="D181" s="57">
        <v>4</v>
      </c>
      <c r="E181" s="57">
        <v>4</v>
      </c>
      <c r="F181" s="57">
        <v>2</v>
      </c>
      <c r="G181" s="57">
        <v>4</v>
      </c>
      <c r="H181" s="57">
        <v>0</v>
      </c>
      <c r="I181" s="57">
        <v>0</v>
      </c>
      <c r="J181" s="57">
        <v>0</v>
      </c>
      <c r="K181" s="57">
        <v>0</v>
      </c>
      <c r="L181" s="57">
        <v>0</v>
      </c>
      <c r="M181" s="57">
        <v>1</v>
      </c>
      <c r="N181" s="129">
        <v>67</v>
      </c>
      <c r="P181" s="13"/>
      <c r="Q181" s="13"/>
      <c r="R181" s="13"/>
    </row>
    <row r="182" spans="1:18" x14ac:dyDescent="0.25">
      <c r="A182" s="116" t="s">
        <v>48</v>
      </c>
      <c r="B182" s="57">
        <v>42</v>
      </c>
      <c r="C182" s="57">
        <v>11</v>
      </c>
      <c r="D182" s="57">
        <v>5</v>
      </c>
      <c r="E182" s="57">
        <v>2</v>
      </c>
      <c r="F182" s="57">
        <v>0</v>
      </c>
      <c r="G182" s="57">
        <v>1</v>
      </c>
      <c r="H182" s="57">
        <v>0</v>
      </c>
      <c r="I182" s="57">
        <v>0</v>
      </c>
      <c r="J182" s="57">
        <v>0</v>
      </c>
      <c r="K182" s="57">
        <v>0</v>
      </c>
      <c r="L182" s="57">
        <v>0</v>
      </c>
      <c r="M182" s="57">
        <v>1</v>
      </c>
      <c r="N182" s="129">
        <v>62</v>
      </c>
      <c r="P182" s="13"/>
      <c r="Q182" s="13"/>
      <c r="R182" s="13"/>
    </row>
    <row r="183" spans="1:18" x14ac:dyDescent="0.25">
      <c r="A183" s="116" t="s">
        <v>49</v>
      </c>
      <c r="B183" s="57">
        <v>40</v>
      </c>
      <c r="C183" s="57">
        <v>21</v>
      </c>
      <c r="D183" s="57">
        <v>3</v>
      </c>
      <c r="E183" s="57">
        <v>4</v>
      </c>
      <c r="F183" s="57">
        <v>2</v>
      </c>
      <c r="G183" s="57">
        <v>3</v>
      </c>
      <c r="H183" s="57">
        <v>0</v>
      </c>
      <c r="I183" s="57">
        <v>1</v>
      </c>
      <c r="J183" s="57">
        <v>1</v>
      </c>
      <c r="K183" s="57">
        <v>0</v>
      </c>
      <c r="L183" s="57">
        <v>0</v>
      </c>
      <c r="M183" s="57">
        <v>1</v>
      </c>
      <c r="N183" s="129">
        <v>76</v>
      </c>
      <c r="P183" s="13"/>
      <c r="Q183" s="13"/>
      <c r="R183" s="13"/>
    </row>
    <row r="184" spans="1:18" x14ac:dyDescent="0.25">
      <c r="A184" s="116" t="s">
        <v>50</v>
      </c>
      <c r="B184" s="57">
        <v>42</v>
      </c>
      <c r="C184" s="57">
        <v>11</v>
      </c>
      <c r="D184" s="57">
        <v>3</v>
      </c>
      <c r="E184" s="57">
        <v>2</v>
      </c>
      <c r="F184" s="57">
        <v>3</v>
      </c>
      <c r="G184" s="57">
        <v>2</v>
      </c>
      <c r="H184" s="57">
        <v>0</v>
      </c>
      <c r="I184" s="57">
        <v>1</v>
      </c>
      <c r="J184" s="57">
        <v>0</v>
      </c>
      <c r="K184" s="57">
        <v>1</v>
      </c>
      <c r="L184" s="57">
        <v>1</v>
      </c>
      <c r="M184" s="57">
        <v>2</v>
      </c>
      <c r="N184" s="129">
        <v>68</v>
      </c>
      <c r="P184" s="13"/>
      <c r="Q184" s="13"/>
      <c r="R184" s="13"/>
    </row>
    <row r="185" spans="1:18" x14ac:dyDescent="0.25">
      <c r="A185" s="117" t="s">
        <v>51</v>
      </c>
      <c r="B185" s="57">
        <v>56</v>
      </c>
      <c r="C185" s="57">
        <v>11</v>
      </c>
      <c r="D185" s="57">
        <v>2</v>
      </c>
      <c r="E185" s="57">
        <v>1</v>
      </c>
      <c r="F185" s="57">
        <v>0</v>
      </c>
      <c r="G185" s="57">
        <v>2</v>
      </c>
      <c r="H185" s="57">
        <v>0</v>
      </c>
      <c r="I185" s="57">
        <v>0</v>
      </c>
      <c r="J185" s="57">
        <v>0</v>
      </c>
      <c r="K185" s="57">
        <v>1</v>
      </c>
      <c r="L185" s="57">
        <v>0</v>
      </c>
      <c r="M185" s="57">
        <v>0</v>
      </c>
      <c r="N185" s="129">
        <v>73</v>
      </c>
      <c r="P185" s="13"/>
      <c r="Q185" s="13"/>
      <c r="R185" s="13"/>
    </row>
    <row r="186" spans="1:18" x14ac:dyDescent="0.25">
      <c r="A186" s="117" t="s">
        <v>52</v>
      </c>
      <c r="B186" s="57">
        <v>25</v>
      </c>
      <c r="C186" s="57">
        <v>3</v>
      </c>
      <c r="D186" s="57">
        <v>1</v>
      </c>
      <c r="E186" s="57">
        <v>0</v>
      </c>
      <c r="F186" s="57">
        <v>0</v>
      </c>
      <c r="G186" s="57">
        <v>1</v>
      </c>
      <c r="H186" s="57">
        <v>0</v>
      </c>
      <c r="I186" s="57">
        <v>0</v>
      </c>
      <c r="J186" s="57">
        <v>0</v>
      </c>
      <c r="K186" s="57">
        <v>3</v>
      </c>
      <c r="L186" s="57">
        <v>0</v>
      </c>
      <c r="M186" s="57">
        <v>0</v>
      </c>
      <c r="N186" s="129">
        <v>33</v>
      </c>
      <c r="P186" s="13"/>
      <c r="Q186" s="13"/>
      <c r="R186" s="13"/>
    </row>
    <row r="187" spans="1:18" x14ac:dyDescent="0.25">
      <c r="A187" s="117" t="s">
        <v>53</v>
      </c>
      <c r="B187" s="57">
        <v>14</v>
      </c>
      <c r="C187" s="57">
        <v>1</v>
      </c>
      <c r="D187" s="57">
        <v>0</v>
      </c>
      <c r="E187" s="57">
        <v>1</v>
      </c>
      <c r="F187" s="57">
        <v>0</v>
      </c>
      <c r="G187" s="57">
        <v>0</v>
      </c>
      <c r="H187" s="57">
        <v>0</v>
      </c>
      <c r="I187" s="57">
        <v>0</v>
      </c>
      <c r="J187" s="57">
        <v>1</v>
      </c>
      <c r="K187" s="57">
        <v>0</v>
      </c>
      <c r="L187" s="57">
        <v>0</v>
      </c>
      <c r="M187" s="57">
        <v>0</v>
      </c>
      <c r="N187" s="129">
        <v>17</v>
      </c>
      <c r="P187" s="13"/>
      <c r="Q187" s="13"/>
      <c r="R187" s="13"/>
    </row>
    <row r="188" spans="1:18" x14ac:dyDescent="0.25">
      <c r="A188" s="117" t="s">
        <v>54</v>
      </c>
      <c r="B188" s="57">
        <v>2</v>
      </c>
      <c r="C188" s="57">
        <v>0</v>
      </c>
      <c r="D188" s="57">
        <v>0</v>
      </c>
      <c r="E188" s="57">
        <v>1</v>
      </c>
      <c r="F188" s="57">
        <v>0</v>
      </c>
      <c r="G188" s="57">
        <v>0</v>
      </c>
      <c r="H188" s="57">
        <v>0</v>
      </c>
      <c r="I188" s="57">
        <v>0</v>
      </c>
      <c r="J188" s="57">
        <v>0</v>
      </c>
      <c r="K188" s="57">
        <v>0</v>
      </c>
      <c r="L188" s="57">
        <v>0</v>
      </c>
      <c r="M188" s="57">
        <v>0</v>
      </c>
      <c r="N188" s="129">
        <v>3</v>
      </c>
      <c r="P188" s="13"/>
      <c r="Q188" s="13"/>
      <c r="R188" s="13"/>
    </row>
    <row r="189" spans="1:18" x14ac:dyDescent="0.25">
      <c r="A189" s="124" t="s">
        <v>11</v>
      </c>
      <c r="B189" s="129">
        <v>538</v>
      </c>
      <c r="C189" s="129">
        <v>228</v>
      </c>
      <c r="D189" s="129">
        <v>48</v>
      </c>
      <c r="E189" s="129">
        <v>62</v>
      </c>
      <c r="F189" s="129">
        <v>21</v>
      </c>
      <c r="G189" s="129">
        <v>63</v>
      </c>
      <c r="H189" s="129">
        <v>4</v>
      </c>
      <c r="I189" s="129">
        <v>7</v>
      </c>
      <c r="J189" s="129">
        <v>4</v>
      </c>
      <c r="K189" s="129">
        <v>12</v>
      </c>
      <c r="L189" s="129">
        <v>7</v>
      </c>
      <c r="M189" s="129">
        <v>25</v>
      </c>
      <c r="N189" s="129">
        <v>1019</v>
      </c>
      <c r="P189" s="13"/>
      <c r="Q189" s="13"/>
      <c r="R189" s="13"/>
    </row>
  </sheetData>
  <mergeCells count="1">
    <mergeCell ref="A6:V6"/>
  </mergeCells>
  <hyperlinks>
    <hyperlink ref="M1" location="TABLE_INDEX" display="Go to Index"/>
    <hyperlink ref="O7" location="Index!TABLE_INDEX" display="Back to Table index"/>
    <hyperlink ref="M7" location="General_notes" display="Notes"/>
    <hyperlink ref="N7" location="Definitions" display="Definitions"/>
    <hyperlink ref="R7" location="'Registry Summary Jul -Dec 2018'!A1" display="Back to Summary"/>
  </hyperlinks>
  <pageMargins left="0.7" right="0.7" top="0.75" bottom="0.75" header="0.3" footer="0.3"/>
  <pageSetup paperSize="9" scale="50" orientation="landscape" r:id="rId1"/>
  <headerFooter>
    <oddHeader>&amp;CAustralia New Zealand Trauma Registry  Bi-annual tables: 1 July 2018 - 31 December 2018 (preliminary)</oddHeader>
    <oddFooter>Page &amp;P of &amp;N</oddFooter>
  </headerFooter>
  <rowBreaks count="3" manualBreakCount="3">
    <brk id="59" max="16383" man="1"/>
    <brk id="111" max="16383" man="1"/>
    <brk id="16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8" sqref="G8"/>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77</vt:i4>
      </vt:variant>
    </vt:vector>
  </HeadingPairs>
  <TitlesOfParts>
    <vt:vector size="85" baseType="lpstr">
      <vt:lpstr>Registry Summary Jul -Dec 2018</vt:lpstr>
      <vt:lpstr>Notes</vt:lpstr>
      <vt:lpstr>Index</vt:lpstr>
      <vt:lpstr>On-road</vt:lpstr>
      <vt:lpstr>Off-road</vt:lpstr>
      <vt:lpstr>Non-transport</vt:lpstr>
      <vt:lpstr>All severe injuries</vt:lpstr>
      <vt:lpstr>Sheet1</vt:lpstr>
      <vt:lpstr>Definitions</vt:lpstr>
      <vt:lpstr>General_notes</vt:lpstr>
      <vt:lpstr>GENERAL_TABLES___ALL_SEVERE_INJURIES</vt:lpstr>
      <vt:lpstr>Index!Index_GENERAL_TABLES___ALL_SEVERE_INJURY</vt:lpstr>
      <vt:lpstr>Index!Index_NON_TRANSPORT_SEVERE_INJURY</vt:lpstr>
      <vt:lpstr>Index!Index_OFF_ROAD_TRANSPORT_RELATED_SEVERE_INJURIES</vt:lpstr>
      <vt:lpstr>Index!Index_ON_ROAD_TRANSPORT_RELATED_SEVERE_INJURIES</vt:lpstr>
      <vt:lpstr>NON_TRANSPORT_INJURIES</vt:lpstr>
      <vt:lpstr>OFF_ROAD_TRANSPORT_RELATED_INJURIES</vt:lpstr>
      <vt:lpstr>ON_ROAD_TRANSPORT_RELATED_INJURIES</vt:lpstr>
      <vt:lpstr>Reference</vt:lpstr>
      <vt:lpstr>Summary_page</vt:lpstr>
      <vt:lpstr>Table_10__a_._Count_of_Cases__Discharge_Destination_by_Gender_and_age_group__for_On_Road_Transport_Injuries</vt:lpstr>
      <vt:lpstr>Table_10_b_._Count_of_Cases__Discharge_Destination_by_Gender_and_age_group__for_On_road_Transport_Injuries</vt:lpstr>
      <vt:lpstr>Table_11_a_._Count_of_Cases__Disposition_after_Emergency_Department__by_gender_and_age_group__for_On_Road_transport_related_injuries</vt:lpstr>
      <vt:lpstr>Table_11_b_._Count_of_Cases__Disposition_after_Emergency_Department__by_gender_and_age_group__for_On_Road_transport_related_injuries</vt:lpstr>
      <vt:lpstr>Table_12_a_._Count___Discharged_Alive__Off_Road_transport_related_Injuries</vt:lpstr>
      <vt:lpstr>Table_12_b_._Count___Deceased__within_30_days___Off_Road_transport_related_Injuries</vt:lpstr>
      <vt:lpstr>Table_12_c_._Count___Deceased__after_30_days___Off_Road_transport_related_Injuries</vt:lpstr>
      <vt:lpstr>Table_13_a_._Count_of_Cases__Place_of_Injury_by_age_group__Discharged_Alive___Off_Road_Transport_related_Injuries</vt:lpstr>
      <vt:lpstr>Table_13_b_._Count_of_Cases__Place_of_Injury_by_age_group__Off_Road_Transport_related_Injury__Deceased__within_30_days</vt:lpstr>
      <vt:lpstr>Table_13_c_._Count_of_Cases__Place_of_Injury_by_age_range__off_road_transport_related__Deceased__after_30_days</vt:lpstr>
      <vt:lpstr>Table_13_d_._Count_of_Cases__Place_of_Injury_by_Road_User__off_road_transport_related</vt:lpstr>
      <vt:lpstr>Table_14_a_._Count_of_Cases__Gender__Males__Off_Road_Transport_related</vt:lpstr>
      <vt:lpstr>Table_14_b_._Count_of_Cases__by_Gender__Females___Off_Road_Tranpsort_related</vt:lpstr>
      <vt:lpstr>Table_15._Total_Bed_Days_by_Road_User__Off_Road_Transport_related</vt:lpstr>
      <vt:lpstr>Table_16.__Count_of_Cases__Mode_of_Transport__direct_to_definitive_care_only__for_Off_Road_Transport_Related_Cases</vt:lpstr>
      <vt:lpstr>Table_17._Median_and_90th_Percentile_Hospital_Length_of_Stay__days__for_Off_Road_Transport_related</vt:lpstr>
      <vt:lpstr>Table_18._Median_and_90th_Percentile_Emergency_Department_Length_of_Stay__in_minutes__for_off_road_transport_injuries</vt:lpstr>
      <vt:lpstr>Table_19._Median_and_90th_Percentile_Intensitve_Care_Unit_Length_of_Stay__in_minutes__for_off_road_transport_injuries</vt:lpstr>
      <vt:lpstr>Table_1a._Count___Discharged_Alive__On_Road_Transport_related</vt:lpstr>
      <vt:lpstr>Table_1b._Count___Deceased__within_30_days___On_Road_Transport_related</vt:lpstr>
      <vt:lpstr>Table_1c._Count___Deceased__after_30_days___On_Road_Transport_related</vt:lpstr>
      <vt:lpstr>Table_20_a_._Count_of_Cases__Discharge_Destination_by_Gender__for_Off_Road_Transport_Injuries</vt:lpstr>
      <vt:lpstr>Table_20_b_._Count_of_Cases__Discharge_Destination_by_Gender__for_Off_road_Transport_Injuries</vt:lpstr>
      <vt:lpstr>Table_21_a_._Count_of_Cases__Disposition_after_Emergency_Department__by_gender_and_age_group__for_Off_Road_transport_related_injuries</vt:lpstr>
      <vt:lpstr>Table_21_b_._Count_of_Cases__Disposition_after_Emergency_Department__by_gender_and_age_group__for_Off_Road_transport_related_injuries</vt:lpstr>
      <vt:lpstr>Table_22_a_._Count_of_Cases__by_5_year_age_group_and_gender__non_transport_injuries</vt:lpstr>
      <vt:lpstr>Table_22_b_._Count_of_Cases__by_5_year_age_group_and_gender__non_transport_related_injuries</vt:lpstr>
      <vt:lpstr>Table_23_a_._Count_of_Cases__Type_of_Injury__by_5_year_age_group_and_gender__for_non_transport_related_injuries__Males</vt:lpstr>
      <vt:lpstr>Table_23_b_._Count_of_Cases__Types_of_Injury_by_5_year_age_group_and_gender__non_transport_related__Females</vt:lpstr>
      <vt:lpstr>Table_23a_i_._Count_of_Mortlity__For_Type_of_Injury__by_5_year_age_group_and_gender__non_transport_related__Males</vt:lpstr>
      <vt:lpstr>Table_23b_i_._Count_of_Mortlity__Type_of_Injury_by_5_year_age_group_and_gender__non_transport_related__Females</vt:lpstr>
      <vt:lpstr>Table_24.__Count_of_Cases__Mode_of_Transport__direct_to_definitive_care_only___NON_TRANSPORT_RELATED_INJURIES</vt:lpstr>
      <vt:lpstr>Table_25._Median_and_90th_Percentile_Hospital_Length_of_Stay__days__for_non_transport_related</vt:lpstr>
      <vt:lpstr>Table_26._Median_and_90th_Percentile_Emergency_Department_Length_of_Stay__in_minutes__for_non_transport_injuries</vt:lpstr>
      <vt:lpstr>Table_27._Median_and_90th_Percentile_Intensitve_Care_Unit_Length_of_Stay__in_minutes__for_non_transport_injuries</vt:lpstr>
      <vt:lpstr>Table_28_a_._Count_of_Cases__Discharge_Destination_by_Gender__for_Non_Transport_Injuries__Males</vt:lpstr>
      <vt:lpstr>Table_28_b_._Count_of_Cases__Discharge_Destination_by_Gender__for_Non_Transport_Injuries__Females</vt:lpstr>
      <vt:lpstr>Table_29_a_._Count_of_Cases__Disposition_after_Emergency_Department__by_gender_and_age_group__for_Non_Transport_injuries__Males</vt:lpstr>
      <vt:lpstr>Table_29_b_._Count_of_Cases__Disposition_after_Emergency_Department__by_gender_and_age_group__for_Non_Transport_injuries__Females</vt:lpstr>
      <vt:lpstr>Table_2a._Count_of_Cases__by_Gender_and_Road_User__On_Road_Transport_Related_Injuries</vt:lpstr>
      <vt:lpstr>Table_2a_i_._Count_of_Cases__by_gender__and_Road_User__On_Road_Transport_Related___Discharged_Alive</vt:lpstr>
      <vt:lpstr>Table_2a_ii_._Count_of_Cases__by_gender_and_road_user__On_Road_Transport_related___Deceased__within_30_Days</vt:lpstr>
      <vt:lpstr>Table_2a_iii_._Count_of_Cases__by_Gender__MALE__and_road_user_On_Road___Deceased__after_30_days</vt:lpstr>
      <vt:lpstr>Table_2b._Count_of_cases__by_Gender_and_Road_User__On_Road_Transport_Related_Injuries</vt:lpstr>
      <vt:lpstr>Table_2b_i_._Count_of_Cases__by_gender__and_Road_User__On_Road_Transport_Related___Discharged_Alive</vt:lpstr>
      <vt:lpstr>Table_2b_ii_._Count_of_Cases__by_gender_and_road_user__On_Road_Transport_related___Deceased__within_30_Days</vt:lpstr>
      <vt:lpstr>Table_2b_iii_._Count_of_Cases__by_Gender__Females__and_road_user__On_Road___Deceased__after_30_days</vt:lpstr>
      <vt:lpstr>Table_3._Count_of_Cases_by_Road_User_and_Blood_Alcohol_Concentration__BAC</vt:lpstr>
      <vt:lpstr>Table_30._Median_and_other_Percentiles_for_Emergency_Department_Length_of_Stay__in_minutes__for_ALL_injuries</vt:lpstr>
      <vt:lpstr>Table_31._Median_and_other_Percentiles_for_Hospital_Length_of_Stay__days___ALL_Injuries</vt:lpstr>
      <vt:lpstr>Table_32._Median_and_other_Percentiles_for_Intensive_Care_Unit_Length_of_Stay__in_hours___ALL_Injuries</vt:lpstr>
      <vt:lpstr>Table_33_a_._Count_of_Cases__Discharge_Destination_by_Gender__Males</vt:lpstr>
      <vt:lpstr>Table_33_b_._Count_of_Cases__Discharge_Destination_by_Gender__Females</vt:lpstr>
      <vt:lpstr>Table_34_a_._Count_of_Cases__Disposition_after_Emergency_Department_by_gender__ALL_Injuries</vt:lpstr>
      <vt:lpstr>Table_34_b_._Count_of_Cases__Disposition_after_Emergency_Department_by_gender__ALL_Injuries</vt:lpstr>
      <vt:lpstr>Table_4a._Median_length_of_stay__days__by_age_group_and_road_user__On_Road_Transport_related__Discharged_Alive</vt:lpstr>
      <vt:lpstr>Table_4b._Median_length_of_stay__days__by_age_group_and_road_user__On_Road_Transport_related__Deceased__within_30_days</vt:lpstr>
      <vt:lpstr>Table_4c._Median_length_of_stay_for_Deceased__after_30_days___n_2</vt:lpstr>
      <vt:lpstr>Table_4d._Total_Bed_Days_by_Road_User__On_Road</vt:lpstr>
      <vt:lpstr>Table_5.__Count_of_Cases__Mode_of_Transport__direct_to_definitive_care_only__for_On_Road_Transport_Related_Cases</vt:lpstr>
      <vt:lpstr>Table_6._Median_and_90th_Percentile_Hospital_Length_of_Stay__days__for_On_Road_Transport_related</vt:lpstr>
      <vt:lpstr>Table_7._Median_and_90th_Percentile_Emergency_Department_Length_of_Stay__in_days__for_on_road_transport_injuries</vt:lpstr>
      <vt:lpstr>Table_8._Median_and_90th_Percentile_Intensive_Care_Unit_Length_of_Stay__in_days__for_on_road_transport_injuries</vt:lpstr>
      <vt:lpstr>Index!TABLE_INDEX</vt:lpstr>
      <vt:lpstr>Table_notes</vt:lpstr>
    </vt:vector>
  </TitlesOfParts>
  <Company>Monash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McKie</dc:creator>
  <cp:lastModifiedBy>RISBEY Tim</cp:lastModifiedBy>
  <cp:lastPrinted>2019-08-28T23:13:58Z</cp:lastPrinted>
  <dcterms:created xsi:type="dcterms:W3CDTF">2018-07-04T05:33:13Z</dcterms:created>
  <dcterms:modified xsi:type="dcterms:W3CDTF">2019-08-29T03:36:20Z</dcterms:modified>
</cp:coreProperties>
</file>